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nyzhur\Git\glnik\out\magnit_cereals_beans\"/>
    </mc:Choice>
  </mc:AlternateContent>
  <xr:revisionPtr revIDLastSave="0" documentId="13_ncr:1_{5900BF2B-6250-461C-BB95-632FA4E32D0D}" xr6:coauthVersionLast="36" xr6:coauthVersionMax="47" xr10:uidLastSave="{00000000-0000-0000-0000-000000000000}"/>
  <bookViews>
    <workbookView showSheetTabs="0" xWindow="0" yWindow="0" windowWidth="19070" windowHeight="9560" firstSheet="10" xr2:uid="{00000000-000D-0000-FFFF-FFFF00000000}"/>
  </bookViews>
  <sheets>
    <sheet name="AAA Start" sheetId="1" r:id="rId1"/>
    <sheet name="EP_Chart1" sheetId="2" r:id="rId2"/>
    <sheet name="EP_Chart2" sheetId="3" r:id="rId3"/>
    <sheet name="EP_Chart3" sheetId="4" r:id="rId4"/>
    <sheet name="EP_Chart4" sheetId="5" r:id="rId5"/>
    <sheet name="EP_Chart5" sheetId="6" r:id="rId6"/>
    <sheet name="EP_Chart6" sheetId="7" state="veryHidden" r:id="rId7"/>
    <sheet name="EP_Chart7" sheetId="8" r:id="rId8"/>
    <sheet name="EP_Chart8" sheetId="9" r:id="rId9"/>
    <sheet name="BBB_ChartUebersetzungen" sheetId="10" r:id="rId10"/>
    <sheet name="BBB_FactSkalierungen" sheetId="11" r:id="rId11"/>
    <sheet name="BBB_FactUebersetzungen" sheetId="12" r:id="rId12"/>
    <sheet name="XXX_Uebersetzungen" sheetId="186" state="hidden" r:id="rId13"/>
    <sheet name="type_2" sheetId="118" state="hidden" r:id="rId14"/>
    <sheet name="Info.type_2" sheetId="119" state="hidden" r:id="rId15"/>
    <sheet name="type_3" sheetId="120" state="hidden" r:id="rId16"/>
    <sheet name="Info.type_3" sheetId="121" state="hidden" r:id="rId17"/>
    <sheet name="XXX_001" sheetId="122" state="hidden" r:id="rId18"/>
    <sheet name="XXX_002" sheetId="123" state="hidden" r:id="rId19"/>
    <sheet name="XXX_003" sheetId="124" state="hidden" r:id="rId20"/>
    <sheet name="XXX_004" sheetId="125" state="hidden" r:id="rId21"/>
    <sheet name="XXX_005" sheetId="126" state="hidden" r:id="rId22"/>
    <sheet name="XXX_006" sheetId="127" state="hidden" r:id="rId23"/>
    <sheet name="XXX_007" sheetId="128" state="hidden" r:id="rId24"/>
    <sheet name="XXX_008" sheetId="129" state="hidden" r:id="rId25"/>
    <sheet name="XXX_009" sheetId="130" state="hidden" r:id="rId26"/>
    <sheet name="XXX_010" sheetId="131" state="hidden" r:id="rId27"/>
    <sheet name="XXX_011" sheetId="132" state="hidden" r:id="rId28"/>
    <sheet name="XXX_012" sheetId="133" state="hidden" r:id="rId29"/>
    <sheet name="XXX_013" sheetId="134" state="hidden" r:id="rId30"/>
    <sheet name="XXX_014" sheetId="135" state="hidden" r:id="rId31"/>
    <sheet name="XXX_015" sheetId="136" state="hidden" r:id="rId32"/>
    <sheet name="XXX_016" sheetId="137" state="hidden" r:id="rId33"/>
    <sheet name="XXX_017" sheetId="138" state="hidden" r:id="rId34"/>
    <sheet name="XXX_018" sheetId="139" state="hidden" r:id="rId35"/>
    <sheet name="XXX_019" sheetId="140" state="hidden" r:id="rId36"/>
    <sheet name="XXX_020" sheetId="141" state="hidden" r:id="rId37"/>
    <sheet name="XXX_021" sheetId="142" state="hidden" r:id="rId38"/>
    <sheet name="XXX_022" sheetId="143" state="hidden" r:id="rId39"/>
    <sheet name="XXX_023" sheetId="144" state="hidden" r:id="rId40"/>
    <sheet name="XXX_024" sheetId="145" state="hidden" r:id="rId41"/>
    <sheet name="XXX_025" sheetId="146" state="hidden" r:id="rId42"/>
    <sheet name="XXX_026" sheetId="147" state="hidden" r:id="rId43"/>
    <sheet name="XXX_027" sheetId="148" state="hidden" r:id="rId44"/>
    <sheet name="XXX_028" sheetId="149" state="hidden" r:id="rId45"/>
    <sheet name="XXX_029" sheetId="150" state="hidden" r:id="rId46"/>
    <sheet name="XXX_030" sheetId="151" state="hidden" r:id="rId47"/>
    <sheet name="XXX_031" sheetId="152" state="hidden" r:id="rId48"/>
    <sheet name="XXX_032" sheetId="153" state="hidden" r:id="rId49"/>
    <sheet name="XXX_033" sheetId="154" state="hidden" r:id="rId50"/>
    <sheet name="XXX_034" sheetId="155" state="hidden" r:id="rId51"/>
    <sheet name="XXX_035" sheetId="156" state="hidden" r:id="rId52"/>
    <sheet name="XXX_036" sheetId="157" state="hidden" r:id="rId53"/>
    <sheet name="XXX_037" sheetId="158" state="hidden" r:id="rId54"/>
    <sheet name="XXX_038" sheetId="159" state="hidden" r:id="rId55"/>
    <sheet name="XXX_039" sheetId="160" state="hidden" r:id="rId56"/>
    <sheet name="XXX_040" sheetId="161" state="hidden" r:id="rId57"/>
    <sheet name="XXX_041" sheetId="162" state="hidden" r:id="rId58"/>
    <sheet name="XXX_042" sheetId="163" state="hidden" r:id="rId59"/>
    <sheet name="XXX_043" sheetId="164" state="hidden" r:id="rId60"/>
    <sheet name="XXX_044" sheetId="165" state="hidden" r:id="rId61"/>
    <sheet name="XXX_045" sheetId="166" state="hidden" r:id="rId62"/>
    <sheet name="XXX_046" sheetId="167" state="hidden" r:id="rId63"/>
    <sheet name="XXX_047" sheetId="168" state="hidden" r:id="rId64"/>
    <sheet name="XXX_048" sheetId="169" state="hidden" r:id="rId65"/>
    <sheet name="XXX_049" sheetId="170" state="hidden" r:id="rId66"/>
    <sheet name="XXX_050" sheetId="171" state="hidden" r:id="rId67"/>
    <sheet name="XXX_051" sheetId="172" state="hidden" r:id="rId68"/>
    <sheet name="XXX_052" sheetId="173" state="hidden" r:id="rId69"/>
    <sheet name="XXX_053" sheetId="174" state="hidden" r:id="rId70"/>
    <sheet name="XXX_054" sheetId="175" state="hidden" r:id="rId71"/>
    <sheet name="XXX_055" sheetId="176" state="hidden" r:id="rId72"/>
    <sheet name="XXX_056" sheetId="177" state="hidden" r:id="rId73"/>
    <sheet name="XXX_057" sheetId="178" state="hidden" r:id="rId74"/>
    <sheet name="XXX_058" sheetId="179" state="hidden" r:id="rId75"/>
    <sheet name="XXX_059" sheetId="180" state="hidden" r:id="rId76"/>
    <sheet name="XXX_060" sheetId="181" state="hidden" r:id="rId77"/>
    <sheet name="XXX_061" sheetId="182" state="hidden" r:id="rId78"/>
    <sheet name="XXX_062" sheetId="183" state="hidden" r:id="rId79"/>
    <sheet name="XXX_063" sheetId="184" state="hidden" r:id="rId80"/>
    <sheet name="Info.type_4" sheetId="185" state="hidden" r:id="rId81"/>
    <sheet name="Verwaltung" sheetId="13" state="hidden" r:id="rId82"/>
  </sheets>
  <functionGroups builtInGroupCount="19"/>
  <definedNames>
    <definedName name="_xlnm._FilterDatabase" localSheetId="10" hidden="1">BBB_FactSkalierungen!$A$1:$D$37</definedName>
    <definedName name="AC_Status">Verwaltung!$B$21</definedName>
    <definedName name="aktuelleLaenderkennung">Verwaltung!$B$72</definedName>
    <definedName name="AnzahlProdukte">Verwaltung!$B$19</definedName>
    <definedName name="AutoDruckbereich">Verwaltung!$B$47</definedName>
    <definedName name="BeschriftungTotalPlusFact">Verwaltung!$B$64</definedName>
    <definedName name="ChartMatrix">Verwaltung!$H$3:$I$20</definedName>
    <definedName name="ChartMatrixUrsprung">Verwaltung!$H$3</definedName>
    <definedName name="CHARTTABPREFIX">Verwaltung!$B$5</definedName>
    <definedName name="ChartTexte_Sprache">Verwaltung!$B$73</definedName>
    <definedName name="ChartTitle1">Verwaltung!$B$39</definedName>
    <definedName name="ChartTitle2">Verwaltung!$B$40</definedName>
    <definedName name="ChartTitle3">Verwaltung!$B$41</definedName>
    <definedName name="CompBalanceIndex">Verwaltung!$B$102</definedName>
    <definedName name="CountryOrigin">Verwaltung!$C$74</definedName>
    <definedName name="CpPptDruckbereich">Verwaltung!$B$60</definedName>
    <definedName name="CpPptLeftDefault">Verwaltung!$B$56</definedName>
    <definedName name="CpPptMaxHeight">Verwaltung!$B$59</definedName>
    <definedName name="CpPptMaxWidth">Verwaltung!$B$58</definedName>
    <definedName name="CpPptPicture">Verwaltung!$B$65</definedName>
    <definedName name="CpPptScaleGL">Verwaltung!$B$52</definedName>
    <definedName name="CpPptScaleHeader">Verwaltung!$B$53</definedName>
    <definedName name="CpPptScaleStandard">Verwaltung!$B$54</definedName>
    <definedName name="CpPptScaleStandardNeu">Verwaltung!$B$55</definedName>
    <definedName name="CpPptTopDefault">Verwaltung!$B$57</definedName>
    <definedName name="DATENTABPREFIX">Verwaltung!$B$4</definedName>
    <definedName name="DruckbereichChart_Bev1">Verwaltung!$B$90</definedName>
    <definedName name="DruckbereichChart_Bev2">Verwaltung!$B$91</definedName>
    <definedName name="DruckbereichChart_Bev3">Verwaltung!$B$92</definedName>
    <definedName name="DruckbereichChart_Eur1">Verwaltung!$B$93</definedName>
    <definedName name="DruckbereichChart_Eur2">Verwaltung!$B$94</definedName>
    <definedName name="DruckbereichChart_Eur3">Verwaltung!$B$95</definedName>
    <definedName name="DruckbereichChart_Mopro1">Verwaltung!$B$89</definedName>
    <definedName name="DruckbereichChart1">Verwaltung!$B$80</definedName>
    <definedName name="DruckbereichChart1a">Verwaltung!$B$81</definedName>
    <definedName name="DruckbereichChart1b">Verwaltung!$B$82</definedName>
    <definedName name="DruckbereichChart2">Verwaltung!$B$83</definedName>
    <definedName name="DruckbereichChart2a">Verwaltung!$B$84</definedName>
    <definedName name="DruckbereichChart3">Verwaltung!$B$85</definedName>
    <definedName name="DruckbereichChart3gains">Verwaltung!$B$86</definedName>
    <definedName name="DruckbereichChart3losses">Verwaltung!$B$87</definedName>
    <definedName name="DruckbereichChart4">Verwaltung!$B$88</definedName>
    <definedName name="DruckbereichMitKopfzeile">Verwaltung!$B$49</definedName>
    <definedName name="EP_Chart2_ActSwtchDesc">EP_Chart2!$C$9</definedName>
    <definedName name="EP_Chart2_ExpIdxDesc">EP_Chart2!$D$9</definedName>
    <definedName name="EP_Chart2_ProdNames_topleft">EP_Chart2!$B$9</definedName>
    <definedName name="EP_Chart2_Src">EP_Chart2!$AT$10:$AV$29</definedName>
    <definedName name="EP_Chart3_ActSwtchDesc">EP_Chart3!$C$9</definedName>
    <definedName name="EP_Chart3_ProdNames_topleft">EP_Chart3!$B$9</definedName>
    <definedName name="EP_Chart3_Src">EP_Chart3!$AT$10:$AV$29</definedName>
    <definedName name="EP_Chart4_SrcA_Cat">EP_Chart4!$AU$31</definedName>
    <definedName name="EP_Chart4_SrcA_PurchInt">EP_Chart4!$AW$31</definedName>
    <definedName name="EP_Chart4_SrcA_Rep">EP_Chart4!$AV$31</definedName>
    <definedName name="EP_Chart4_SrcA_Switch">EP_Chart4!$AX$31</definedName>
    <definedName name="EP_Chart4_SrcB">EP_Chart4!$AT$39:$AU$58</definedName>
    <definedName name="EP_Chart5_ProdNames_topleft">EP_Chart5!$B$9</definedName>
    <definedName name="EP_Chart5_Src">EP_Chart5!$AT$10:$AZ$19</definedName>
    <definedName name="EP_Chart5_Src_topleft">EP_Chart5!$AT$10</definedName>
    <definedName name="EP_Chart5_YAChangeData">EP_Chart5!$D$10:$D$19</definedName>
    <definedName name="EP_Chart5_YAChangeDesc">EP_Chart5!$D$9</definedName>
    <definedName name="EP_Chart6_Src">EP_Chart6!$AT$28:$AY$42</definedName>
    <definedName name="EP_Chart7_ProdNames_topleft">EP_Chart7!$D$10</definedName>
    <definedName name="EP_Chart7_Src">EP_Chart7!$AV$26:$AZ$42</definedName>
    <definedName name="EP_Chart7_Src_topleft">EP_Chart7!$AV$26</definedName>
    <definedName name="EP_Chart7_TopGain_topleft">EP_Chart7!$D$13</definedName>
    <definedName name="EP_Chart7_TopLoss_topleft">EP_Chart7!$D$19</definedName>
    <definedName name="EP_Chart7_YAChangeData">EP_Chart7!$D$11:$L$11</definedName>
    <definedName name="EP_Chart7_YAChangeDesc">EP_Chart7!$B$11</definedName>
    <definedName name="EP_Chart8_NoArrows">EP_Chart8!$I$6</definedName>
    <definedName name="EP_Chart8_Src">EP_Chart8!$AT$28:$AY$42</definedName>
    <definedName name="EPChart_ShowComment">Verwaltung!$B$106</definedName>
    <definedName name="EPChart_ShowDescription">Verwaltung!$B$107</definedName>
    <definedName name="EPChart1_Brand">EP_Chart1!$AX$27</definedName>
    <definedName name="EPChart1_Entwicklung">EP_Chart1!$AZ$27</definedName>
    <definedName name="EPChart1_ExtInt">EP_Chart1!$AY$11</definedName>
    <definedName name="EPChart1_Gain">EP_Chart1!$AZ$13</definedName>
    <definedName name="EPChart1_Kaeufer">EP_Chart1!$AU$27</definedName>
    <definedName name="EPChart1_Loss">EP_Chart1!$AY$13</definedName>
    <definedName name="EPChart1_PurchInt">EP_Chart1!$AW$27</definedName>
    <definedName name="EPChart1_Repertoire">EP_Chart1!$AV$27</definedName>
    <definedName name="EPChart1_TCPerc">EP_Chart1!$AZ$24</definedName>
    <definedName name="EPChart1_ZR1">EP_Chart1!$AV$8</definedName>
    <definedName name="EPChart1_ZR2">EP_Chart1!$AW$8</definedName>
    <definedName name="FactText_Anzahl">Verwaltung!$B$77</definedName>
    <definedName name="FactText_Menge">Verwaltung!$B$78</definedName>
    <definedName name="FactText_Wert">Verwaltung!$B$79</definedName>
    <definedName name="FarbeHintergrund">Verwaltung!$B$48</definedName>
    <definedName name="GL_Info_Typ1">Verwaltung!$B$15</definedName>
    <definedName name="GL_Info_Typ2">Verwaltung!$B$16</definedName>
    <definedName name="GL_Info_Typ3">Verwaltung!$B$17</definedName>
    <definedName name="GL_Info_Typ4">Verwaltung!$B$18</definedName>
    <definedName name="GL_Tab_Postfix_Typ1">Verwaltung!$B$12</definedName>
    <definedName name="GL_Tab_Postfix_Typ2">Verwaltung!$B$13</definedName>
    <definedName name="GL_Tab_Postfix_Typ3">Verwaltung!$B$14</definedName>
    <definedName name="GL_Tab_Postfix_Typ4">Verwaltung!$B$11</definedName>
    <definedName name="GL_Tab_Prefix_Typ1">Verwaltung!$B$12</definedName>
    <definedName name="GL_Tab_Prefix_Typ2">Verwaltung!$B$13</definedName>
    <definedName name="GL_Tab_Prefix_Typ3">Verwaltung!$B$14</definedName>
    <definedName name="GL_Tab_Prefix_Typ4">Verwaltung!$B$11</definedName>
    <definedName name="GL_TabPrefix">Verwaltung!$B$9</definedName>
    <definedName name="GL_TypePrefix">Verwaltung!$B$10</definedName>
    <definedName name="GLChartFirstIndex">Verwaltung!$B$100</definedName>
    <definedName name="GLChartSndIndex">Verwaltung!$B$101</definedName>
    <definedName name="InfoAnalyse">'AAA Start'!$C$10</definedName>
    <definedName name="InfoDatum">'AAA Start'!$C$11</definedName>
    <definedName name="InfoFact">'AAA Start'!$C$9</definedName>
    <definedName name="InfoHHF">'AAA Start'!$C$12</definedName>
    <definedName name="InfoPanel">'AAA Start'!$C$5</definedName>
    <definedName name="InfoWG">'AAA Start'!$C$6</definedName>
    <definedName name="InfoZR1">'AAA Start'!$C$7</definedName>
    <definedName name="InfoZR2">'AAA Start'!$C$8</definedName>
    <definedName name="Inputdatei">Verwaltung!$B$3</definedName>
    <definedName name="Inputpfad">Verwaltung!$B$2</definedName>
    <definedName name="Name_Listenblatt">Verwaltung!$B$6</definedName>
    <definedName name="Name_Uebersetzungsblatt">Verwaltung!$B$7</definedName>
    <definedName name="OptionAbsolut">Verwaltung!$B$30</definedName>
    <definedName name="OptionAbsolutChart4">Verwaltung!$B$31</definedName>
    <definedName name="OptionAbsolutNonCompetitive">Verwaltung!$B$35</definedName>
    <definedName name="OptionAbsolutTotalOverview">Verwaltung!$B$33</definedName>
    <definedName name="OptionAffinityAbsBalance">Verwaltung!$B$38</definedName>
    <definedName name="OptionIndexEuro2">Verwaltung!$B$46</definedName>
    <definedName name="OptionPercentChart4">Verwaltung!$B$32</definedName>
    <definedName name="OptionPercentTo100TotalOverview">Verwaltung!$B$34</definedName>
    <definedName name="OptionSortChart1">Verwaltung!$B$42</definedName>
    <definedName name="OptionSortChart1a">Verwaltung!$B$43</definedName>
    <definedName name="OptionSortChart4">Verwaltung!$B$44</definedName>
    <definedName name="OptionSortChartBev1">Verwaltung!$B$66</definedName>
    <definedName name="OptionSortChartBev2">Verwaltung!$B$67</definedName>
    <definedName name="OptionSortChartBev3">Verwaltung!$B$68</definedName>
    <definedName name="OptionSortChartEur2">Verwaltung!$B$45</definedName>
    <definedName name="OptionSplitExtInt">Verwaltung!$B$36</definedName>
    <definedName name="OptionStdTableNewShowIndex">Verwaltung!$B$37</definedName>
    <definedName name="OptProductLongText">Verwaltung!$B$29</definedName>
    <definedName name="OriginAnzahl">Verwaltung!$C$77</definedName>
    <definedName name="OriginMenge">Verwaltung!$C$78</definedName>
    <definedName name="OriginWert">Verwaltung!$C$79</definedName>
    <definedName name="SonderFactFaktor">Verwaltung!$B$63</definedName>
    <definedName name="SonderFactTextFaktor">Verwaltung!$B$62</definedName>
    <definedName name="SonderFactTextOriginal">Verwaltung!$B$61</definedName>
    <definedName name="Start_Produktliste">Verwaltung!$B$8</definedName>
    <definedName name="STATUS_BUSY">Verwaltung!$B$1</definedName>
    <definedName name="StdTableIndex">Verwaltung!$B$98</definedName>
    <definedName name="StdTableNewIndex">Verwaltung!$B$99</definedName>
    <definedName name="Suchtext_Startspalte">Verwaltung!$B$20</definedName>
    <definedName name="SwitchMin">EP_Chart1!$AS$31</definedName>
    <definedName name="TotOverviewIndex">Verwaltung!$B$103</definedName>
    <definedName name="UebOption_Charttexte">Verwaltung!$B$28</definedName>
    <definedName name="UebOption_Fact">Verwaltung!$B$27</definedName>
    <definedName name="UebOption_HHF">Verwaltung!$B$24</definedName>
    <definedName name="UebOption_Markt">Verwaltung!$B$22</definedName>
    <definedName name="UebOption_Panel">Verwaltung!$B$23</definedName>
    <definedName name="UebOption_Produkte">Verwaltung!$B$26</definedName>
    <definedName name="UebOption_Zeitraum">Verwaltung!$B$25</definedName>
    <definedName name="VersionAutocharting">Verwaltung!$B$50</definedName>
    <definedName name="VersionsDatum">Verwaltung!$B$51</definedName>
  </definedNames>
  <calcPr calcId="191029"/>
</workbook>
</file>

<file path=xl/calcChain.xml><?xml version="1.0" encoding="utf-8"?>
<calcChain xmlns="http://schemas.openxmlformats.org/spreadsheetml/2006/main">
  <c r="AU31" i="2" l="1"/>
  <c r="AV31" i="2"/>
  <c r="AW31" i="2"/>
  <c r="AX31" i="2"/>
  <c r="AZ31" i="2"/>
  <c r="AU30" i="2"/>
  <c r="AV30" i="2"/>
  <c r="AW30" i="2"/>
  <c r="AX30" i="2"/>
  <c r="AZ30" i="2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AU34" i="5"/>
  <c r="AV34" i="5"/>
  <c r="AW34" i="5"/>
  <c r="AX34" i="5"/>
  <c r="AU35" i="5"/>
  <c r="AV35" i="5"/>
  <c r="AW35" i="5"/>
  <c r="AX35" i="5"/>
  <c r="B10" i="6"/>
  <c r="D10" i="6"/>
  <c r="B11" i="6"/>
  <c r="D11" i="6"/>
  <c r="B12" i="6"/>
  <c r="D12" i="6"/>
  <c r="B13" i="6"/>
  <c r="D13" i="6"/>
  <c r="B14" i="6"/>
  <c r="D14" i="6"/>
  <c r="B15" i="6"/>
  <c r="D15" i="6"/>
  <c r="B16" i="6"/>
  <c r="D16" i="6"/>
  <c r="B17" i="6"/>
  <c r="D17" i="6"/>
  <c r="B18" i="6"/>
  <c r="D18" i="6"/>
  <c r="B19" i="6"/>
  <c r="D19" i="6"/>
  <c r="A27" i="7"/>
  <c r="A28" i="7"/>
  <c r="A29" i="7"/>
  <c r="D10" i="8"/>
  <c r="F10" i="8"/>
  <c r="H10" i="8"/>
  <c r="J10" i="8"/>
  <c r="L10" i="8"/>
  <c r="D11" i="8"/>
  <c r="F11" i="8"/>
  <c r="H11" i="8"/>
  <c r="J11" i="8"/>
  <c r="L11" i="8"/>
  <c r="D13" i="8"/>
  <c r="F13" i="8"/>
  <c r="H13" i="8"/>
  <c r="J13" i="8"/>
  <c r="L13" i="8"/>
  <c r="D14" i="8"/>
  <c r="F14" i="8"/>
  <c r="H14" i="8"/>
  <c r="J14" i="8"/>
  <c r="L14" i="8"/>
  <c r="D15" i="8"/>
  <c r="F15" i="8"/>
  <c r="H15" i="8"/>
  <c r="J15" i="8"/>
  <c r="L15" i="8"/>
  <c r="D16" i="8"/>
  <c r="F16" i="8"/>
  <c r="H16" i="8"/>
  <c r="J16" i="8"/>
  <c r="L16" i="8"/>
  <c r="D17" i="8"/>
  <c r="F17" i="8"/>
  <c r="H17" i="8"/>
  <c r="J17" i="8"/>
  <c r="L17" i="8"/>
  <c r="D19" i="8"/>
  <c r="F19" i="8"/>
  <c r="H19" i="8"/>
  <c r="J19" i="8"/>
  <c r="L19" i="8"/>
  <c r="D20" i="8"/>
  <c r="F20" i="8"/>
  <c r="H20" i="8"/>
  <c r="J20" i="8"/>
  <c r="L20" i="8"/>
  <c r="D21" i="8"/>
  <c r="F21" i="8"/>
  <c r="H21" i="8"/>
  <c r="J21" i="8"/>
  <c r="L21" i="8"/>
  <c r="D22" i="8"/>
  <c r="F22" i="8"/>
  <c r="H22" i="8"/>
  <c r="J22" i="8"/>
  <c r="L22" i="8"/>
  <c r="D23" i="8"/>
  <c r="F23" i="8"/>
  <c r="H23" i="8"/>
  <c r="J23" i="8"/>
  <c r="L23" i="8"/>
  <c r="A27" i="9"/>
  <c r="A28" i="9"/>
  <c r="A29" i="9"/>
  <c r="AS31" i="2" l="1"/>
</calcChain>
</file>

<file path=xl/sharedStrings.xml><?xml version="1.0" encoding="utf-8"?>
<sst xmlns="http://schemas.openxmlformats.org/spreadsheetml/2006/main" count="10740" uniqueCount="992">
  <si>
    <t>Gain &amp; Loss Europanel</t>
  </si>
  <si>
    <t>Panel:</t>
  </si>
  <si>
    <t>Market:</t>
  </si>
  <si>
    <t>Period 1:</t>
  </si>
  <si>
    <t xml:space="preserve"> </t>
  </si>
  <si>
    <t>Period 2:</t>
  </si>
  <si>
    <t>Measure:</t>
  </si>
  <si>
    <t>Analysis:</t>
  </si>
  <si>
    <t>Date:</t>
  </si>
  <si>
    <t>Household-filter:</t>
  </si>
  <si>
    <t>Total ChangePerc:</t>
  </si>
  <si>
    <t>Category Departure/Arrival</t>
  </si>
  <si>
    <t>Added/dropped to repertoire</t>
  </si>
  <si>
    <t>Change in purchase intensity</t>
  </si>
  <si>
    <t>Switching</t>
  </si>
  <si>
    <t>Total Change</t>
  </si>
  <si>
    <t>value</t>
  </si>
  <si>
    <t>chart +</t>
  </si>
  <si>
    <t>chart -</t>
  </si>
  <si>
    <t>Name</t>
  </si>
  <si>
    <t>Net-Switching</t>
  </si>
  <si>
    <t>Expected</t>
  </si>
  <si>
    <t>Actual minus Expected</t>
  </si>
  <si>
    <t>Actual Switching</t>
  </si>
  <si>
    <t>Expected Switching</t>
  </si>
  <si>
    <t>% Change</t>
  </si>
  <si>
    <t>Change in Purchase Intensity</t>
  </si>
  <si>
    <t>Added/Dropped to Repertoire</t>
  </si>
  <si>
    <t>Category Arrivals/Departures</t>
  </si>
  <si>
    <t>YA % Change</t>
  </si>
  <si>
    <t xml:space="preserve">  </t>
  </si>
  <si>
    <t>TCHIBO GRUPPE\ TCHIBO\ 250</t>
  </si>
  <si>
    <t>TCHIBO GRUPPE\ EDUSCHO\ 500</t>
  </si>
  <si>
    <t>Net-Switch</t>
  </si>
  <si>
    <t>Net-Switch Gain</t>
  </si>
  <si>
    <t>Net-Switch Loss</t>
  </si>
  <si>
    <t>Expected Index</t>
  </si>
  <si>
    <t>Expected Switch</t>
  </si>
  <si>
    <t>Top 5 Gains</t>
  </si>
  <si>
    <t>Top 5 Losses</t>
  </si>
  <si>
    <t>R�stkaffee Klassisch</t>
  </si>
  <si>
    <t>Espresso Bohne</t>
  </si>
  <si>
    <t>Espresso gemahlen</t>
  </si>
  <si>
    <t>Rest Espresso /Caffe Crema</t>
  </si>
  <si>
    <t>Pads</t>
  </si>
  <si>
    <t>Top Gains</t>
  </si>
  <si>
    <t>Top Losses</t>
  </si>
  <si>
    <t>Kapseln</t>
  </si>
  <si>
    <t>Max. Number of Arrows:</t>
  </si>
  <si>
    <t>ID</t>
  </si>
  <si>
    <t>LIDL</t>
  </si>
  <si>
    <t>Discount ohne Aldi Lidl Penny Plus</t>
  </si>
  <si>
    <t>Verbrauchermarkt</t>
  </si>
  <si>
    <t>SB-Warenhaus</t>
  </si>
  <si>
    <t>PLUS</t>
  </si>
  <si>
    <t>Trad. LEH</t>
  </si>
  <si>
    <t>PENNY</t>
  </si>
  <si>
    <t>ALDI</t>
  </si>
  <si>
    <t>REST</t>
  </si>
  <si>
    <t>ChartTyp</t>
  </si>
  <si>
    <t>Default</t>
  </si>
  <si>
    <t>deutsch</t>
  </si>
  <si>
    <t>english</t>
  </si>
  <si>
    <t>c1_balance</t>
  </si>
  <si>
    <t>Chart1</t>
  </si>
  <si>
    <t>Total change</t>
  </si>
  <si>
    <t>Saldo</t>
  </si>
  <si>
    <t>c1_buyers_pos</t>
  </si>
  <si>
    <t>New category buyers</t>
  </si>
  <si>
    <t>Gewinne durch Neukaeufer im Markt</t>
  </si>
  <si>
    <t>c1_buyers_neg</t>
  </si>
  <si>
    <t>Lost category buyers</t>
  </si>
  <si>
    <t>Verluste durch Abwanderer aus dem Markt</t>
  </si>
  <si>
    <t>c1_extint_pos</t>
  </si>
  <si>
    <t>Increased category buying</t>
  </si>
  <si>
    <t>Intensivierung im Markt</t>
  </si>
  <si>
    <t>c1_extint_neg</t>
  </si>
  <si>
    <t>Decreased category buying</t>
  </si>
  <si>
    <t>Extensivierung im Markt</t>
  </si>
  <si>
    <t>c1_brand_pos</t>
  </si>
  <si>
    <t>Switching between brands</t>
  </si>
  <si>
    <t>Gewinne durch Markenwechsel</t>
  </si>
  <si>
    <t>c1_brand_neg</t>
  </si>
  <si>
    <t>Verluste durch Markenwechsel</t>
  </si>
  <si>
    <t>c1_gainloss_pos</t>
  </si>
  <si>
    <t>Net switching gains</t>
  </si>
  <si>
    <t>Gewinne</t>
  </si>
  <si>
    <t>c1_gainloss_neg</t>
  </si>
  <si>
    <t>Net switching losses</t>
  </si>
  <si>
    <t>Verluste</t>
  </si>
  <si>
    <t>c1_abs</t>
  </si>
  <si>
    <t>Absolute</t>
  </si>
  <si>
    <t>absolut</t>
  </si>
  <si>
    <t>c1_prc</t>
  </si>
  <si>
    <t>%</t>
  </si>
  <si>
    <t>Prozent</t>
  </si>
  <si>
    <t>c1_idx</t>
  </si>
  <si>
    <t>Index rel. Ms</t>
  </si>
  <si>
    <t>Index rel.MA</t>
  </si>
  <si>
    <t>c1_aff</t>
  </si>
  <si>
    <t>Affinity index</t>
  </si>
  <si>
    <t>Affinitaet</t>
  </si>
  <si>
    <t>c1_ia_idx</t>
  </si>
  <si>
    <t>Interaction index</t>
  </si>
  <si>
    <t>Interaktionsindex</t>
  </si>
  <si>
    <t>c1_ns_idx</t>
  </si>
  <si>
    <t>Net switching index</t>
  </si>
  <si>
    <t>Netto-Wechselindex</t>
  </si>
  <si>
    <t>c1a_balance</t>
  </si>
  <si>
    <t>Chart1a</t>
  </si>
  <si>
    <t>Change</t>
  </si>
  <si>
    <t>c1a_repurch</t>
  </si>
  <si>
    <t>Chartt1a</t>
  </si>
  <si>
    <t>Repurchase</t>
  </si>
  <si>
    <t>Wiederkauf im Markt</t>
  </si>
  <si>
    <t>c1a_lostnew</t>
  </si>
  <si>
    <t>Lost / New category buyers</t>
  </si>
  <si>
    <t>Abwanderer / Neukaeufer im Markt</t>
  </si>
  <si>
    <t>c1a_extint</t>
  </si>
  <si>
    <t>Decreased / Increased category buying</t>
  </si>
  <si>
    <t>Extensivierung / Intensivierung im Markt</t>
  </si>
  <si>
    <t>c1a_brand</t>
  </si>
  <si>
    <t>Verluste an / Gewinne von andere(n) Marken</t>
  </si>
  <si>
    <t>c1a_total</t>
  </si>
  <si>
    <t>Total</t>
  </si>
  <si>
    <t>Gesamt</t>
  </si>
  <si>
    <t>c1a_decomposition</t>
  </si>
  <si>
    <t>Decomposition of losses to/gains from other brands</t>
  </si>
  <si>
    <t>Aufteilung der Verluste an/Gewinne von andere(n) Marken</t>
  </si>
  <si>
    <t>c1a_gainloss_pos</t>
  </si>
  <si>
    <t>Gains</t>
  </si>
  <si>
    <t>c1a_gainloss_neg</t>
  </si>
  <si>
    <t>Losses</t>
  </si>
  <si>
    <t>c1a_netgainloss_pos</t>
  </si>
  <si>
    <t>Gewinne absolut</t>
  </si>
  <si>
    <t>c1a_netgainloss_neg</t>
  </si>
  <si>
    <t>Verluste absolut</t>
  </si>
  <si>
    <t>c2_gains</t>
  </si>
  <si>
    <t>HeaderChart</t>
  </si>
  <si>
    <t>Gewinne gesamt</t>
  </si>
  <si>
    <t>c2_losses</t>
  </si>
  <si>
    <t>Verluste gesamt</t>
  </si>
  <si>
    <t>c2_decreasedMP</t>
  </si>
  <si>
    <t>Brand intensity change</t>
  </si>
  <si>
    <t>c2_increasedMP</t>
  </si>
  <si>
    <t>c2_droppedFromRep</t>
  </si>
  <si>
    <t>Dropped from repertoire</t>
  </si>
  <si>
    <t>Repertoire reduziert</t>
  </si>
  <si>
    <t>c2_addedToRep</t>
  </si>
  <si>
    <t>Added to repertoire</t>
  </si>
  <si>
    <t>Repertoire erweitert</t>
  </si>
  <si>
    <t>c3_percent_added</t>
  </si>
  <si>
    <t>GainLossChart</t>
  </si>
  <si>
    <t>percentaged</t>
  </si>
  <si>
    <t>prozentual</t>
  </si>
  <si>
    <t>c3_percent_alone</t>
  </si>
  <si>
    <t>Percent</t>
  </si>
  <si>
    <t>c3_absolute_added</t>
  </si>
  <si>
    <t>absolute</t>
  </si>
  <si>
    <t>c3_absolute_alone</t>
  </si>
  <si>
    <t>Absolut</t>
  </si>
  <si>
    <t>c3_idx</t>
  </si>
  <si>
    <t>Index</t>
  </si>
  <si>
    <t>c3_aff</t>
  </si>
  <si>
    <t>Affinity</t>
  </si>
  <si>
    <t>c3_ia_idx</t>
  </si>
  <si>
    <t>Interaction</t>
  </si>
  <si>
    <t>Interaktion</t>
  </si>
  <si>
    <t>c3_ns_idx</t>
  </si>
  <si>
    <t>Net switching</t>
  </si>
  <si>
    <t>Netto-Wechsel</t>
  </si>
  <si>
    <t>c4_balance_total</t>
  </si>
  <si>
    <t>Chart4</t>
  </si>
  <si>
    <t>Total net switching</t>
  </si>
  <si>
    <t>c4_balance</t>
  </si>
  <si>
    <t>c4_lossToGainsFrom</t>
  </si>
  <si>
    <t>Losses to / gains from</t>
  </si>
  <si>
    <t>Verluste an / Gewinne von</t>
  </si>
  <si>
    <t>c4_lossesTo</t>
  </si>
  <si>
    <t>Losses to</t>
  </si>
  <si>
    <t>Verluste an</t>
  </si>
  <si>
    <t>c4_GainsFrom</t>
  </si>
  <si>
    <t>Gains from</t>
  </si>
  <si>
    <t>Gewinne von</t>
  </si>
  <si>
    <t>cTO_idx</t>
  </si>
  <si>
    <t>Eur2-TotalOverview</t>
  </si>
  <si>
    <t>Index rel. MA</t>
  </si>
  <si>
    <t>cTO_aff</t>
  </si>
  <si>
    <t>cTO_ia_idx</t>
  </si>
  <si>
    <t>cTO_ns_idx</t>
  </si>
  <si>
    <t>Measure</t>
  </si>
  <si>
    <t>scale</t>
  </si>
  <si>
    <t>Charting-text</t>
  </si>
  <si>
    <t>country</t>
  </si>
  <si>
    <t>ANZAHL</t>
  </si>
  <si>
    <t>Packs</t>
  </si>
  <si>
    <t>DE</t>
  </si>
  <si>
    <t>Packs [1.000]</t>
  </si>
  <si>
    <t>Packs [1.000.000]</t>
  </si>
  <si>
    <t>MENGE</t>
  </si>
  <si>
    <t>Volume</t>
  </si>
  <si>
    <t>Volume [kg/Liter]</t>
  </si>
  <si>
    <t>Volume [Tons/1000Liter]</t>
  </si>
  <si>
    <t>WERT</t>
  </si>
  <si>
    <t>Value</t>
  </si>
  <si>
    <t>Value [Euro]</t>
  </si>
  <si>
    <t>Value [1000Euro]</t>
  </si>
  <si>
    <t>Aantal</t>
  </si>
  <si>
    <t>NL - old</t>
  </si>
  <si>
    <t>Volume 1</t>
  </si>
  <si>
    <t>Bedrag</t>
  </si>
  <si>
    <t>NUMBER</t>
  </si>
  <si>
    <t>AT</t>
  </si>
  <si>
    <t>VOLUME total</t>
  </si>
  <si>
    <t>VALUE total</t>
  </si>
  <si>
    <t>Antal Tot</t>
  </si>
  <si>
    <t>SE</t>
  </si>
  <si>
    <t>Volym Tot</t>
  </si>
  <si>
    <t>V�rde Tot</t>
  </si>
  <si>
    <t>NL</t>
  </si>
  <si>
    <t>Volume (000 Packs)</t>
  </si>
  <si>
    <t>INT</t>
  </si>
  <si>
    <t>Value (000 EUR)</t>
  </si>
  <si>
    <t>Volume (000 L/tonnes)</t>
  </si>
  <si>
    <t>Volume (Packs)</t>
  </si>
  <si>
    <t>INT-SMALL</t>
  </si>
  <si>
    <t>Value (EUR)</t>
  </si>
  <si>
    <t>Volume (L/kg)</t>
  </si>
  <si>
    <t>INT-SU</t>
  </si>
  <si>
    <t>Volume (000 SU)</t>
  </si>
  <si>
    <t>Nummer</t>
  </si>
  <si>
    <t xml:space="preserve">id: </t>
  </si>
  <si>
    <t xml:space="preserve">name: </t>
  </si>
  <si>
    <t>decimals:</t>
  </si>
  <si>
    <t>scale:</t>
  </si>
  <si>
    <t>percented:</t>
  </si>
  <si>
    <t>Name_Ueb</t>
  </si>
  <si>
    <t>total_sales</t>
  </si>
  <si>
    <t>Total
sales</t>
  </si>
  <si>
    <t>total_sales_perc</t>
  </si>
  <si>
    <t>Total
sales %</t>
  </si>
  <si>
    <t>gains</t>
  </si>
  <si>
    <t>gains_perc</t>
  </si>
  <si>
    <t>Gains %</t>
  </si>
  <si>
    <t>losses</t>
  </si>
  <si>
    <t>losses_perc</t>
  </si>
  <si>
    <t>Losses %</t>
  </si>
  <si>
    <t>balance</t>
  </si>
  <si>
    <t>Balance</t>
  </si>
  <si>
    <t>balance_perc</t>
  </si>
  <si>
    <t>Balance %</t>
  </si>
  <si>
    <t>affinity</t>
  </si>
  <si>
    <t>change</t>
  </si>
  <si>
    <t>change_perc</t>
  </si>
  <si>
    <t>repurch</t>
  </si>
  <si>
    <t>Re-
purch.</t>
  </si>
  <si>
    <t>repurch_perc</t>
  </si>
  <si>
    <t>Re-
purch. %</t>
  </si>
  <si>
    <t>comp_seg</t>
  </si>
  <si>
    <t>Comparable
segment</t>
  </si>
  <si>
    <t>comp_seg_perc</t>
  </si>
  <si>
    <t>Comparable
segment %</t>
  </si>
  <si>
    <t>extint</t>
  </si>
  <si>
    <t>Exten
sification</t>
  </si>
  <si>
    <t>extint_perc</t>
  </si>
  <si>
    <t>Exten
sification %</t>
  </si>
  <si>
    <t>sales_wo_excl</t>
  </si>
  <si>
    <t>Sales w/o
excl.buyers
1st</t>
  </si>
  <si>
    <t>sales_wo_excl_perc</t>
  </si>
  <si>
    <t>Sales w/o
excl.buyers
1st %</t>
  </si>
  <si>
    <t>sales_of_excl</t>
  </si>
  <si>
    <t>Sales of
excl.buyers
1st</t>
  </si>
  <si>
    <t>outer_sales</t>
  </si>
  <si>
    <t>Re-
purchase</t>
  </si>
  <si>
    <t>Re-
purchase %</t>
  </si>
  <si>
    <t>Inten-
sification</t>
  </si>
  <si>
    <t>Inten-
sification %</t>
  </si>
  <si>
    <t>Sales w/o
excl. buyers
2nd</t>
  </si>
  <si>
    <t>Sales w/o
excl. buyers
2nd %</t>
  </si>
  <si>
    <t>Sales of
excl.buyers
2nd</t>
  </si>
  <si>
    <t>loyal_sales_share</t>
  </si>
  <si>
    <t>Loyal
sales
share</t>
  </si>
  <si>
    <t>gains_abs</t>
  </si>
  <si>
    <t>Gains abs.</t>
  </si>
  <si>
    <t>losses_abs</t>
  </si>
  <si>
    <t>Losses abs.</t>
  </si>
  <si>
    <t>index_gain</t>
  </si>
  <si>
    <t>Index rel. market sh. gain</t>
  </si>
  <si>
    <t>index_loss</t>
  </si>
  <si>
    <t>Index rel. market sh. loss</t>
  </si>
  <si>
    <t>exten_inten</t>
  </si>
  <si>
    <t>Exten./Inten.</t>
  </si>
  <si>
    <t>exten_inten_new</t>
  </si>
  <si>
    <t>Exten./Inten.
new buyers</t>
  </si>
  <si>
    <t>exten_inten_lost</t>
  </si>
  <si>
    <t>Exten./Inten.\lost buyers</t>
  </si>
  <si>
    <t>exten_inten_balance</t>
  </si>
  <si>
    <t>Exten./Inten.
balance</t>
  </si>
  <si>
    <t>exten_inten_repeat</t>
  </si>
  <si>
    <t>Exten./Inten.
repeat buyers</t>
  </si>
  <si>
    <t>buyer_val</t>
  </si>
  <si>
    <t>Buyer</t>
  </si>
  <si>
    <t>period_1</t>
  </si>
  <si>
    <t>Period I</t>
  </si>
  <si>
    <t>period_2</t>
  </si>
  <si>
    <t>Period II</t>
  </si>
  <si>
    <t>growth_abs</t>
  </si>
  <si>
    <t>Growth abs.</t>
  </si>
  <si>
    <t>STATUS_BUSY</t>
  </si>
  <si>
    <t>Inputpfad</t>
  </si>
  <si>
    <t>P:\SOURCE\VBA Projekte\PanelServices\AnalyzeIt\Macro-Online\GainAndLoss Europanel\Daten\</t>
  </si>
  <si>
    <t>ChartID (Blattname)</t>
  </si>
  <si>
    <t>ChartName</t>
  </si>
  <si>
    <t>Inputdatei</t>
  </si>
  <si>
    <t>GandL_bamasa_20111109_083608(1).xls</t>
  </si>
  <si>
    <t>AAA Chart1</t>
  </si>
  <si>
    <t>Standard Table</t>
  </si>
  <si>
    <t>DATENTABPREFIX</t>
  </si>
  <si>
    <t>XXX_</t>
  </si>
  <si>
    <t>AAA Chart1a</t>
  </si>
  <si>
    <t>Standard Table (Neu)</t>
  </si>
  <si>
    <t>CHARTTABPREFIX</t>
  </si>
  <si>
    <t>AAA</t>
  </si>
  <si>
    <t>AAA Chart2</t>
  </si>
  <si>
    <t>Header Chart</t>
  </si>
  <si>
    <t>Name_Listenblatt</t>
  </si>
  <si>
    <t>XXX_Listen</t>
  </si>
  <si>
    <t>AAA Chart2a</t>
  </si>
  <si>
    <t>Header Chart (incl. Split)</t>
  </si>
  <si>
    <t>Name_Uebersetzungsblatt</t>
  </si>
  <si>
    <t>XXX_Uebersetzungen</t>
  </si>
  <si>
    <t>AAA Chart3</t>
  </si>
  <si>
    <t>Gain and Loss Chart</t>
  </si>
  <si>
    <t>Start_Produktliste</t>
  </si>
  <si>
    <t>B1</t>
  </si>
  <si>
    <t>GL_Tab_Prefix</t>
  </si>
  <si>
    <t>tab</t>
  </si>
  <si>
    <t>Prefix fuer alle Quelldatenblaetter</t>
  </si>
  <si>
    <t>GL_Type_Prefix</t>
  </si>
  <si>
    <t>type_</t>
  </si>
  <si>
    <t>GL_Tab_Postfix_Typ4</t>
  </si>
  <si>
    <t>type_4</t>
  </si>
  <si>
    <t>Prefix fuer die chartrelevanten Quelldatenblaetter</t>
  </si>
  <si>
    <t>GL_Tab_Postfix_Typ1</t>
  </si>
  <si>
    <t>type_1</t>
  </si>
  <si>
    <t>GL_Tab_Postfix_Typ2</t>
  </si>
  <si>
    <t>type_2</t>
  </si>
  <si>
    <t>GL_Tab_Postfix_Typ3</t>
  </si>
  <si>
    <t>type_3</t>
  </si>
  <si>
    <t>GL_Info_Typ1</t>
  </si>
  <si>
    <t>Info.type_1</t>
  </si>
  <si>
    <t>GL_Info_Typ2</t>
  </si>
  <si>
    <t>Info.type_2</t>
  </si>
  <si>
    <t>Blattname Infoblatt</t>
  </si>
  <si>
    <t>GL_Info_Typ3</t>
  </si>
  <si>
    <t>Info.type_3</t>
  </si>
  <si>
    <t>GL_Info_Typ4</t>
  </si>
  <si>
    <t>Info.type_4</t>
  </si>
  <si>
    <t>AnzahlProdukte</t>
  </si>
  <si>
    <t>Suchtext_Startspalte</t>
  </si>
  <si>
    <t>Text, ueber den das Programm erkennt ab welcher Spalte die Daten beginnen (da First Value Column aus dem Infoblatt noch nicht korrekt ist!)</t>
  </si>
  <si>
    <t>AC_Status</t>
  </si>
  <si>
    <t>AC_Status = "EMPTY" =&gt; AC wurde aus AnalyzeIT aufgerufen, gesonderter Start ueber Workbook_open()</t>
  </si>
  <si>
    <t>UebOption_Markt</t>
  </si>
  <si>
    <t>UebOption_Panel</t>
  </si>
  <si>
    <t>UebOption_HHF</t>
  </si>
  <si>
    <t>UebOption_Zeitraum</t>
  </si>
  <si>
    <t>UebOption_Produkte</t>
  </si>
  <si>
    <t>UebOption_Fact</t>
  </si>
  <si>
    <t>UebOption_Charttexte</t>
  </si>
  <si>
    <t>OptProductLongText</t>
  </si>
  <si>
    <t>OptionAbsolut</t>
  </si>
  <si>
    <t>OptionAbsolutChart4</t>
  </si>
  <si>
    <t>OptionPercentChart4</t>
  </si>
  <si>
    <t>OptionAbsolutTotalOverview</t>
  </si>
  <si>
    <t>OptionPercentTo100TotalOverview</t>
  </si>
  <si>
    <t>OptionAbsolutNonCompetitive</t>
  </si>
  <si>
    <t>OptionSplitExtInt</t>
  </si>
  <si>
    <t>OptionStdTableNewShowIndex</t>
  </si>
  <si>
    <t>OptionAffinityAbsBalance</t>
  </si>
  <si>
    <t>ChartTitle1</t>
  </si>
  <si>
    <t>GfK Consumer Tracking</t>
  </si>
  <si>
    <t>ChartTitle2</t>
  </si>
  <si>
    <t>Gain &amp; Loss</t>
  </si>
  <si>
    <t>ChartTitle3</t>
  </si>
  <si>
    <t>OptionSortChart1</t>
  </si>
  <si>
    <t>gains first, then losses (balance)</t>
  </si>
  <si>
    <t>0=Standardseitenriss; 1=SortNachGains;SortNachLosses; (ggf: 2=SortNachIndex; 3=SortNachAffinity)</t>
  </si>
  <si>
    <t>OptionSortChart1a</t>
  </si>
  <si>
    <t>default</t>
  </si>
  <si>
    <t>OptionSortChart4</t>
  </si>
  <si>
    <t>Sort option for Chart4</t>
  </si>
  <si>
    <t>OptionSortChartEur2</t>
  </si>
  <si>
    <t>OptionIndexEuro2</t>
  </si>
  <si>
    <t>1=IndexRelMS;0=Affinity</t>
  </si>
  <si>
    <t>AutoDruckbereich</t>
  </si>
  <si>
    <t>FarbeHintergrund</t>
  </si>
  <si>
    <t>DruckbereichMitKopfzeile</t>
  </si>
  <si>
    <t>AIT11_1_AC_GL_Europanel_20111221_empty.xls</t>
  </si>
  <si>
    <t>VersionsDatum</t>
  </si>
  <si>
    <t>CpPptScaleGL</t>
  </si>
  <si>
    <t>CpPptScaleHeader</t>
  </si>
  <si>
    <t>CpPptScaleStandard</t>
  </si>
  <si>
    <t>CpPptScaleStandardNeu</t>
  </si>
  <si>
    <t>CpPptLeftDefault</t>
  </si>
  <si>
    <t>CpPptToptDefault</t>
  </si>
  <si>
    <t>CpPptMaxWidth</t>
  </si>
  <si>
    <t>CpPptMaxHeight</t>
  </si>
  <si>
    <t>CpPptDruckbereich</t>
  </si>
  <si>
    <t>true=Druckbereich wird kopiert; false=markierter Bereich wird kopiert</t>
  </si>
  <si>
    <t>SonderFactTextOriginal</t>
  </si>
  <si>
    <t>SonderBehandlung: Fact kann nachtraeglich mit Faktor versehen werden</t>
  </si>
  <si>
    <t>SonderFactTextFaktor</t>
  </si>
  <si>
    <t>SonderFactFaktor</t>
  </si>
  <si>
    <t>BeschriftungTotalPlusFact</t>
  </si>
  <si>
    <t>CpPptPicture</t>
  </si>
  <si>
    <t>OptionSortChartBev1</t>
  </si>
  <si>
    <t>OptionSortChartBev2</t>
  </si>
  <si>
    <t>OptionSortChartBev3</t>
  </si>
  <si>
    <t xml:space="preserve">FactText: wird fuer die automatische Bestimmung des Auswertungsfacts </t>
  </si>
  <si>
    <t xml:space="preserve">benoetigt. In der Tabelle "BBB_FactSkalierungen" sind die gueltigen </t>
  </si>
  <si>
    <t>Kombinationen hinterlegt.</t>
  </si>
  <si>
    <t>aktuelleLaenderkennung</t>
  </si>
  <si>
    <t>ChartTexte_Sprache</t>
  </si>
  <si>
    <t>Laenderspezifische Basisfacttexte</t>
  </si>
  <si>
    <t>DK</t>
  </si>
  <si>
    <t>verwendet als Charttexte -&gt;</t>
  </si>
  <si>
    <t>Germany</t>
  </si>
  <si>
    <t>Netherlands</t>
  </si>
  <si>
    <t>Austria</t>
  </si>
  <si>
    <t>Sweden</t>
  </si>
  <si>
    <t>international</t>
  </si>
  <si>
    <t>FactText_Anzahl</t>
  </si>
  <si>
    <t>FactText_Menge</t>
  </si>
  <si>
    <t>FactText_Wert</t>
  </si>
  <si>
    <t>DruckbereichChart1</t>
  </si>
  <si>
    <t>$A$2:$AD$35</t>
  </si>
  <si>
    <t>DruckbereichChart1a</t>
  </si>
  <si>
    <t>$A$2:$L$29</t>
  </si>
  <si>
    <t>DruckbereichChart1b</t>
  </si>
  <si>
    <t>$A$2:$E$29</t>
  </si>
  <si>
    <t>DruckbereichChart2</t>
  </si>
  <si>
    <t>$A$8:$C$10</t>
  </si>
  <si>
    <t>DruckbereichChart2a</t>
  </si>
  <si>
    <t>DruckbereichChart3</t>
  </si>
  <si>
    <t>$A$2:$AF$25</t>
  </si>
  <si>
    <t>DruckbereichChart3gains</t>
  </si>
  <si>
    <t>$A$2:$R$17</t>
  </si>
  <si>
    <t>DruckbereichChart3losses</t>
  </si>
  <si>
    <t>$A$2:$R$25</t>
  </si>
  <si>
    <t>DruckbereichChart4</t>
  </si>
  <si>
    <t>$A$2:$R$34</t>
  </si>
  <si>
    <t>DruckbereichChart_Mopro1</t>
  </si>
  <si>
    <t>DruckbereichChart_Bev1</t>
  </si>
  <si>
    <t>$A$2:$T$42</t>
  </si>
  <si>
    <t>DruckbereichChart_Bev2</t>
  </si>
  <si>
    <t>$A$2:$U$40</t>
  </si>
  <si>
    <t>DruckbereichChart_Bev3</t>
  </si>
  <si>
    <t>DruckbereichChart_Eur1</t>
  </si>
  <si>
    <t>DruckbereichChart_Eur2</t>
  </si>
  <si>
    <t>$A$2:$M$38</t>
  </si>
  <si>
    <t>DruckbereichChart_Eur3</t>
  </si>
  <si>
    <t>$A$1:$O$21</t>
  </si>
  <si>
    <t xml:space="preserve">anzuzeigende Indizes </t>
  </si>
  <si>
    <t>Standard Table (Chart1)</t>
  </si>
  <si>
    <t>Standard Table New (Chart1a)</t>
  </si>
  <si>
    <t>GLChartFirst (Chart3)</t>
  </si>
  <si>
    <t>GLChartSnd (Chart3)</t>
  </si>
  <si>
    <t>Competive Balance (Chart4)</t>
  </si>
  <si>
    <t>Total Overview (Eur2)</t>
  </si>
  <si>
    <t>Optionen fuer die Ueberschriften</t>
  </si>
  <si>
    <t>Optionaler Kommentar</t>
  </si>
  <si>
    <t>Falsch</t>
  </si>
  <si>
    <t>Zusaetzliche Beschreibung</t>
  </si>
  <si>
    <t>RU_UnitedScanPanel</t>
  </si>
  <si>
    <t>buyer</t>
  </si>
  <si>
    <t xml:space="preserve">Article filter: </t>
  </si>
  <si>
    <t>Iterative 1:</t>
  </si>
  <si>
    <t>TOTAL</t>
  </si>
  <si>
    <t>Measures</t>
  </si>
  <si>
    <t xml:space="preserve">Vertical-outer: </t>
  </si>
  <si>
    <t xml:space="preserve">Measure_1 id: </t>
  </si>
  <si>
    <t xml:space="preserve">Measure_1 name: </t>
  </si>
  <si>
    <t>Measure_1 decimals:</t>
  </si>
  <si>
    <t>Measure_1 scale:</t>
  </si>
  <si>
    <t>Measure_1 percented:</t>
  </si>
  <si>
    <t>Axis 1</t>
  </si>
  <si>
    <t>total</t>
  </si>
  <si>
    <t xml:space="preserve">Measure_2 id: </t>
  </si>
  <si>
    <t xml:space="preserve">Measure_2 name: </t>
  </si>
  <si>
    <t>Measure_2 decimals:</t>
  </si>
  <si>
    <t>Measure_2 scale:</t>
  </si>
  <si>
    <t>Measure_2 percented:</t>
  </si>
  <si>
    <t xml:space="preserve">Measure_3 id: </t>
  </si>
  <si>
    <t xml:space="preserve">Measure_3 name: </t>
  </si>
  <si>
    <t>Measure_3 decimals:</t>
  </si>
  <si>
    <t>Measure_3 scale:</t>
  </si>
  <si>
    <t>Measure_3 percented:</t>
  </si>
  <si>
    <t xml:space="preserve">Measure_4 id: </t>
  </si>
  <si>
    <t xml:space="preserve">Measure_4 name: </t>
  </si>
  <si>
    <t>Measure_4 decimals:</t>
  </si>
  <si>
    <t>Measure_4 scale:</t>
  </si>
  <si>
    <t>Measure_4 percented:</t>
  </si>
  <si>
    <t xml:space="preserve">Measure_5 id: </t>
  </si>
  <si>
    <t xml:space="preserve">Measure_5 name: </t>
  </si>
  <si>
    <t>Measure_5 decimals:</t>
  </si>
  <si>
    <t>Measure_5 scale:</t>
  </si>
  <si>
    <t>Measure_5 percented:</t>
  </si>
  <si>
    <t xml:space="preserve">Measure_6 id: </t>
  </si>
  <si>
    <t xml:space="preserve">Measure_6 name: </t>
  </si>
  <si>
    <t>Measure_6 decimals:</t>
  </si>
  <si>
    <t>Measure_6 scale:</t>
  </si>
  <si>
    <t>Measure_6 percented:</t>
  </si>
  <si>
    <t xml:space="preserve">Measure_7 id: </t>
  </si>
  <si>
    <t xml:space="preserve">Measure_7 name: </t>
  </si>
  <si>
    <t>Measure_7 decimals:</t>
  </si>
  <si>
    <t>Measure_7 scale:</t>
  </si>
  <si>
    <t>Measure_7 percented:</t>
  </si>
  <si>
    <t xml:space="preserve">Measure_8 id: </t>
  </si>
  <si>
    <t xml:space="preserve">Measure_8 name: </t>
  </si>
  <si>
    <t>Measure_8 decimals:</t>
  </si>
  <si>
    <t>Measure_8 scale:</t>
  </si>
  <si>
    <t>Measure_8 percented:</t>
  </si>
  <si>
    <t xml:space="preserve">Measure_9 id: </t>
  </si>
  <si>
    <t xml:space="preserve">Measure_9 name: </t>
  </si>
  <si>
    <t>Measure_9 decimals:</t>
  </si>
  <si>
    <t>Measure_9 scale:</t>
  </si>
  <si>
    <t>Measure_9 percented:</t>
  </si>
  <si>
    <t xml:space="preserve">Measure_10 id: </t>
  </si>
  <si>
    <t xml:space="preserve">Measure_10 name: </t>
  </si>
  <si>
    <t>Measure_10 decimals:</t>
  </si>
  <si>
    <t>Measure_10 scale:</t>
  </si>
  <si>
    <t>Measure_10 percented:</t>
  </si>
  <si>
    <t xml:space="preserve">Measure_11 id: </t>
  </si>
  <si>
    <t xml:space="preserve">Measure_11 name: </t>
  </si>
  <si>
    <t>Measure_11 decimals:</t>
  </si>
  <si>
    <t>Measure_11 scale:</t>
  </si>
  <si>
    <t>Measure_11 percented:</t>
  </si>
  <si>
    <t xml:space="preserve">Measure_12 id: </t>
  </si>
  <si>
    <t>repurchases</t>
  </si>
  <si>
    <t xml:space="preserve">Measure_12 name: </t>
  </si>
  <si>
    <t>Measure_12 decimals:</t>
  </si>
  <si>
    <t>Measure_12 scale:</t>
  </si>
  <si>
    <t>Measure_12 percented:</t>
  </si>
  <si>
    <t xml:space="preserve">Measure_13 id: </t>
  </si>
  <si>
    <t>repurchases_perc</t>
  </si>
  <si>
    <t xml:space="preserve">Measure_13 name: </t>
  </si>
  <si>
    <t>Measure_13 decimals:</t>
  </si>
  <si>
    <t>Measure_13 scale:</t>
  </si>
  <si>
    <t>Measure_13 percented:</t>
  </si>
  <si>
    <t xml:space="preserve">Measure_14 id: </t>
  </si>
  <si>
    <t xml:space="preserve">Measure_14 name: </t>
  </si>
  <si>
    <t>Measure_14 decimals:</t>
  </si>
  <si>
    <t>Measure_14 scale:</t>
  </si>
  <si>
    <t>Measure_14 percented:</t>
  </si>
  <si>
    <t xml:space="preserve">Measure_15 id: </t>
  </si>
  <si>
    <t xml:space="preserve">Measure_15 name: </t>
  </si>
  <si>
    <t>Measure_15 decimals:</t>
  </si>
  <si>
    <t>Measure_15 scale:</t>
  </si>
  <si>
    <t>Measure_15 percented:</t>
  </si>
  <si>
    <t xml:space="preserve">Measure_16 id: </t>
  </si>
  <si>
    <t xml:space="preserve">Measure_16 name: </t>
  </si>
  <si>
    <t>Measure_16 decimals:</t>
  </si>
  <si>
    <t>Measure_16 scale:</t>
  </si>
  <si>
    <t>Measure_16 percented:</t>
  </si>
  <si>
    <t xml:space="preserve">Measure_17 id: </t>
  </si>
  <si>
    <t xml:space="preserve">Measure_17 name: </t>
  </si>
  <si>
    <t>Measure_17 decimals:</t>
  </si>
  <si>
    <t>Measure_17 scale:</t>
  </si>
  <si>
    <t>Measure_17 percented:</t>
  </si>
  <si>
    <t xml:space="preserve">Measure_18 id: </t>
  </si>
  <si>
    <t xml:space="preserve">Measure_18 name: </t>
  </si>
  <si>
    <t>Measure_18 decimals:</t>
  </si>
  <si>
    <t>Measure_18 scale:</t>
  </si>
  <si>
    <t>Measure_18 percented:</t>
  </si>
  <si>
    <t xml:space="preserve">Measure_19 id: </t>
  </si>
  <si>
    <t xml:space="preserve">Measure_19 name: </t>
  </si>
  <si>
    <t>Measure_19 decimals:</t>
  </si>
  <si>
    <t>Measure_19 scale:</t>
  </si>
  <si>
    <t>Measure_19 percented:</t>
  </si>
  <si>
    <t xml:space="preserve">Measure_20 id: </t>
  </si>
  <si>
    <t xml:space="preserve">Measure_20 name: </t>
  </si>
  <si>
    <t>Measure_20 decimals:</t>
  </si>
  <si>
    <t>Measure_20 scale:</t>
  </si>
  <si>
    <t>Measure_20 percented:</t>
  </si>
  <si>
    <t xml:space="preserve">Measure_21 id: </t>
  </si>
  <si>
    <t xml:space="preserve">Measure_21 name: </t>
  </si>
  <si>
    <t>Measure_21 decimals:</t>
  </si>
  <si>
    <t>Measure_21 scale:</t>
  </si>
  <si>
    <t>Measure_21 percented:</t>
  </si>
  <si>
    <t xml:space="preserve">Measure_22 id: </t>
  </si>
  <si>
    <t xml:space="preserve">Measure_22 name: </t>
  </si>
  <si>
    <t>Measure_22 decimals:</t>
  </si>
  <si>
    <t>Measure_22 scale:</t>
  </si>
  <si>
    <t>Measure_22 percented:</t>
  </si>
  <si>
    <t xml:space="preserve">Measure_23 id: </t>
  </si>
  <si>
    <t xml:space="preserve">Measure_23 name: </t>
  </si>
  <si>
    <t>Measure_23 decimals:</t>
  </si>
  <si>
    <t>Measure_23 scale:</t>
  </si>
  <si>
    <t>Measure_23 percented:</t>
  </si>
  <si>
    <t xml:space="preserve">Measure_24 id: </t>
  </si>
  <si>
    <t xml:space="preserve">Measure_24 name: </t>
  </si>
  <si>
    <t>Measure_24 decimals:</t>
  </si>
  <si>
    <t>Measure_24 scale:</t>
  </si>
  <si>
    <t>Measure_24 percented:</t>
  </si>
  <si>
    <t xml:space="preserve">Measure_25 id: </t>
  </si>
  <si>
    <t xml:space="preserve">Measure_25 name: </t>
  </si>
  <si>
    <t>Measure_25 decimals:</t>
  </si>
  <si>
    <t>Measure_25 scale:</t>
  </si>
  <si>
    <t>Measure_25 percented:</t>
  </si>
  <si>
    <t xml:space="preserve">Measure_26 id: </t>
  </si>
  <si>
    <t xml:space="preserve">Measure_26 name: </t>
  </si>
  <si>
    <t>Measure_26 decimals:</t>
  </si>
  <si>
    <t>Measure_26 scale:</t>
  </si>
  <si>
    <t>Measure_26 percented:</t>
  </si>
  <si>
    <t xml:space="preserve">Measure_27 id: </t>
  </si>
  <si>
    <t xml:space="preserve">Measure_27 name: </t>
  </si>
  <si>
    <t>Measure_27 decimals:</t>
  </si>
  <si>
    <t>Measure_27 scale:</t>
  </si>
  <si>
    <t>Measure_27 percented:</t>
  </si>
  <si>
    <t xml:space="preserve">Measure_28 id: </t>
  </si>
  <si>
    <t xml:space="preserve">Measure_28 name: </t>
  </si>
  <si>
    <t>Measure_28 decimals:</t>
  </si>
  <si>
    <t>Measure_28 scale:</t>
  </si>
  <si>
    <t>Measure_28 percented:</t>
  </si>
  <si>
    <t xml:space="preserve">Measure_29 id: </t>
  </si>
  <si>
    <t xml:space="preserve">Measure_29 name: </t>
  </si>
  <si>
    <t>Measure_29 decimals:</t>
  </si>
  <si>
    <t>Measure_29 scale:</t>
  </si>
  <si>
    <t>Measure_29 percented:</t>
  </si>
  <si>
    <t xml:space="preserve">Measure_30 id: </t>
  </si>
  <si>
    <t xml:space="preserve">Measure_30 name: </t>
  </si>
  <si>
    <t>Measure_30 decimals:</t>
  </si>
  <si>
    <t>Measure_30 scale:</t>
  </si>
  <si>
    <t>Measure_30 percented:</t>
  </si>
  <si>
    <t xml:space="preserve">Measure_31 id: </t>
  </si>
  <si>
    <t xml:space="preserve">Measure_31 name: </t>
  </si>
  <si>
    <t>Measure_31 decimals:</t>
  </si>
  <si>
    <t>Measure_31 scale:</t>
  </si>
  <si>
    <t>Measure_31 percented:</t>
  </si>
  <si>
    <t xml:space="preserve">Measure_32 id: </t>
  </si>
  <si>
    <t xml:space="preserve">Measure_32 name: </t>
  </si>
  <si>
    <t>Measure_32 decimals:</t>
  </si>
  <si>
    <t>Measure_32 scale:</t>
  </si>
  <si>
    <t>Measure_32 percented:</t>
  </si>
  <si>
    <t xml:space="preserve">Measure_33 id: </t>
  </si>
  <si>
    <t xml:space="preserve">Measure_33 name: </t>
  </si>
  <si>
    <t>Measure_33 decimals:</t>
  </si>
  <si>
    <t>Measure_33 scale:</t>
  </si>
  <si>
    <t>Measure_33 percented:</t>
  </si>
  <si>
    <t xml:space="preserve">Measure_34 id: </t>
  </si>
  <si>
    <t xml:space="preserve">Measure_34 name: </t>
  </si>
  <si>
    <t>Measure_34 decimals:</t>
  </si>
  <si>
    <t>Measure_34 scale:</t>
  </si>
  <si>
    <t>Measure_34 percented:</t>
  </si>
  <si>
    <t xml:space="preserve">Measure_35 id: </t>
  </si>
  <si>
    <t xml:space="preserve">Measure_35 name: </t>
  </si>
  <si>
    <t>Measure_35 decimals:</t>
  </si>
  <si>
    <t>Measure_35 scale:</t>
  </si>
  <si>
    <t>Measure_35 percented:</t>
  </si>
  <si>
    <t xml:space="preserve">Measure_36 id: </t>
  </si>
  <si>
    <t xml:space="preserve">Measure_36 name: </t>
  </si>
  <si>
    <t>Measure_36 decimals:</t>
  </si>
  <si>
    <t>Measure_36 scale:</t>
  </si>
  <si>
    <t>Measure_36 percented:</t>
  </si>
  <si>
    <t xml:space="preserve">Measure_37 id: </t>
  </si>
  <si>
    <t xml:space="preserve">Measure_37 name: </t>
  </si>
  <si>
    <t>Measure_37 decimals:</t>
  </si>
  <si>
    <t>Measure_37 scale:</t>
  </si>
  <si>
    <t>Measure_37 percented:</t>
  </si>
  <si>
    <t xml:space="preserve">Measure_38 id: </t>
  </si>
  <si>
    <t xml:space="preserve">Measure_38 name: </t>
  </si>
  <si>
    <t>Measure_38 decimals:</t>
  </si>
  <si>
    <t>Measure_38 scale:</t>
  </si>
  <si>
    <t>Measure_38 percented:</t>
  </si>
  <si>
    <t xml:space="preserve">Measure_39 id: </t>
  </si>
  <si>
    <t xml:space="preserve">Measure_39 name: </t>
  </si>
  <si>
    <t>Measure_39 decimals:</t>
  </si>
  <si>
    <t>Measure_39 scale:</t>
  </si>
  <si>
    <t>Measure_39 percented:</t>
  </si>
  <si>
    <t xml:space="preserve">Measure_40 id: </t>
  </si>
  <si>
    <t xml:space="preserve">Measure_40 name: </t>
  </si>
  <si>
    <t>Measure_40 decimals:</t>
  </si>
  <si>
    <t>Measure_40 scale:</t>
  </si>
  <si>
    <t>Measure_40 percented:</t>
  </si>
  <si>
    <t xml:space="preserve">Measure_41 id: </t>
  </si>
  <si>
    <t xml:space="preserve">Measure_41 name: </t>
  </si>
  <si>
    <t>Measure_41 decimals:</t>
  </si>
  <si>
    <t>Measure_41 scale:</t>
  </si>
  <si>
    <t>Measure_41 percented:</t>
  </si>
  <si>
    <t xml:space="preserve">Measure_42 id: </t>
  </si>
  <si>
    <t xml:space="preserve">Measure_42 name: </t>
  </si>
  <si>
    <t>Measure_42 decimals:</t>
  </si>
  <si>
    <t>Measure_42 scale:</t>
  </si>
  <si>
    <t>Measure_42 percented:</t>
  </si>
  <si>
    <t xml:space="preserve">Measure_43 id: </t>
  </si>
  <si>
    <t xml:space="preserve">Measure_43 name: </t>
  </si>
  <si>
    <t>Measure_43 decimals:</t>
  </si>
  <si>
    <t>Measure_43 scale:</t>
  </si>
  <si>
    <t>Measure_43 percented:</t>
  </si>
  <si>
    <t xml:space="preserve">Measure_44 id: </t>
  </si>
  <si>
    <t xml:space="preserve">Measure_44 name: </t>
  </si>
  <si>
    <t>Measure_44 decimals:</t>
  </si>
  <si>
    <t>Measure_44 scale:</t>
  </si>
  <si>
    <t>Measure_44 percented:</t>
  </si>
  <si>
    <t xml:space="preserve">Measure_45 id: </t>
  </si>
  <si>
    <t xml:space="preserve">Measure_45 name: </t>
  </si>
  <si>
    <t>Measure_45 decimals:</t>
  </si>
  <si>
    <t>Measure_45 scale:</t>
  </si>
  <si>
    <t>Measure_45 percented:</t>
  </si>
  <si>
    <t xml:space="preserve">Measure_46 id: </t>
  </si>
  <si>
    <t xml:space="preserve">Measure_46 name: </t>
  </si>
  <si>
    <t>Measure_46 decimals:</t>
  </si>
  <si>
    <t>Measure_46 scale:</t>
  </si>
  <si>
    <t>Measure_46 percented:</t>
  </si>
  <si>
    <t xml:space="preserve">Measure_47 id: </t>
  </si>
  <si>
    <t xml:space="preserve">Measure_47 name: </t>
  </si>
  <si>
    <t>Measure_47 decimals:</t>
  </si>
  <si>
    <t>Measure_47 scale:</t>
  </si>
  <si>
    <t>Measure_47 percented:</t>
  </si>
  <si>
    <t xml:space="preserve">Measure_48 id: </t>
  </si>
  <si>
    <t xml:space="preserve">Measure_48 name: </t>
  </si>
  <si>
    <t>Measure_48 decimals:</t>
  </si>
  <si>
    <t>Measure_48 scale:</t>
  </si>
  <si>
    <t>Measure_48 percented:</t>
  </si>
  <si>
    <t xml:space="preserve">Measure_49 id: </t>
  </si>
  <si>
    <t>gains_sum</t>
  </si>
  <si>
    <t xml:space="preserve">Measure_49 name: </t>
  </si>
  <si>
    <t>Measure_49 decimals:</t>
  </si>
  <si>
    <t>Measure_49 scale:</t>
  </si>
  <si>
    <t>Measure_49 percented:</t>
  </si>
  <si>
    <t xml:space="preserve">Measure_50 id: </t>
  </si>
  <si>
    <t>losses_sum</t>
  </si>
  <si>
    <t xml:space="preserve">Measure_50 name: </t>
  </si>
  <si>
    <t>Measure_50 decimals:</t>
  </si>
  <si>
    <t>Measure_50 scale:</t>
  </si>
  <si>
    <t>Measure_50 percented:</t>
  </si>
  <si>
    <t xml:space="preserve">Measure_51 id: </t>
  </si>
  <si>
    <t>net_switch_index</t>
  </si>
  <si>
    <t xml:space="preserve">Measure_51 name: </t>
  </si>
  <si>
    <t>Net Switching Index</t>
  </si>
  <si>
    <t>Measure_51 decimals:</t>
  </si>
  <si>
    <t>Measure_51 scale:</t>
  </si>
  <si>
    <t>Measure_51 percented:</t>
  </si>
  <si>
    <t xml:space="preserve">Measure_52 id: </t>
  </si>
  <si>
    <t>index_both</t>
  </si>
  <si>
    <t xml:space="preserve">Measure_52 name: </t>
  </si>
  <si>
    <t>Index rel. market sh.</t>
  </si>
  <si>
    <t>Measure_52 decimals:</t>
  </si>
  <si>
    <t>Measure_52 scale:</t>
  </si>
  <si>
    <t>Measure_52 percented:</t>
  </si>
  <si>
    <t xml:space="preserve">Measure_53 id: </t>
  </si>
  <si>
    <t xml:space="preserve">Measure_53 name: </t>
  </si>
  <si>
    <t>Measure_53 decimals:</t>
  </si>
  <si>
    <t>Measure_53 scale:</t>
  </si>
  <si>
    <t>Measure_53 percented:</t>
  </si>
  <si>
    <t xml:space="preserve">Measure_54 id: </t>
  </si>
  <si>
    <t xml:space="preserve">Measure_54 name: </t>
  </si>
  <si>
    <t>Measure_54 decimals:</t>
  </si>
  <si>
    <t>Measure_54 scale:</t>
  </si>
  <si>
    <t>Measure_54 percented:</t>
  </si>
  <si>
    <t xml:space="preserve">Measure_55 id: </t>
  </si>
  <si>
    <t xml:space="preserve">Measure_55 name: </t>
  </si>
  <si>
    <t>Measure_55 decimals:</t>
  </si>
  <si>
    <t>Measure_55 scale:</t>
  </si>
  <si>
    <t>Measure_55 percented:</t>
  </si>
  <si>
    <t xml:space="preserve">Measure_56 id: </t>
  </si>
  <si>
    <t>expected</t>
  </si>
  <si>
    <t xml:space="preserve">Measure_56 name: </t>
  </si>
  <si>
    <t>Measure_56 decimals:</t>
  </si>
  <si>
    <t>Measure_56 scale:</t>
  </si>
  <si>
    <t>Measure_56 percented:</t>
  </si>
  <si>
    <t xml:space="preserve">Measure_57 id: </t>
  </si>
  <si>
    <t xml:space="preserve">Measure_57 name: </t>
  </si>
  <si>
    <t>Measure_57 decimals:</t>
  </si>
  <si>
    <t>Measure_57 scale:</t>
  </si>
  <si>
    <t>Measure_57 percented:</t>
  </si>
  <si>
    <t xml:space="preserve">Measure_58 id: </t>
  </si>
  <si>
    <t xml:space="preserve">Measure_58 name: </t>
  </si>
  <si>
    <t>Measure_58 decimals:</t>
  </si>
  <si>
    <t>Measure_58 scale:</t>
  </si>
  <si>
    <t>Measure_58 percented:</t>
  </si>
  <si>
    <t xml:space="preserve">Measure_59 id: </t>
  </si>
  <si>
    <t xml:space="preserve">Measure_59 name: </t>
  </si>
  <si>
    <t>Measure_59 decimals:</t>
  </si>
  <si>
    <t>Measure_59 scale:</t>
  </si>
  <si>
    <t>Measure_59 percented:</t>
  </si>
  <si>
    <t xml:space="preserve">Measure_60 id: </t>
  </si>
  <si>
    <t xml:space="preserve">Measure_60 name: </t>
  </si>
  <si>
    <t>Measure_60 decimals:</t>
  </si>
  <si>
    <t>Measure_60 scale:</t>
  </si>
  <si>
    <t>Measure_60 percented:</t>
  </si>
  <si>
    <t xml:space="preserve">Measure_61 id: </t>
  </si>
  <si>
    <t xml:space="preserve">Measure_61 name: </t>
  </si>
  <si>
    <t>Measure_61 decimals:</t>
  </si>
  <si>
    <t>Measure_61 scale:</t>
  </si>
  <si>
    <t>Measure_61 percented:</t>
  </si>
  <si>
    <t xml:space="preserve">Measure_62 id: </t>
  </si>
  <si>
    <t xml:space="preserve">Measure_62 name: </t>
  </si>
  <si>
    <t>Measure_62 decimals:</t>
  </si>
  <si>
    <t>Measure_62 scale:</t>
  </si>
  <si>
    <t>Measure_62 percented:</t>
  </si>
  <si>
    <t xml:space="preserve">Measure_63 id: </t>
  </si>
  <si>
    <t xml:space="preserve">Measure_63 name: </t>
  </si>
  <si>
    <t>Measure_63 decimals:</t>
  </si>
  <si>
    <t>Measure_63 scale:</t>
  </si>
  <si>
    <t>Measure_63 percented:</t>
  </si>
  <si>
    <t xml:space="preserve">Measure_64 id: </t>
  </si>
  <si>
    <t xml:space="preserve">Measure_64 name: </t>
  </si>
  <si>
    <t>Measure_64 decimals:</t>
  </si>
  <si>
    <t>Measure_64 scale:</t>
  </si>
  <si>
    <t>Measure_64 percented:</t>
  </si>
  <si>
    <t xml:space="preserve">Measure_65 id: </t>
  </si>
  <si>
    <t xml:space="preserve">Measure_65 name: </t>
  </si>
  <si>
    <t>Measure_65 decimals:</t>
  </si>
  <si>
    <t>Measure_65 scale:</t>
  </si>
  <si>
    <t>Measure_65 percented:</t>
  </si>
  <si>
    <t xml:space="preserve">Measure_66 id: </t>
  </si>
  <si>
    <t xml:space="preserve">Measure_66 name: </t>
  </si>
  <si>
    <t>Measure_66 decimals:</t>
  </si>
  <si>
    <t>Measure_66 scale:</t>
  </si>
  <si>
    <t>Measure_66 percented:</t>
  </si>
  <si>
    <t xml:space="preserve">Measure_67 id: </t>
  </si>
  <si>
    <t xml:space="preserve">Measure_67 name: </t>
  </si>
  <si>
    <t>Measure_67 decimals:</t>
  </si>
  <si>
    <t>Measure_67 scale:</t>
  </si>
  <si>
    <t>Measure_67 percented:</t>
  </si>
  <si>
    <t xml:space="preserve">Measure_68 id: </t>
  </si>
  <si>
    <t xml:space="preserve">Measure_68 name: </t>
  </si>
  <si>
    <t>Measure_68 decimals:</t>
  </si>
  <si>
    <t>Measure_68 scale:</t>
  </si>
  <si>
    <t>Measure_68 percented:</t>
  </si>
  <si>
    <t xml:space="preserve">Measure_69 id: </t>
  </si>
  <si>
    <t xml:space="preserve">Measure_69 name: </t>
  </si>
  <si>
    <t>Measure_69 decimals:</t>
  </si>
  <si>
    <t>Measure_69 scale:</t>
  </si>
  <si>
    <t>Measure_69 percented:</t>
  </si>
  <si>
    <t xml:space="preserve">Measure_70 id: </t>
  </si>
  <si>
    <t xml:space="preserve">Measure_70 name: </t>
  </si>
  <si>
    <t>Measure_70 decimals:</t>
  </si>
  <si>
    <t>Measure_70 scale:</t>
  </si>
  <si>
    <t>Measure_70 percented:</t>
  </si>
  <si>
    <t xml:space="preserve">Measure_71 id: </t>
  </si>
  <si>
    <t xml:space="preserve">Measure_71 name: </t>
  </si>
  <si>
    <t>Measure_71 decimals:</t>
  </si>
  <si>
    <t>Measure_71 scale:</t>
  </si>
  <si>
    <t>Measure_71 percented:</t>
  </si>
  <si>
    <t xml:space="preserve">Measure_72 id: </t>
  </si>
  <si>
    <t xml:space="preserve">Measure_72 name: </t>
  </si>
  <si>
    <t>Measure_72 decimals:</t>
  </si>
  <si>
    <t>Measure_72 scale:</t>
  </si>
  <si>
    <t>Measure_72 percented:</t>
  </si>
  <si>
    <t xml:space="preserve">Measure_73 id: </t>
  </si>
  <si>
    <t xml:space="preserve">Measure_73 name: </t>
  </si>
  <si>
    <t>Measure_73 decimals:</t>
  </si>
  <si>
    <t>Measure_73 scale:</t>
  </si>
  <si>
    <t>Measure_73 percented:</t>
  </si>
  <si>
    <t>outer matrix 1st period</t>
  </si>
  <si>
    <t>outer matrix 2nd period</t>
  </si>
  <si>
    <t>balanced gains and losses</t>
  </si>
  <si>
    <t>Typ</t>
  </si>
  <si>
    <t>OriginalText</t>
  </si>
  <si>
    <t>UebersetzungsText</t>
  </si>
  <si>
    <t>Markt</t>
  </si>
  <si>
    <t>Panel</t>
  </si>
  <si>
    <t>Haushaltsfilter</t>
  </si>
  <si>
    <t>ZR1</t>
  </si>
  <si>
    <t>ZR2</t>
  </si>
  <si>
    <t>Produkt</t>
  </si>
  <si>
    <t>DATA LOADED</t>
  </si>
  <si>
    <t>Total sales %</t>
  </si>
  <si>
    <t>Buyers (raw):</t>
  </si>
  <si>
    <t>Buyers (000):</t>
  </si>
  <si>
    <t>2nd period:</t>
  </si>
  <si>
    <t>1st period:</t>
  </si>
  <si>
    <t>Gain &amp; Loss (CS)</t>
  </si>
  <si>
    <t>Table type:</t>
  </si>
  <si>
    <t>Base measure:</t>
  </si>
  <si>
    <t>Database:</t>
  </si>
  <si>
    <t>Loyal sales share</t>
  </si>
  <si>
    <t>Sales w/o excl. buyers 2nd %</t>
  </si>
  <si>
    <t>Intensification %</t>
  </si>
  <si>
    <t>Comparable segment %</t>
  </si>
  <si>
    <t>Re-purchase %</t>
  </si>
  <si>
    <t>Sales w/o excl.buyers 1st %</t>
  </si>
  <si>
    <t>Extensification %</t>
  </si>
  <si>
    <t>Re-purch. %</t>
  </si>
  <si>
    <t>First Value Column:</t>
  </si>
  <si>
    <t>First Value Row:</t>
  </si>
  <si>
    <t>Table Start Row:</t>
  </si>
  <si>
    <t>General</t>
  </si>
  <si>
    <t>Horizontal-outer:</t>
  </si>
  <si>
    <t>Comparable segment Share:</t>
  </si>
  <si>
    <t>Sales w/o excl.buyers 2nd %</t>
  </si>
  <si>
    <t>69 All other</t>
  </si>
  <si>
    <t>66 "Др. гипермаркеты/С&amp;C"</t>
  </si>
  <si>
    <t>65 "Др. магазины у дома"</t>
  </si>
  <si>
    <t>64 "Др. супермаркеты"</t>
  </si>
  <si>
    <t>63 "Пекарни"</t>
  </si>
  <si>
    <t>61 "Авокадо"</t>
  </si>
  <si>
    <t>60 "Командор"</t>
  </si>
  <si>
    <t>59 "Линия"</t>
  </si>
  <si>
    <t>58 "Покупочка"</t>
  </si>
  <si>
    <t>57 "Мяснов"</t>
  </si>
  <si>
    <t>56 "Фасоль"</t>
  </si>
  <si>
    <t>54 "Агрокомплекс"</t>
  </si>
  <si>
    <t>53 "Байрам"</t>
  </si>
  <si>
    <t>52 "Семишагофф"</t>
  </si>
  <si>
    <t>51 "Лента Мини"</t>
  </si>
  <si>
    <t>50 "Кировский"</t>
  </si>
  <si>
    <t>49 "Магнит Косметик"</t>
  </si>
  <si>
    <t>48 "Спар ГМ"</t>
  </si>
  <si>
    <t>47 "Смарт"</t>
  </si>
  <si>
    <t>46 "Глобус"</t>
  </si>
  <si>
    <t>45 "Да!"</t>
  </si>
  <si>
    <t>44 "Мария-Ра"</t>
  </si>
  <si>
    <t>43 "Ашан СМ"</t>
  </si>
  <si>
    <t>42 "Метро"</t>
  </si>
  <si>
    <t>41 "Магнит Моя Цена"</t>
  </si>
  <si>
    <t>40 "Spar СМ"</t>
  </si>
  <si>
    <t>39 "Доброцен"</t>
  </si>
  <si>
    <t>38 "Лента СМ"</t>
  </si>
  <si>
    <t>37 "Ярче!"</t>
  </si>
  <si>
    <t>36 "Вкувилл"</t>
  </si>
  <si>
    <t>35 "Верный"</t>
  </si>
  <si>
    <t>34 "Победа Продсклад"</t>
  </si>
  <si>
    <t>33 "Магнит Экстра"</t>
  </si>
  <si>
    <t>32 "Маяк"</t>
  </si>
  <si>
    <t>31 "О`КЕЙ"</t>
  </si>
  <si>
    <t>30 "Бристоль"</t>
  </si>
  <si>
    <t>29 "Ермолино"</t>
  </si>
  <si>
    <t>28 "Дикси"</t>
  </si>
  <si>
    <t>27 "Монетка"</t>
  </si>
  <si>
    <t>26 "Ашан ГМ"</t>
  </si>
  <si>
    <t>25 "Магнит Семейный"</t>
  </si>
  <si>
    <t>24 "Перекрёсток"</t>
  </si>
  <si>
    <t>23 "Чижик"</t>
  </si>
  <si>
    <t>22 "Др. продукт. спец-ты"</t>
  </si>
  <si>
    <t>21 "Светофор"</t>
  </si>
  <si>
    <t>20 "Лента ГМ"</t>
  </si>
  <si>
    <t>19 "Красное и Белое"</t>
  </si>
  <si>
    <t>18 "Fix Price"</t>
  </si>
  <si>
    <t>17 "Магнит у Дома"</t>
  </si>
  <si>
    <t>16 "Пятёрочка"</t>
  </si>
  <si>
    <t>14 YANDEX MARKET / BERU!</t>
  </si>
  <si>
    <t>13 YANDEX.LAVKA</t>
  </si>
  <si>
    <t>12 SBERMEGAMARKET</t>
  </si>
  <si>
    <t>11 WILDBERRIES.RU</t>
  </si>
  <si>
    <t>10 SAMOKAT</t>
  </si>
  <si>
    <t>9 OZON.RU</t>
  </si>
  <si>
    <t>8 "О'кей онлайн"</t>
  </si>
  <si>
    <t>7 "Метро онлайн"</t>
  </si>
  <si>
    <t>6 "Ашан онлайн"</t>
  </si>
  <si>
    <t>5 "Перекрёсток онлайн"</t>
  </si>
  <si>
    <t>4 "Лента онлайн "</t>
  </si>
  <si>
    <t>3 "Магнит онлайн"</t>
  </si>
  <si>
    <t>2 "Пятёрочка онлайн"</t>
  </si>
  <si>
    <t>Balance (000 RUB)</t>
  </si>
  <si>
    <t>Losses (000 RUB)</t>
  </si>
  <si>
    <t>Gains (000 RUB)</t>
  </si>
  <si>
    <t>Total sales (000 RUB)</t>
  </si>
  <si>
    <t>axsm_magnit_cereals_beans</t>
  </si>
  <si>
    <t>2024-04-01 - 2024-06-30</t>
  </si>
  <si>
    <t>2023-04-01 - 2023-06-30</t>
  </si>
  <si>
    <t>Expected (000 RUB)</t>
  </si>
  <si>
    <t>Sum Losses abs. (000 RUB)</t>
  </si>
  <si>
    <t>Sum Gains abs. (000 RUB)</t>
  </si>
  <si>
    <t>Growth abs. (000 RUB)</t>
  </si>
  <si>
    <t>Period II (000 RUB)</t>
  </si>
  <si>
    <t>Period I (000 RUB)</t>
  </si>
  <si>
    <t>Buyers (000 RUB)</t>
  </si>
  <si>
    <t>Exten./Inten. repeat Buyers (000 RUB)</t>
  </si>
  <si>
    <t>Exten./Inten. balance (000 RUB)</t>
  </si>
  <si>
    <t>Exten./Inten. lost Buyers (000 RUB)</t>
  </si>
  <si>
    <t>Exten./Inten. new Buyers (000 RUB)</t>
  </si>
  <si>
    <t>Exten./Inten. (000 RUB)</t>
  </si>
  <si>
    <t>Losses abs. (000 RUB)</t>
  </si>
  <si>
    <t>Gains abs. (000 RUB)</t>
  </si>
  <si>
    <t>Sales of excl.Buyers 2nd (000 RUB)</t>
  </si>
  <si>
    <t>Sales w/o excl. Buyers 2nd (000 RUB)</t>
  </si>
  <si>
    <t>Intensification (000 RUB)</t>
  </si>
  <si>
    <t>Comparable segment (000 RUB)</t>
  </si>
  <si>
    <t>Re-purchase (000 RUB)</t>
  </si>
  <si>
    <t>Sales of excl.Buyers 1st (000 RUB)</t>
  </si>
  <si>
    <t>Sales w/o excl.Buyers 1st (000 RUB)</t>
  </si>
  <si>
    <t>Extensification (000 RUB)</t>
  </si>
  <si>
    <t>Re-purch. (000 RUB)</t>
  </si>
  <si>
    <t>Sales w/o excl.Buyers 2nd (000 RUB)</t>
  </si>
  <si>
    <t>inf</t>
  </si>
  <si>
    <t>2023-06-30</t>
  </si>
  <si>
    <t>2024-06-30</t>
  </si>
  <si>
    <t>VALUE total - Scalierung konnte nicht ermittelt werden!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</si>
</sst>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8" x14ac:knownFonts="1">
    <font>
      <sz val="10"/>
      <name val="Arial"/>
    </font>
    <font>
      <sz val="10"/>
      <name val="Tahoma"/>
      <family val="2"/>
    </font>
    <font>
      <sz val="10"/>
      <name val="Arial"/>
      <family val="2"/>
    </font>
    <font>
      <b/>
      <sz val="28"/>
      <name val="Tahoma"/>
      <family val="2"/>
    </font>
    <font>
      <b/>
      <sz val="16"/>
      <name val="Tahoma"/>
      <family val="2"/>
    </font>
    <font>
      <sz val="9"/>
      <name val="Tahoma"/>
      <family val="2"/>
    </font>
    <font>
      <sz val="10"/>
      <name val="Tahoma"/>
      <family val="2"/>
    </font>
    <font>
      <b/>
      <sz val="14"/>
      <name val="Tahoma"/>
      <family val="2"/>
    </font>
    <font>
      <sz val="14"/>
      <name val="Tahoma"/>
      <family val="2"/>
    </font>
    <font>
      <b/>
      <sz val="10"/>
      <name val="Tahoma"/>
      <family val="2"/>
    </font>
    <font>
      <sz val="10"/>
      <color indexed="51"/>
      <name val="Tahoma"/>
      <family val="2"/>
    </font>
    <font>
      <sz val="10"/>
      <color indexed="8"/>
      <name val="Tahoma"/>
      <family val="2"/>
    </font>
    <font>
      <sz val="14"/>
      <color indexed="8"/>
      <name val="Tahoma"/>
      <family val="2"/>
    </font>
    <font>
      <sz val="10"/>
      <color indexed="8"/>
      <name val="Tahoma"/>
      <family val="2"/>
    </font>
    <font>
      <sz val="14"/>
      <color indexed="51"/>
      <name val="Tahoma"/>
      <family val="2"/>
    </font>
    <font>
      <b/>
      <sz val="16"/>
      <color indexed="8"/>
      <name val="Calibri"/>
      <family val="2"/>
    </font>
    <font>
      <b/>
      <sz val="13"/>
      <color indexed="18"/>
      <name val="Calibri"/>
      <family val="2"/>
    </font>
    <font>
      <sz val="13"/>
      <color indexed="28"/>
      <name val="Calibri"/>
      <family val="2"/>
    </font>
    <font>
      <b/>
      <sz val="16"/>
      <color indexed="24"/>
      <name val="Calibri"/>
      <family val="2"/>
    </font>
    <font>
      <sz val="11"/>
      <color indexed="24"/>
      <name val="Calibri"/>
      <family val="2"/>
    </font>
    <font>
      <sz val="8"/>
      <name val="Calibri"/>
      <family val="2"/>
    </font>
    <font>
      <sz val="8"/>
      <name val="Arial"/>
      <family val="2"/>
    </font>
    <font>
      <sz val="10"/>
      <color indexed="9"/>
      <name val="Tahoma"/>
      <family val="2"/>
    </font>
    <font>
      <sz val="14"/>
      <color indexed="28"/>
      <name val="Calibri"/>
      <family val="2"/>
    </font>
    <font>
      <sz val="14"/>
      <name val="Tahoma"/>
      <family val="2"/>
    </font>
    <font>
      <b/>
      <sz val="14"/>
      <color indexed="10"/>
      <name val="Calibri"/>
      <family val="2"/>
    </font>
    <font>
      <sz val="14"/>
      <color indexed="10"/>
      <name val="Tahoma"/>
      <family val="2"/>
    </font>
    <font>
      <b/>
      <sz val="14"/>
      <color indexed="12"/>
      <name val="Calibri"/>
      <family val="2"/>
    </font>
    <font>
      <sz val="14"/>
      <color indexed="12"/>
      <name val="Tahoma"/>
      <family val="2"/>
    </font>
    <font>
      <sz val="14"/>
      <color indexed="12"/>
      <name val="Tahoma"/>
      <family val="2"/>
    </font>
    <font>
      <sz val="11"/>
      <color indexed="8"/>
      <name val="Calibri"/>
      <family val="2"/>
    </font>
    <font>
      <b/>
      <sz val="12"/>
      <name val="Tahoma"/>
      <family val="2"/>
    </font>
    <font>
      <b/>
      <sz val="13"/>
      <color indexed="8"/>
      <name val="Arial"/>
      <family val="2"/>
    </font>
    <font>
      <sz val="10"/>
      <color indexed="24"/>
      <name val="Calibri"/>
      <family val="2"/>
    </font>
    <font>
      <sz val="10"/>
      <name val="Tahoma"/>
      <family val="2"/>
    </font>
    <font>
      <b/>
      <sz val="10"/>
      <color indexed="9"/>
      <name val="Tahoma"/>
      <family val="2"/>
    </font>
    <font>
      <b/>
      <u/>
      <sz val="10"/>
      <color indexed="9"/>
      <name val="Tahoma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3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8"/>
      </left>
      <right style="thin">
        <color indexed="28"/>
      </right>
      <top style="thin">
        <color indexed="28"/>
      </top>
      <bottom style="thin">
        <color indexed="28"/>
      </bottom>
      <diagonal/>
    </border>
    <border>
      <left/>
      <right/>
      <top style="thin">
        <color indexed="2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7" fillId="0" borderId="0"/>
  </cellStyleXfs>
  <cellXfs count="210">
    <xf numFmtId="0" fontId="0" fillId="0" borderId="0" xfId="0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3" borderId="0" xfId="0" applyFill="1" applyAlignment="1">
      <alignment horizontal="center"/>
    </xf>
    <xf numFmtId="0" fontId="11" fillId="0" borderId="0" xfId="0" applyFont="1"/>
    <xf numFmtId="0" fontId="12" fillId="0" borderId="0" xfId="0" applyFont="1"/>
    <xf numFmtId="0" fontId="6" fillId="0" borderId="0" xfId="0" applyFont="1" applyFill="1"/>
    <xf numFmtId="0" fontId="0" fillId="0" borderId="0" xfId="0" applyAlignment="1">
      <alignment horizontal="center"/>
    </xf>
    <xf numFmtId="0" fontId="6" fillId="0" borderId="0" xfId="0" applyFont="1" applyFill="1" applyBorder="1"/>
    <xf numFmtId="0" fontId="6" fillId="0" borderId="0" xfId="0" applyFont="1" applyFill="1" applyAlignment="1"/>
    <xf numFmtId="0" fontId="6" fillId="0" borderId="0" xfId="0" applyNumberFormat="1" applyFont="1" applyFill="1" applyBorder="1" applyAlignment="1"/>
    <xf numFmtId="0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/>
    </xf>
    <xf numFmtId="0" fontId="1" fillId="4" borderId="1" xfId="0" applyFont="1" applyFill="1" applyBorder="1"/>
    <xf numFmtId="0" fontId="1" fillId="0" borderId="0" xfId="0" applyFont="1" applyAlignment="1">
      <alignment wrapText="1"/>
    </xf>
    <xf numFmtId="0" fontId="1" fillId="0" borderId="0" xfId="0" applyFont="1" applyFill="1"/>
    <xf numFmtId="0" fontId="1" fillId="0" borderId="0" xfId="0" applyFont="1"/>
    <xf numFmtId="0" fontId="1" fillId="5" borderId="2" xfId="0" applyFont="1" applyFill="1" applyBorder="1"/>
    <xf numFmtId="0" fontId="1" fillId="5" borderId="3" xfId="0" applyFont="1" applyFill="1" applyBorder="1"/>
    <xf numFmtId="0" fontId="1" fillId="4" borderId="4" xfId="0" applyFont="1" applyFill="1" applyBorder="1"/>
    <xf numFmtId="0" fontId="1" fillId="5" borderId="5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6" borderId="8" xfId="0" applyFont="1" applyFill="1" applyBorder="1"/>
    <xf numFmtId="0" fontId="1" fillId="6" borderId="9" xfId="0" applyFont="1" applyFill="1" applyBorder="1"/>
    <xf numFmtId="14" fontId="1" fillId="5" borderId="5" xfId="0" applyNumberFormat="1" applyFont="1" applyFill="1" applyBorder="1"/>
    <xf numFmtId="0" fontId="1" fillId="5" borderId="10" xfId="0" applyFont="1" applyFill="1" applyBorder="1"/>
    <xf numFmtId="0" fontId="1" fillId="4" borderId="11" xfId="0" applyFont="1" applyFill="1" applyBorder="1"/>
    <xf numFmtId="0" fontId="1" fillId="5" borderId="12" xfId="0" applyFont="1" applyFill="1" applyBorder="1"/>
    <xf numFmtId="0" fontId="1" fillId="7" borderId="0" xfId="0" applyFont="1" applyFill="1" applyBorder="1"/>
    <xf numFmtId="0" fontId="1" fillId="7" borderId="13" xfId="0" applyFont="1" applyFill="1" applyBorder="1"/>
    <xf numFmtId="0" fontId="9" fillId="0" borderId="0" xfId="0" applyFont="1" applyAlignment="1">
      <alignment horizontal="center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11" xfId="0" applyFont="1" applyFill="1" applyBorder="1"/>
    <xf numFmtId="0" fontId="1" fillId="7" borderId="12" xfId="0" applyFont="1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0" fillId="3" borderId="0" xfId="0" applyFill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9" fillId="9" borderId="1" xfId="0" applyFont="1" applyFill="1" applyBorder="1" applyAlignment="1" applyProtection="1">
      <alignment wrapText="1"/>
      <protection locked="0"/>
    </xf>
    <xf numFmtId="0" fontId="9" fillId="9" borderId="14" xfId="0" applyFont="1" applyFill="1" applyBorder="1" applyProtection="1">
      <protection locked="0"/>
    </xf>
    <xf numFmtId="0" fontId="9" fillId="9" borderId="10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0" fillId="2" borderId="0" xfId="0" applyFill="1" applyAlignment="1" applyProtection="1">
      <alignment wrapText="1"/>
      <protection locked="0"/>
    </xf>
    <xf numFmtId="0" fontId="9" fillId="8" borderId="0" xfId="0" applyFont="1" applyFill="1"/>
    <xf numFmtId="0" fontId="9" fillId="0" borderId="0" xfId="0" applyFont="1" applyProtection="1">
      <protection locked="0"/>
    </xf>
    <xf numFmtId="0" fontId="9" fillId="7" borderId="0" xfId="0" applyFont="1" applyFill="1" applyAlignment="1">
      <alignment wrapText="1"/>
    </xf>
    <xf numFmtId="0" fontId="9" fillId="9" borderId="14" xfId="0" applyFont="1" applyFill="1" applyBorder="1" applyAlignment="1" applyProtection="1">
      <alignment wrapText="1"/>
      <protection locked="0"/>
    </xf>
    <xf numFmtId="0" fontId="10" fillId="0" borderId="0" xfId="0" applyFont="1"/>
    <xf numFmtId="0" fontId="14" fillId="0" borderId="0" xfId="0" applyFont="1"/>
    <xf numFmtId="49" fontId="7" fillId="0" borderId="0" xfId="0" applyNumberFormat="1" applyFont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 applyBorder="1" applyAlignment="1"/>
    <xf numFmtId="0" fontId="6" fillId="0" borderId="0" xfId="0" applyFont="1" applyFill="1" applyAlignment="1">
      <alignment horizontal="center"/>
    </xf>
    <xf numFmtId="0" fontId="1" fillId="4" borderId="0" xfId="0" applyFont="1" applyFill="1" applyBorder="1"/>
    <xf numFmtId="0" fontId="9" fillId="4" borderId="0" xfId="0" applyFont="1" applyFill="1" applyBorder="1"/>
    <xf numFmtId="0" fontId="11" fillId="0" borderId="0" xfId="0" applyFont="1" applyFill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165" fontId="6" fillId="0" borderId="0" xfId="0" applyNumberFormat="1" applyFont="1" applyFill="1" applyAlignment="1"/>
    <xf numFmtId="0" fontId="9" fillId="0" borderId="0" xfId="0" applyFont="1" applyBorder="1"/>
    <xf numFmtId="0" fontId="6" fillId="0" borderId="0" xfId="0" applyFont="1" applyBorder="1"/>
    <xf numFmtId="0" fontId="11" fillId="0" borderId="0" xfId="0" applyFont="1" applyBorder="1"/>
    <xf numFmtId="0" fontId="10" fillId="0" borderId="0" xfId="0" applyFont="1" applyBorder="1"/>
    <xf numFmtId="0" fontId="1" fillId="0" borderId="0" xfId="0" applyFont="1" applyFill="1" applyBorder="1"/>
    <xf numFmtId="0" fontId="5" fillId="0" borderId="0" xfId="0" applyFont="1" applyFill="1"/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6" borderId="4" xfId="0" applyFont="1" applyFill="1" applyBorder="1"/>
    <xf numFmtId="0" fontId="1" fillId="6" borderId="5" xfId="0" applyFont="1" applyFill="1" applyBorder="1"/>
    <xf numFmtId="0" fontId="5" fillId="6" borderId="4" xfId="0" applyFont="1" applyFill="1" applyBorder="1" applyAlignment="1">
      <alignment horizontal="right" indent="1"/>
    </xf>
    <xf numFmtId="0" fontId="5" fillId="6" borderId="5" xfId="0" applyFont="1" applyFill="1" applyBorder="1" applyAlignment="1">
      <alignment horizontal="left" indent="1"/>
    </xf>
    <xf numFmtId="17" fontId="5" fillId="6" borderId="5" xfId="0" applyNumberFormat="1" applyFont="1" applyFill="1" applyBorder="1" applyAlignment="1">
      <alignment horizontal="left" indent="1"/>
    </xf>
    <xf numFmtId="0" fontId="1" fillId="6" borderId="11" xfId="0" applyFont="1" applyFill="1" applyBorder="1"/>
    <xf numFmtId="0" fontId="1" fillId="6" borderId="12" xfId="0" applyFont="1" applyFill="1" applyBorder="1"/>
    <xf numFmtId="1" fontId="6" fillId="0" borderId="0" xfId="0" applyNumberFormat="1" applyFont="1" applyFill="1" applyAlignment="1"/>
    <xf numFmtId="164" fontId="6" fillId="0" borderId="0" xfId="0" applyNumberFormat="1" applyFont="1" applyFill="1" applyAlignment="1"/>
    <xf numFmtId="164" fontId="0" fillId="0" borderId="0" xfId="0" applyNumberFormat="1" applyFill="1"/>
    <xf numFmtId="164" fontId="6" fillId="0" borderId="0" xfId="0" applyNumberFormat="1" applyFont="1" applyFill="1"/>
    <xf numFmtId="0" fontId="9" fillId="0" borderId="0" xfId="0" applyFont="1" applyFill="1" applyBorder="1" applyAlignment="1">
      <alignment vertical="center"/>
    </xf>
    <xf numFmtId="0" fontId="6" fillId="0" borderId="0" xfId="0" applyFont="1" applyFill="1" applyAlignment="1">
      <alignment horizontal="right"/>
    </xf>
    <xf numFmtId="0" fontId="6" fillId="0" borderId="2" xfId="0" applyFont="1" applyFill="1" applyBorder="1" applyAlignment="1"/>
    <xf numFmtId="0" fontId="6" fillId="0" borderId="15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6" xfId="0" applyFont="1" applyFill="1" applyBorder="1" applyAlignment="1"/>
    <xf numFmtId="0" fontId="6" fillId="0" borderId="7" xfId="0" applyFont="1" applyFill="1" applyBorder="1" applyAlignment="1">
      <alignment horizontal="center"/>
    </xf>
    <xf numFmtId="0" fontId="6" fillId="0" borderId="8" xfId="0" applyFont="1" applyFill="1" applyBorder="1" applyAlignment="1"/>
    <xf numFmtId="0" fontId="6" fillId="0" borderId="16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5" xfId="0" applyFont="1" applyFill="1" applyBorder="1"/>
    <xf numFmtId="0" fontId="10" fillId="0" borderId="0" xfId="0" applyFont="1" applyFill="1" applyBorder="1"/>
    <xf numFmtId="0" fontId="6" fillId="0" borderId="0" xfId="0" applyFont="1" applyFill="1" applyAlignment="1">
      <alignment horizontal="right" vertical="center"/>
    </xf>
    <xf numFmtId="0" fontId="11" fillId="0" borderId="0" xfId="0" applyFont="1" applyFill="1" applyBorder="1"/>
    <xf numFmtId="164" fontId="6" fillId="0" borderId="15" xfId="0" applyNumberFormat="1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right"/>
    </xf>
    <xf numFmtId="164" fontId="6" fillId="0" borderId="16" xfId="0" applyNumberFormat="1" applyFont="1" applyFill="1" applyBorder="1" applyAlignment="1">
      <alignment horizontal="right"/>
    </xf>
    <xf numFmtId="0" fontId="20" fillId="0" borderId="0" xfId="0" applyFont="1" applyFill="1"/>
    <xf numFmtId="0" fontId="21" fillId="0" borderId="0" xfId="0" applyFont="1" applyFill="1"/>
    <xf numFmtId="0" fontId="21" fillId="0" borderId="0" xfId="0" applyFont="1" applyFill="1" applyAlignment="1">
      <alignment vertical="center"/>
    </xf>
    <xf numFmtId="0" fontId="22" fillId="0" borderId="0" xfId="0" applyFont="1" applyFill="1"/>
    <xf numFmtId="0" fontId="6" fillId="0" borderId="15" xfId="0" applyFont="1" applyFill="1" applyBorder="1" applyAlignment="1"/>
    <xf numFmtId="0" fontId="0" fillId="0" borderId="0" xfId="0" applyFill="1" applyBorder="1"/>
    <xf numFmtId="0" fontId="6" fillId="0" borderId="16" xfId="0" applyFont="1" applyFill="1" applyBorder="1"/>
    <xf numFmtId="1" fontId="6" fillId="0" borderId="0" xfId="0" applyNumberFormat="1" applyFont="1" applyFill="1" applyBorder="1"/>
    <xf numFmtId="0" fontId="1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right" vertical="center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right" vertical="center"/>
    </xf>
    <xf numFmtId="1" fontId="19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/>
    <xf numFmtId="0" fontId="6" fillId="0" borderId="7" xfId="0" applyFont="1" applyFill="1" applyBorder="1"/>
    <xf numFmtId="164" fontId="0" fillId="0" borderId="3" xfId="0" applyNumberFormat="1" applyFill="1" applyBorder="1"/>
    <xf numFmtId="164" fontId="0" fillId="0" borderId="7" xfId="0" applyNumberFormat="1" applyFill="1" applyBorder="1"/>
    <xf numFmtId="164" fontId="6" fillId="0" borderId="7" xfId="0" applyNumberFormat="1" applyFont="1" applyFill="1" applyBorder="1" applyAlignment="1"/>
    <xf numFmtId="0" fontId="10" fillId="0" borderId="7" xfId="0" applyFont="1" applyFill="1" applyBorder="1"/>
    <xf numFmtId="0" fontId="6" fillId="0" borderId="6" xfId="0" applyFont="1" applyFill="1" applyBorder="1" applyAlignment="1">
      <alignment horizontal="left"/>
    </xf>
    <xf numFmtId="0" fontId="6" fillId="0" borderId="2" xfId="0" applyFont="1" applyFill="1" applyBorder="1"/>
    <xf numFmtId="0" fontId="6" fillId="0" borderId="3" xfId="0" applyFont="1" applyFill="1" applyBorder="1" applyAlignment="1"/>
    <xf numFmtId="0" fontId="6" fillId="0" borderId="6" xfId="0" applyFont="1" applyFill="1" applyBorder="1"/>
    <xf numFmtId="0" fontId="6" fillId="0" borderId="6" xfId="0" applyFont="1" applyFill="1" applyBorder="1" applyAlignment="1">
      <alignment horizontal="center"/>
    </xf>
    <xf numFmtId="0" fontId="11" fillId="0" borderId="6" xfId="0" applyFont="1" applyFill="1" applyBorder="1"/>
    <xf numFmtId="0" fontId="0" fillId="0" borderId="6" xfId="0" applyFill="1" applyBorder="1"/>
    <xf numFmtId="0" fontId="0" fillId="0" borderId="8" xfId="0" applyFill="1" applyBorder="1"/>
    <xf numFmtId="0" fontId="11" fillId="0" borderId="0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6" fillId="0" borderId="7" xfId="0" applyFont="1" applyFill="1" applyBorder="1" applyAlignment="1">
      <alignment horizontal="right"/>
    </xf>
    <xf numFmtId="1" fontId="6" fillId="0" borderId="0" xfId="0" applyNumberFormat="1" applyFont="1" applyFill="1" applyBorder="1" applyAlignment="1">
      <alignment horizontal="right"/>
    </xf>
    <xf numFmtId="1" fontId="6" fillId="0" borderId="7" xfId="0" applyNumberFormat="1" applyFont="1" applyFill="1" applyBorder="1" applyAlignment="1">
      <alignment horizontal="right"/>
    </xf>
    <xf numFmtId="0" fontId="17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 wrapText="1"/>
    </xf>
    <xf numFmtId="0" fontId="25" fillId="0" borderId="0" xfId="0" applyFont="1" applyFill="1" applyBorder="1"/>
    <xf numFmtId="0" fontId="26" fillId="0" borderId="0" xfId="0" applyFont="1" applyFill="1" applyBorder="1"/>
    <xf numFmtId="0" fontId="24" fillId="0" borderId="0" xfId="0" applyFont="1" applyFill="1" applyBorder="1"/>
    <xf numFmtId="0" fontId="23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left"/>
    </xf>
    <xf numFmtId="0" fontId="28" fillId="0" borderId="0" xfId="0" applyFont="1" applyFill="1" applyBorder="1"/>
    <xf numFmtId="0" fontId="29" fillId="0" borderId="0" xfId="0" applyFont="1" applyFill="1" applyBorder="1" applyAlignment="1">
      <alignment horizontal="right"/>
    </xf>
    <xf numFmtId="0" fontId="31" fillId="0" borderId="17" xfId="0" applyFont="1" applyFill="1" applyBorder="1" applyAlignment="1">
      <alignment horizontal="center" vertical="center"/>
    </xf>
    <xf numFmtId="0" fontId="1" fillId="0" borderId="14" xfId="0" applyFont="1" applyFill="1" applyBorder="1"/>
    <xf numFmtId="3" fontId="32" fillId="0" borderId="0" xfId="0" applyNumberFormat="1" applyFont="1"/>
    <xf numFmtId="49" fontId="7" fillId="0" borderId="0" xfId="0" applyNumberFormat="1" applyFont="1" applyBorder="1"/>
    <xf numFmtId="0" fontId="5" fillId="0" borderId="0" xfId="0" applyFont="1" applyFill="1" applyBorder="1"/>
    <xf numFmtId="0" fontId="18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 wrapText="1"/>
    </xf>
    <xf numFmtId="0" fontId="30" fillId="0" borderId="18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wrapText="1"/>
    </xf>
    <xf numFmtId="0" fontId="30" fillId="0" borderId="19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 wrapText="1"/>
    </xf>
    <xf numFmtId="0" fontId="34" fillId="0" borderId="0" xfId="0" applyFont="1" applyFill="1" applyBorder="1" applyAlignment="1">
      <alignment horizontal="center" wrapText="1"/>
    </xf>
    <xf numFmtId="164" fontId="6" fillId="0" borderId="0" xfId="0" applyNumberFormat="1" applyFont="1" applyFill="1" applyBorder="1" applyAlignment="1"/>
    <xf numFmtId="165" fontId="6" fillId="0" borderId="0" xfId="0" applyNumberFormat="1" applyFont="1" applyFill="1" applyBorder="1" applyAlignment="1"/>
    <xf numFmtId="164" fontId="0" fillId="0" borderId="0" xfId="0" applyNumberFormat="1" applyFill="1" applyBorder="1"/>
    <xf numFmtId="0" fontId="10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/>
    <xf numFmtId="164" fontId="6" fillId="0" borderId="0" xfId="0" applyNumberFormat="1" applyFont="1" applyFill="1" applyBorder="1"/>
    <xf numFmtId="0" fontId="35" fillId="9" borderId="1" xfId="0" applyFont="1" applyFill="1" applyBorder="1" applyAlignment="1">
      <alignment wrapText="1"/>
    </xf>
    <xf numFmtId="0" fontId="35" fillId="9" borderId="14" xfId="0" applyFont="1" applyFill="1" applyBorder="1"/>
    <xf numFmtId="0" fontId="35" fillId="9" borderId="10" xfId="0" applyFont="1" applyFill="1" applyBorder="1"/>
    <xf numFmtId="0" fontId="35" fillId="9" borderId="4" xfId="0" applyFont="1" applyFill="1" applyBorder="1" applyAlignment="1">
      <alignment wrapText="1"/>
    </xf>
    <xf numFmtId="0" fontId="35" fillId="9" borderId="0" xfId="0" applyFont="1" applyFill="1" applyBorder="1"/>
    <xf numFmtId="0" fontId="36" fillId="9" borderId="20" xfId="0" applyFont="1" applyFill="1" applyBorder="1" applyAlignment="1">
      <alignment wrapText="1"/>
    </xf>
    <xf numFmtId="0" fontId="22" fillId="9" borderId="21" xfId="0" applyFont="1" applyFill="1" applyBorder="1" applyAlignment="1">
      <alignment wrapText="1"/>
    </xf>
    <xf numFmtId="164" fontId="6" fillId="0" borderId="9" xfId="0" applyNumberFormat="1" applyFont="1" applyFill="1" applyBorder="1" applyAlignment="1"/>
    <xf numFmtId="0" fontId="15" fillId="0" borderId="0" xfId="0" applyFont="1" applyFill="1" applyBorder="1" applyAlignment="1">
      <alignment horizontal="right" vertical="center"/>
    </xf>
    <xf numFmtId="164" fontId="6" fillId="0" borderId="7" xfId="0" applyNumberFormat="1" applyFont="1" applyFill="1" applyBorder="1"/>
    <xf numFmtId="165" fontId="6" fillId="0" borderId="7" xfId="0" applyNumberFormat="1" applyFont="1" applyFill="1" applyBorder="1" applyAlignment="1"/>
    <xf numFmtId="0" fontId="10" fillId="0" borderId="9" xfId="0" applyFont="1" applyFill="1" applyBorder="1"/>
    <xf numFmtId="1" fontId="6" fillId="0" borderId="3" xfId="0" applyNumberFormat="1" applyFont="1" applyFill="1" applyBorder="1" applyAlignment="1"/>
    <xf numFmtId="1" fontId="6" fillId="0" borderId="7" xfId="0" applyNumberFormat="1" applyFont="1" applyFill="1" applyBorder="1" applyAlignment="1"/>
    <xf numFmtId="0" fontId="6" fillId="0" borderId="16" xfId="0" applyFont="1" applyFill="1" applyBorder="1" applyAlignment="1"/>
    <xf numFmtId="1" fontId="6" fillId="0" borderId="9" xfId="0" applyNumberFormat="1" applyFont="1" applyFill="1" applyBorder="1" applyAlignment="1"/>
    <xf numFmtId="1" fontId="6" fillId="0" borderId="15" xfId="0" applyNumberFormat="1" applyFont="1" applyFill="1" applyBorder="1" applyAlignment="1"/>
    <xf numFmtId="165" fontId="6" fillId="0" borderId="3" xfId="0" applyNumberFormat="1" applyFont="1" applyFill="1" applyBorder="1" applyAlignment="1"/>
    <xf numFmtId="0" fontId="1" fillId="8" borderId="0" xfId="0" applyFont="1" applyFill="1" applyAlignment="1"/>
    <xf numFmtId="0" fontId="1" fillId="8" borderId="0" xfId="0" applyFont="1" applyFill="1" applyAlignment="1">
      <alignment horizontal="center"/>
    </xf>
    <xf numFmtId="0" fontId="1" fillId="8" borderId="0" xfId="0" applyFont="1" applyFill="1"/>
    <xf numFmtId="0" fontId="1" fillId="3" borderId="0" xfId="0" applyFont="1" applyFill="1" applyAlignment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49" fontId="0" fillId="0" borderId="0" xfId="0" applyNumberFormat="1"/>
    <xf numFmtId="0" fontId="37" fillId="0" borderId="0" xfId="1"/>
    <xf numFmtId="165" fontId="37" fillId="0" borderId="0" xfId="1" applyNumberFormat="1"/>
    <xf numFmtId="0" fontId="37" fillId="0" borderId="0" xfId="1" applyFont="1" applyAlignment="1">
      <alignment horizontal="left"/>
    </xf>
    <xf numFmtId="0" fontId="37" fillId="0" borderId="0" xfId="1" applyAlignment="1">
      <alignment horizontal="center" wrapText="1"/>
    </xf>
    <xf numFmtId="0" fontId="3" fillId="6" borderId="1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/>
    </xf>
    <xf numFmtId="0" fontId="35" fillId="9" borderId="10" xfId="0" applyFont="1" applyFill="1" applyBorder="1" applyAlignment="1">
      <alignment horizontal="center"/>
    </xf>
    <xf numFmtId="0" fontId="35" fillId="9" borderId="5" xfId="0" applyFont="1" applyFill="1" applyBorder="1" applyAlignment="1">
      <alignment horizontal="center"/>
    </xf>
  </cellXfs>
  <cellStyles count="2">
    <cellStyle name="Обычный" xfId="0" builtinId="0"/>
    <cellStyle name="Обычный 2" xfId="1" xr:uid="{2094EFBA-3AD6-484E-ABD8-4DB422F3498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92D400"/>
      <rgbColor rgb="00BBC9CC"/>
      <rgbColor rgb="00D40027"/>
      <rgbColor rgb="00453C78"/>
      <rgbColor rgb="00EC6D1D"/>
      <rgbColor rgb="00C3B099"/>
      <rgbColor rgb="002E68A0"/>
      <rgbColor rgb="005B642E"/>
      <rgbColor rgb="00989898"/>
      <rgbColor rgb="00AE5227"/>
      <rgbColor rgb="00577A8A"/>
      <rgbColor rgb="007C7166"/>
      <rgbColor rgb="008CC8A0"/>
      <rgbColor rgb="00FC6800"/>
      <rgbColor rgb="005A3459"/>
      <rgbColor rgb="00FFFF00"/>
      <rgbColor rgb="00003453"/>
      <rgbColor rgb="00537D5D"/>
      <rgbColor rgb="00989898"/>
      <rgbColor rgb="00969696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D0C9BC"/>
      <rgbColor rgb="00C3AF99"/>
      <rgbColor rgb="00D2DBD9"/>
      <rgbColor rgb="00EBEEEE"/>
      <rgbColor rgb="00BBC9CC"/>
      <rgbColor rgb="00264636"/>
      <rgbColor rgb="00EEDA9B"/>
      <rgbColor rgb="00E36120"/>
      <rgbColor rgb="00707226"/>
      <rgbColor rgb="0094816D"/>
      <rgbColor rgb="0060673B"/>
      <rgbColor rgb="00406891"/>
      <rgbColor rgb="0000366C"/>
      <rgbColor rgb="00993366"/>
      <rgbColor rgb="00A43334"/>
      <rgbColor rgb="00CB282A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styles" Target="style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623217922606926E-2"/>
          <c:y val="1.0416687859472371E-2"/>
          <c:w val="0.94297352342158858"/>
          <c:h val="0.8916684807708349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EP_Chart1!$AT$30</c:f>
              <c:strCache>
                <c:ptCount val="1"/>
                <c:pt idx="0">
                  <c:v>chart +</c:v>
                </c:pt>
              </c:strCache>
            </c:strRef>
          </c:tx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0070-4E57-AF6E-DDC3A54CB5C4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5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EP_Chart1!$AU$30:$AZ$30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70-4E57-AF6E-DDC3A54CB5C4}"/>
            </c:ext>
          </c:extLst>
        </c:ser>
        <c:ser>
          <c:idx val="1"/>
          <c:order val="1"/>
          <c:tx>
            <c:strRef>
              <c:f>EP_Chart1!$AT$32</c:f>
              <c:strCache>
                <c:ptCount val="1"/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0070-4E57-AF6E-DDC3A54CB5C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EP_Chart1!$AU$31:$AZ$31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070-4E57-AF6E-DDC3A54C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6312088"/>
        <c:axId val="1"/>
      </c:barChart>
      <c:catAx>
        <c:axId val="376312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34951456310676E-2"/>
          <c:y val="3.5643598820001954E-2"/>
          <c:w val="0.9262135922330097"/>
          <c:h val="0.87128797115560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EP_Chart2!$AU$8</c:f>
              <c:strCache>
                <c:ptCount val="1"/>
                <c:pt idx="0">
                  <c:v>Net-Switching</c:v>
                </c:pt>
              </c:strCache>
            </c:strRef>
          </c:tx>
          <c:spPr>
            <a:solidFill>
              <a:srgbClr val="2E68A0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EP_Chart2!$AU$9:$AU$30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D44-4CC9-98EF-0CBDDCCC2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08808"/>
        <c:axId val="1"/>
      </c:barChart>
      <c:catAx>
        <c:axId val="376308808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088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748123470392613E-2"/>
          <c:y val="4.3841336116910233E-2"/>
          <c:w val="0.87022965636156391"/>
          <c:h val="0.762004175365344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EP_Chart3!$AU$9</c:f>
              <c:strCache>
                <c:ptCount val="1"/>
                <c:pt idx="0">
                  <c:v>Actual 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EP_Chart3!$AU$10:$AU$29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7C8C-4B57-B515-239E39038204}"/>
            </c:ext>
          </c:extLst>
        </c:ser>
        <c:ser>
          <c:idx val="1"/>
          <c:order val="1"/>
          <c:tx>
            <c:strRef>
              <c:f>EP_Chart3!$AV$9</c:f>
              <c:strCache>
                <c:ptCount val="1"/>
                <c:pt idx="0">
                  <c:v>Expected Switching</c:v>
                </c:pt>
              </c:strCache>
            </c:strRef>
          </c:tx>
          <c:spPr>
            <a:solidFill>
              <a:srgbClr val="BBC9CC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EP_Chart3!$AV$10:$AV$29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7C8C-4B57-B515-239E39038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12744"/>
        <c:axId val="1"/>
      </c:barChart>
      <c:catAx>
        <c:axId val="376312744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0.000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7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1679405474270541"/>
          <c:y val="0.93319415448851772"/>
          <c:w val="0.52061107512156723"/>
          <c:h val="6.054279749478079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58691026092852E-2"/>
          <c:y val="1.3262599469496022E-2"/>
          <c:w val="0.93939646660981246"/>
          <c:h val="0.976127320954907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EP_Chart4!$AT$39:$AT$46</c:f>
              <c:numCache>
                <c:formatCode>General</c:formatCode>
                <c:ptCount val="8"/>
              </c:numCache>
            </c:numRef>
          </c:cat>
          <c:val>
            <c:numRef>
              <c:f>EP_Chart4!$AU$39:$AU$46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CCE-45C8-B554-203A8E232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378721984"/>
        <c:axId val="1"/>
      </c:barChart>
      <c:catAx>
        <c:axId val="378721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787219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228445268437288E-2"/>
          <c:y val="1.2048206946779634E-2"/>
          <c:w val="0.50761484228124287"/>
          <c:h val="0.9783144040785063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583F-42C3-96E2-E5F3CFA0612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EP_Chart4!$AU$34:$AX$34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3F-42C3-96E2-E5F3CFA0612C}"/>
            </c:ext>
          </c:extLst>
        </c:ser>
        <c:ser>
          <c:idx val="1"/>
          <c:order val="1"/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583F-42C3-96E2-E5F3CFA0612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EP_Chart4!$AU$35:$AX$35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83F-42C3-96E2-E5F3CFA06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8723624"/>
        <c:axId val="1"/>
      </c:barChart>
      <c:catAx>
        <c:axId val="378723624"/>
        <c:scaling>
          <c:orientation val="minMax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378723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70588235294118"/>
          <c:y val="0.1239670672123854"/>
          <c:w val="0.69437340153452687"/>
          <c:h val="0.7789264056511550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EP_Chart5!$AU$9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EP_Chart5!$AU$10:$AU$19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0FD1-4262-AB22-57CF5A2446B8}"/>
            </c:ext>
          </c:extLst>
        </c:ser>
        <c:ser>
          <c:idx val="1"/>
          <c:order val="1"/>
          <c:tx>
            <c:strRef>
              <c:f>EP_Chart5!$AV$9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EP_Chart5!$AV$10:$AV$19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0FD1-4262-AB22-57CF5A2446B8}"/>
            </c:ext>
          </c:extLst>
        </c:ser>
        <c:ser>
          <c:idx val="2"/>
          <c:order val="2"/>
          <c:tx>
            <c:strRef>
              <c:f>EP_Chart5!$AW$9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EP_Chart5!$AW$10:$AW$19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0FD1-4262-AB22-57CF5A2446B8}"/>
            </c:ext>
          </c:extLst>
        </c:ser>
        <c:ser>
          <c:idx val="3"/>
          <c:order val="3"/>
          <c:tx>
            <c:strRef>
              <c:f>EP_Chart5!$AX$9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EP_Chart5!$AX$10:$AX$19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3-0FD1-4262-AB22-57CF5A244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7888"/>
        <c:axId val="1"/>
      </c:barChart>
      <c:catAx>
        <c:axId val="378727888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7888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6.3938618925831201E-3"/>
          <c:y val="1.0330588934365451E-2"/>
          <c:w val="0.98849104859335035"/>
          <c:h val="9.917365376990833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186046511627902E-2"/>
          <c:y val="0.30097087378640774"/>
          <c:w val="0.89302325581395348"/>
          <c:h val="0.611650485436893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EP_Chart7!$AU$27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EP_Chart7!$AV$27:$AZ$27</c:f>
              <c:numCache>
                <c:formatCode>General</c:formatCode>
                <c:ptCount val="5"/>
                <c:pt idx="0">
                  <c:v>-3025.4438018798828</c:v>
                </c:pt>
                <c:pt idx="1">
                  <c:v>2888.785177230835</c:v>
                </c:pt>
                <c:pt idx="2">
                  <c:v>-213.2121319770813</c:v>
                </c:pt>
                <c:pt idx="3">
                  <c:v>0</c:v>
                </c:pt>
                <c:pt idx="4">
                  <c:v>-754.18132019042969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7-41D2-B722-0E3D8C3D3AAC}"/>
            </c:ext>
          </c:extLst>
        </c:ser>
        <c:ser>
          <c:idx val="1"/>
          <c:order val="1"/>
          <c:tx>
            <c:strRef>
              <c:f>EP_Chart7!$AU$28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EP_Chart7!$AV$28:$AZ$28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97-41D2-B722-0E3D8C3D3AAC}"/>
            </c:ext>
          </c:extLst>
        </c:ser>
        <c:ser>
          <c:idx val="2"/>
          <c:order val="2"/>
          <c:tx>
            <c:strRef>
              <c:f>EP_Chart7!$AU$29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EP_Chart7!$AV$29:$AZ$29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97-41D2-B722-0E3D8C3D3AAC}"/>
            </c:ext>
          </c:extLst>
        </c:ser>
        <c:ser>
          <c:idx val="3"/>
          <c:order val="3"/>
          <c:tx>
            <c:strRef>
              <c:f>EP_Chart7!$AU$30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EP_Chart7!$AV$30:$AZ$30</c:f>
              <c:numCache>
                <c:formatCode>General</c:formatCode>
                <c:ptCount val="5"/>
                <c:pt idx="0">
                  <c:v>106.87191772460938</c:v>
                </c:pt>
                <c:pt idx="1">
                  <c:v>-40.318340301513672</c:v>
                </c:pt>
                <c:pt idx="2">
                  <c:v>9.2994394302368164</c:v>
                </c:pt>
                <c:pt idx="3">
                  <c:v>0</c:v>
                </c:pt>
                <c:pt idx="4">
                  <c:v>-18.237022399902344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97-41D2-B722-0E3D8C3D3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2968"/>
        <c:axId val="1"/>
      </c:barChart>
      <c:catAx>
        <c:axId val="37872296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25" b="0" i="0" u="none" strike="noStrike" baseline="0">
                    <a:solidFill>
                      <a:srgbClr val="989898"/>
                    </a:solidFill>
                    <a:latin typeface="Calibir"/>
                    <a:ea typeface="Calibir"/>
                    <a:cs typeface="Calibir"/>
                  </a:defRPr>
                </a:pPr>
                <a:r>
                  <a:rPr lang="de-DE"/>
                  <a:t>Volume [Tons/1000Liter]</a:t>
                </a:r>
              </a:p>
            </c:rich>
          </c:tx>
          <c:layout>
            <c:manualLayout>
              <c:xMode val="edge"/>
              <c:yMode val="edge"/>
              <c:x val="1.0465116279069767E-2"/>
              <c:y val="0.19417475728155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29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27906976744186"/>
          <c:y val="2.4271844660194174E-2"/>
          <c:w val="0.87093023255813951"/>
          <c:h val="0.2184466019417475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" Type="http://schemas.openxmlformats.org/officeDocument/2006/relationships/image" Target="../media/image19.emf"/><Relationship Id="rId16" Type="http://schemas.openxmlformats.org/officeDocument/2006/relationships/image" Target="../media/image5.emf"/><Relationship Id="rId20" Type="http://schemas.openxmlformats.org/officeDocument/2006/relationships/image" Target="../media/image1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3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35.emf"/><Relationship Id="rId7" Type="http://schemas.openxmlformats.org/officeDocument/2006/relationships/image" Target="../media/image31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7" Type="http://schemas.openxmlformats.org/officeDocument/2006/relationships/image" Target="../media/image38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6" Type="http://schemas.openxmlformats.org/officeDocument/2006/relationships/image" Target="../media/image39.emf"/><Relationship Id="rId5" Type="http://schemas.openxmlformats.org/officeDocument/2006/relationships/image" Target="../media/image40.emf"/><Relationship Id="rId4" Type="http://schemas.openxmlformats.org/officeDocument/2006/relationships/image" Target="../media/image4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5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7" Type="http://schemas.openxmlformats.org/officeDocument/2006/relationships/image" Target="../media/image52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6" Type="http://schemas.openxmlformats.org/officeDocument/2006/relationships/image" Target="../media/image53.emf"/><Relationship Id="rId5" Type="http://schemas.openxmlformats.org/officeDocument/2006/relationships/image" Target="../media/image54.emf"/><Relationship Id="rId4" Type="http://schemas.openxmlformats.org/officeDocument/2006/relationships/image" Target="../media/image5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7" Type="http://schemas.openxmlformats.org/officeDocument/2006/relationships/image" Target="../media/image59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5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5" Type="http://schemas.openxmlformats.org/officeDocument/2006/relationships/image" Target="../media/image67.emf"/><Relationship Id="rId4" Type="http://schemas.openxmlformats.org/officeDocument/2006/relationships/image" Target="../media/image6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6" Type="http://schemas.openxmlformats.org/officeDocument/2006/relationships/image" Target="../media/image72.emf"/><Relationship Id="rId5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12</xdr:row>
          <xdr:rowOff>76200</xdr:rowOff>
        </xdr:from>
        <xdr:to>
          <xdr:col>1</xdr:col>
          <xdr:colOff>1733550</xdr:colOff>
          <xdr:row>17</xdr:row>
          <xdr:rowOff>88900</xdr:rowOff>
        </xdr:to>
        <xdr:sp macro="" textlink="">
          <xdr:nvSpPr>
            <xdr:cNvPr id="1026" name="imgEPChart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31750</xdr:rowOff>
        </xdr:from>
        <xdr:to>
          <xdr:col>6</xdr:col>
          <xdr:colOff>647700</xdr:colOff>
          <xdr:row>6</xdr:row>
          <xdr:rowOff>95250</xdr:rowOff>
        </xdr:to>
        <xdr:sp macro="" textlink="">
          <xdr:nvSpPr>
            <xdr:cNvPr id="1029" name="cbLad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17</xdr:row>
          <xdr:rowOff>95250</xdr:rowOff>
        </xdr:from>
        <xdr:to>
          <xdr:col>1</xdr:col>
          <xdr:colOff>1746250</xdr:colOff>
          <xdr:row>20</xdr:row>
          <xdr:rowOff>76200</xdr:rowOff>
        </xdr:to>
        <xdr:sp macro="" textlink="">
          <xdr:nvSpPr>
            <xdr:cNvPr id="1031" name="cbEP_Chart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</xdr:row>
          <xdr:rowOff>69850</xdr:rowOff>
        </xdr:from>
        <xdr:to>
          <xdr:col>6</xdr:col>
          <xdr:colOff>647700</xdr:colOff>
          <xdr:row>10</xdr:row>
          <xdr:rowOff>69850</xdr:rowOff>
        </xdr:to>
        <xdr:sp macro="" textlink="">
          <xdr:nvSpPr>
            <xdr:cNvPr id="1035" name="cbUebersetzung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3505200</xdr:colOff>
          <xdr:row>12</xdr:row>
          <xdr:rowOff>76200</xdr:rowOff>
        </xdr:from>
        <xdr:to>
          <xdr:col>2</xdr:col>
          <xdr:colOff>1517650</xdr:colOff>
          <xdr:row>17</xdr:row>
          <xdr:rowOff>88900</xdr:rowOff>
        </xdr:to>
        <xdr:sp macro="" textlink="">
          <xdr:nvSpPr>
            <xdr:cNvPr id="4187" name="imgEPChart2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17</xdr:row>
          <xdr:rowOff>95250</xdr:rowOff>
        </xdr:from>
        <xdr:to>
          <xdr:col>2</xdr:col>
          <xdr:colOff>1536700</xdr:colOff>
          <xdr:row>20</xdr:row>
          <xdr:rowOff>76200</xdr:rowOff>
        </xdr:to>
        <xdr:sp macro="" textlink="">
          <xdr:nvSpPr>
            <xdr:cNvPr id="4188" name="cbEP_Chart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1555750</xdr:colOff>
          <xdr:row>12</xdr:row>
          <xdr:rowOff>76200</xdr:rowOff>
        </xdr:from>
        <xdr:to>
          <xdr:col>2</xdr:col>
          <xdr:colOff>3219450</xdr:colOff>
          <xdr:row>17</xdr:row>
          <xdr:rowOff>88900</xdr:rowOff>
        </xdr:to>
        <xdr:sp macro="" textlink="">
          <xdr:nvSpPr>
            <xdr:cNvPr id="4189" name="imgEPChart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17</xdr:row>
          <xdr:rowOff>95250</xdr:rowOff>
        </xdr:from>
        <xdr:to>
          <xdr:col>2</xdr:col>
          <xdr:colOff>3238500</xdr:colOff>
          <xdr:row>20</xdr:row>
          <xdr:rowOff>76200</xdr:rowOff>
        </xdr:to>
        <xdr:sp macro="" textlink="">
          <xdr:nvSpPr>
            <xdr:cNvPr id="4190" name="cbEP_Chart3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1790700</xdr:colOff>
          <xdr:row>12</xdr:row>
          <xdr:rowOff>76200</xdr:rowOff>
        </xdr:from>
        <xdr:to>
          <xdr:col>1</xdr:col>
          <xdr:colOff>3460750</xdr:colOff>
          <xdr:row>17</xdr:row>
          <xdr:rowOff>88900</xdr:rowOff>
        </xdr:to>
        <xdr:sp macro="" textlink="">
          <xdr:nvSpPr>
            <xdr:cNvPr id="4191" name="imgEPChart4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17</xdr:row>
          <xdr:rowOff>95250</xdr:rowOff>
        </xdr:from>
        <xdr:to>
          <xdr:col>1</xdr:col>
          <xdr:colOff>3479800</xdr:colOff>
          <xdr:row>20</xdr:row>
          <xdr:rowOff>76200</xdr:rowOff>
        </xdr:to>
        <xdr:sp macro="" textlink="">
          <xdr:nvSpPr>
            <xdr:cNvPr id="4192" name="cbEP_Chart4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21</xdr:row>
          <xdr:rowOff>0</xdr:rowOff>
        </xdr:from>
        <xdr:to>
          <xdr:col>1</xdr:col>
          <xdr:colOff>1733550</xdr:colOff>
          <xdr:row>26</xdr:row>
          <xdr:rowOff>133350</xdr:rowOff>
        </xdr:to>
        <xdr:sp macro="" textlink="">
          <xdr:nvSpPr>
            <xdr:cNvPr id="4193" name="imgEPChart5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26</xdr:row>
          <xdr:rowOff>133350</xdr:rowOff>
        </xdr:from>
        <xdr:to>
          <xdr:col>1</xdr:col>
          <xdr:colOff>1746250</xdr:colOff>
          <xdr:row>29</xdr:row>
          <xdr:rowOff>114300</xdr:rowOff>
        </xdr:to>
        <xdr:sp macro="" textlink="">
          <xdr:nvSpPr>
            <xdr:cNvPr id="4194" name="cbEP_Chart5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21</xdr:row>
          <xdr:rowOff>0</xdr:rowOff>
        </xdr:from>
        <xdr:to>
          <xdr:col>2</xdr:col>
          <xdr:colOff>3232150</xdr:colOff>
          <xdr:row>26</xdr:row>
          <xdr:rowOff>133350</xdr:rowOff>
        </xdr:to>
        <xdr:sp macro="" textlink="">
          <xdr:nvSpPr>
            <xdr:cNvPr id="4195" name="imgEPChart6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26</xdr:row>
          <xdr:rowOff>133350</xdr:rowOff>
        </xdr:from>
        <xdr:to>
          <xdr:col>2</xdr:col>
          <xdr:colOff>3238500</xdr:colOff>
          <xdr:row>29</xdr:row>
          <xdr:rowOff>114300</xdr:rowOff>
        </xdr:to>
        <xdr:sp macro="" textlink="">
          <xdr:nvSpPr>
            <xdr:cNvPr id="4196" name="cbEP_Chart6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21</xdr:row>
          <xdr:rowOff>0</xdr:rowOff>
        </xdr:from>
        <xdr:to>
          <xdr:col>1</xdr:col>
          <xdr:colOff>3467100</xdr:colOff>
          <xdr:row>26</xdr:row>
          <xdr:rowOff>133350</xdr:rowOff>
        </xdr:to>
        <xdr:sp macro="" textlink="">
          <xdr:nvSpPr>
            <xdr:cNvPr id="4197" name="imgEPChart7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26</xdr:row>
          <xdr:rowOff>133350</xdr:rowOff>
        </xdr:from>
        <xdr:to>
          <xdr:col>1</xdr:col>
          <xdr:colOff>3479800</xdr:colOff>
          <xdr:row>29</xdr:row>
          <xdr:rowOff>114300</xdr:rowOff>
        </xdr:to>
        <xdr:sp macro="" textlink="">
          <xdr:nvSpPr>
            <xdr:cNvPr id="4198" name="cbEP_Chart7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21</xdr:row>
          <xdr:rowOff>0</xdr:rowOff>
        </xdr:from>
        <xdr:to>
          <xdr:col>2</xdr:col>
          <xdr:colOff>1524000</xdr:colOff>
          <xdr:row>26</xdr:row>
          <xdr:rowOff>133350</xdr:rowOff>
        </xdr:to>
        <xdr:sp macro="" textlink="">
          <xdr:nvSpPr>
            <xdr:cNvPr id="4199" name="imgEPChart8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26</xdr:row>
          <xdr:rowOff>133350</xdr:rowOff>
        </xdr:from>
        <xdr:to>
          <xdr:col>2</xdr:col>
          <xdr:colOff>1536700</xdr:colOff>
          <xdr:row>29</xdr:row>
          <xdr:rowOff>114300</xdr:rowOff>
        </xdr:to>
        <xdr:sp macro="" textlink="">
          <xdr:nvSpPr>
            <xdr:cNvPr id="4200" name="cbEP_Chart8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12</xdr:row>
          <xdr:rowOff>31750</xdr:rowOff>
        </xdr:from>
        <xdr:to>
          <xdr:col>6</xdr:col>
          <xdr:colOff>495300</xdr:colOff>
          <xdr:row>13</xdr:row>
          <xdr:rowOff>107950</xdr:rowOff>
        </xdr:to>
        <xdr:sp macro="" textlink="">
          <xdr:nvSpPr>
            <xdr:cNvPr id="4202" name="chkCommentLines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13</xdr:row>
          <xdr:rowOff>107950</xdr:rowOff>
        </xdr:from>
        <xdr:to>
          <xdr:col>6</xdr:col>
          <xdr:colOff>527050</xdr:colOff>
          <xdr:row>15</xdr:row>
          <xdr:rowOff>38100</xdr:rowOff>
        </xdr:to>
        <xdr:sp macro="" textlink="">
          <xdr:nvSpPr>
            <xdr:cNvPr id="4203" name="chkDescription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133350</xdr:colOff>
      <xdr:row>1</xdr:row>
      <xdr:rowOff>101600</xdr:rowOff>
    </xdr:from>
    <xdr:to>
      <xdr:col>1</xdr:col>
      <xdr:colOff>714375</xdr:colOff>
      <xdr:row>5</xdr:row>
      <xdr:rowOff>12700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050" y="165100"/>
          <a:ext cx="581025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107950</xdr:colOff>
          <xdr:row>1</xdr:row>
          <xdr:rowOff>76200</xdr:rowOff>
        </xdr:from>
        <xdr:to>
          <xdr:col>1</xdr:col>
          <xdr:colOff>1422400</xdr:colOff>
          <xdr:row>4</xdr:row>
          <xdr:rowOff>0</xdr:rowOff>
        </xdr:to>
        <xdr:sp macro="" textlink="">
          <xdr:nvSpPr>
            <xdr:cNvPr id="8194" name="cbStar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1</xdr:row>
          <xdr:rowOff>76200</xdr:rowOff>
        </xdr:from>
        <xdr:to>
          <xdr:col>9</xdr:col>
          <xdr:colOff>241300</xdr:colOff>
          <xdr:row>4</xdr:row>
          <xdr:rowOff>0</xdr:rowOff>
        </xdr:to>
        <xdr:sp macro="" textlink="">
          <xdr:nvSpPr>
            <xdr:cNvPr id="8201" name="cbCpPPT_Default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4</xdr:row>
          <xdr:rowOff>31750</xdr:rowOff>
        </xdr:from>
        <xdr:to>
          <xdr:col>9</xdr:col>
          <xdr:colOff>241300</xdr:colOff>
          <xdr:row>5</xdr:row>
          <xdr:rowOff>285750</xdr:rowOff>
        </xdr:to>
        <xdr:sp macro="" textlink="">
          <xdr:nvSpPr>
            <xdr:cNvPr id="8202" name="cbCpAll2Ppt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3</xdr:row>
          <xdr:rowOff>0</xdr:rowOff>
        </xdr:from>
        <xdr:to>
          <xdr:col>1</xdr:col>
          <xdr:colOff>6019800</xdr:colOff>
          <xdr:row>4</xdr:row>
          <xdr:rowOff>88900</xdr:rowOff>
        </xdr:to>
        <xdr:sp macro="" textlink="">
          <xdr:nvSpPr>
            <xdr:cNvPr id="100692" name="ckProzAbs" hidden="1">
              <a:extLst>
                <a:ext uri="{63B3BB69-23CF-44E3-9099-C40C66FF867C}">
                  <a14:compatExt spid="_x0000_s100692"/>
                </a:ext>
                <a:ext uri="{FF2B5EF4-FFF2-40B4-BE49-F238E27FC236}">
                  <a16:creationId xmlns:a16="http://schemas.microsoft.com/office/drawing/2014/main" id="{00000000-0008-0000-0100-000054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1</xdr:row>
          <xdr:rowOff>76200</xdr:rowOff>
        </xdr:from>
        <xdr:to>
          <xdr:col>2</xdr:col>
          <xdr:colOff>355600</xdr:colOff>
          <xdr:row>2</xdr:row>
          <xdr:rowOff>107950</xdr:rowOff>
        </xdr:to>
        <xdr:sp macro="" textlink="">
          <xdr:nvSpPr>
            <xdr:cNvPr id="100713" name="cbProdukte" hidden="1">
              <a:extLst>
                <a:ext uri="{63B3BB69-23CF-44E3-9099-C40C66FF867C}">
                  <a14:compatExt spid="_x0000_s100713"/>
                </a:ext>
                <a:ext uri="{FF2B5EF4-FFF2-40B4-BE49-F238E27FC236}">
                  <a16:creationId xmlns:a16="http://schemas.microsoft.com/office/drawing/2014/main" id="{00000000-0008-0000-0100-000069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6</xdr:row>
          <xdr:rowOff>114300</xdr:rowOff>
        </xdr:from>
        <xdr:to>
          <xdr:col>9</xdr:col>
          <xdr:colOff>190500</xdr:colOff>
          <xdr:row>7</xdr:row>
          <xdr:rowOff>171450</xdr:rowOff>
        </xdr:to>
        <xdr:sp macro="" textlink="">
          <xdr:nvSpPr>
            <xdr:cNvPr id="100725" name="chkEP1_Comment" hidden="1">
              <a:extLst>
                <a:ext uri="{63B3BB69-23CF-44E3-9099-C40C66FF867C}">
                  <a14:compatExt spid="_x0000_s100725"/>
                </a:ext>
                <a:ext uri="{FF2B5EF4-FFF2-40B4-BE49-F238E27FC236}">
                  <a16:creationId xmlns:a16="http://schemas.microsoft.com/office/drawing/2014/main" id="{00000000-0008-0000-0100-000075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171450</xdr:rowOff>
        </xdr:from>
        <xdr:to>
          <xdr:col>9</xdr:col>
          <xdr:colOff>190500</xdr:colOff>
          <xdr:row>7</xdr:row>
          <xdr:rowOff>393700</xdr:rowOff>
        </xdr:to>
        <xdr:sp macro="" textlink="">
          <xdr:nvSpPr>
            <xdr:cNvPr id="100726" name="chkEP1_Description" hidden="1">
              <a:extLst>
                <a:ext uri="{63B3BB69-23CF-44E3-9099-C40C66FF867C}">
                  <a14:compatExt spid="_x0000_s100726"/>
                </a:ext>
                <a:ext uri="{FF2B5EF4-FFF2-40B4-BE49-F238E27FC236}">
                  <a16:creationId xmlns:a16="http://schemas.microsoft.com/office/drawing/2014/main" id="{00000000-0008-0000-0100-000076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2162175</xdr:colOff>
      <xdr:row>8</xdr:row>
      <xdr:rowOff>0</xdr:rowOff>
    </xdr:from>
    <xdr:to>
      <xdr:col>1</xdr:col>
      <xdr:colOff>6838950</xdr:colOff>
      <xdr:row>9</xdr:row>
      <xdr:rowOff>0</xdr:rowOff>
    </xdr:to>
    <xdr:graphicFrame macro="">
      <xdr:nvGraphicFramePr>
        <xdr:cNvPr id="8605" name="chart2_segmente">
          <a:extLst>
            <a:ext uri="{FF2B5EF4-FFF2-40B4-BE49-F238E27FC236}">
              <a16:creationId xmlns:a16="http://schemas.microsoft.com/office/drawing/2014/main" id="{00000000-0008-0000-0100-00009D2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2070" name="tbHeader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&lt;HEADER&gt;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3092" name="tbSubHeader">
          <a:extLst>
            <a:ext uri="{FF2B5EF4-FFF2-40B4-BE49-F238E27FC236}">
              <a16:creationId xmlns:a16="http://schemas.microsoft.com/office/drawing/2014/main" id="{00000000-0008-0000-0100-0000140C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&lt;SUBHEADER&gt;</a:t>
          </a:r>
        </a:p>
      </xdr:txBody>
    </xdr:sp>
    <xdr:clientData/>
  </xdr:twoCellAnchor>
  <xdr:twoCellAnchor>
    <xdr:from>
      <xdr:col>0</xdr:col>
      <xdr:colOff>381000</xdr:colOff>
      <xdr:row>7</xdr:row>
      <xdr:rowOff>371475</xdr:rowOff>
    </xdr:from>
    <xdr:to>
      <xdr:col>2</xdr:col>
      <xdr:colOff>419100</xdr:colOff>
      <xdr:row>7</xdr:row>
      <xdr:rowOff>847725</xdr:rowOff>
    </xdr:to>
    <xdr:sp macro="" textlink="">
      <xdr:nvSpPr>
        <xdr:cNvPr id="4115" name="tbReportName">
          <a:extLst>
            <a:ext uri="{FF2B5EF4-FFF2-40B4-BE49-F238E27FC236}">
              <a16:creationId xmlns:a16="http://schemas.microsoft.com/office/drawing/2014/main" id="{00000000-0008-0000-0100-000013100000}"/>
            </a:ext>
          </a:extLst>
        </xdr:cNvPr>
        <xdr:cNvSpPr txBox="1">
          <a:spLocks noChangeArrowheads="1"/>
        </xdr:cNvSpPr>
      </xdr:nvSpPr>
      <xdr:spPr bwMode="auto">
        <a:xfrm>
          <a:off x="381000" y="1781175"/>
          <a:ext cx="86963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54864" tIns="50292" rIns="0" bIns="50292" anchor="ctr" upright="1"/>
        <a:lstStyle/>
        <a:p>
          <a:pPr algn="l" rtl="0">
            <a:defRPr sz="1000"/>
          </a:pPr>
          <a:r>
            <a:rPr lang="de-DE" sz="26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Source of Change - Actuals</a:t>
          </a:r>
        </a:p>
      </xdr:txBody>
    </xdr:sp>
    <xdr:clientData/>
  </xdr:twoCellAnchor>
  <xdr:twoCellAnchor>
    <xdr:from>
      <xdr:col>0</xdr:col>
      <xdr:colOff>381000</xdr:colOff>
      <xdr:row>7</xdr:row>
      <xdr:rowOff>742950</xdr:rowOff>
    </xdr:from>
    <xdr:to>
      <xdr:col>2</xdr:col>
      <xdr:colOff>419100</xdr:colOff>
      <xdr:row>7</xdr:row>
      <xdr:rowOff>1152525</xdr:rowOff>
    </xdr:to>
    <xdr:sp macro="" textlink="">
      <xdr:nvSpPr>
        <xdr:cNvPr id="5126" name="tbCategoryName">
          <a:extLst>
            <a:ext uri="{FF2B5EF4-FFF2-40B4-BE49-F238E27FC236}">
              <a16:creationId xmlns:a16="http://schemas.microsoft.com/office/drawing/2014/main" id="{00000000-0008-0000-0100-000006140000}"/>
            </a:ext>
          </a:extLst>
        </xdr:cNvPr>
        <xdr:cNvSpPr txBox="1">
          <a:spLocks noChangeArrowheads="1"/>
        </xdr:cNvSpPr>
      </xdr:nvSpPr>
      <xdr:spPr bwMode="auto">
        <a:xfrm>
          <a:off x="381000" y="2152650"/>
          <a:ext cx="869632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36576" anchor="ctr" upright="1"/>
        <a:lstStyle/>
        <a:p>
          <a:pPr algn="l" rtl="0">
            <a:defRPr sz="1000"/>
          </a:pPr>
          <a:r>
            <a:rPr lang="de-DE" sz="1800" b="1" i="0" u="none" strike="noStrike" baseline="0">
              <a:solidFill>
                <a:srgbClr val="989898"/>
              </a:solidFill>
              <a:latin typeface="Calibri"/>
              <a:cs typeface="Calibri"/>
            </a:rPr>
            <a:t>ROESTKAFFEE | Value (000 EUR)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5726" name="tbOptionalName">
          <a:extLst>
            <a:ext uri="{FF2B5EF4-FFF2-40B4-BE49-F238E27FC236}">
              <a16:creationId xmlns:a16="http://schemas.microsoft.com/office/drawing/2014/main" id="{00000000-0008-0000-0100-00005E16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&lt;additional description line&gt;</a:t>
          </a:r>
        </a:p>
      </xdr:txBody>
    </xdr:sp>
    <xdr:clientData/>
  </xdr:twoCellAnchor>
  <xdr:twoCellAnchor>
    <xdr:from>
      <xdr:col>0</xdr:col>
      <xdr:colOff>381000</xdr:colOff>
      <xdr:row>7</xdr:row>
      <xdr:rowOff>1028700</xdr:rowOff>
    </xdr:from>
    <xdr:to>
      <xdr:col>1</xdr:col>
      <xdr:colOff>5953125</xdr:colOff>
      <xdr:row>7</xdr:row>
      <xdr:rowOff>1314450</xdr:rowOff>
    </xdr:to>
    <xdr:sp macro="" textlink="">
      <xdr:nvSpPr>
        <xdr:cNvPr id="5727" name="tbSlicerName">
          <a:extLst>
            <a:ext uri="{FF2B5EF4-FFF2-40B4-BE49-F238E27FC236}">
              <a16:creationId xmlns:a16="http://schemas.microsoft.com/office/drawing/2014/main" id="{00000000-0008-0000-0100-00005F160000}"/>
            </a:ext>
          </a:extLst>
        </xdr:cNvPr>
        <xdr:cNvSpPr txBox="1">
          <a:spLocks noChangeArrowheads="1"/>
        </xdr:cNvSpPr>
      </xdr:nvSpPr>
      <xdr:spPr bwMode="auto">
        <a:xfrm>
          <a:off x="381000" y="2438400"/>
          <a:ext cx="6029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DOUWE EGBERTS | 31.12.2015 vs. 31.12.2016</a:t>
          </a:r>
        </a:p>
      </xdr:txBody>
    </xdr:sp>
    <xdr:clientData/>
  </xdr:twoCellAnchor>
  <xdr:twoCellAnchor>
    <xdr:from>
      <xdr:col>1</xdr:col>
      <xdr:colOff>9525</xdr:colOff>
      <xdr:row>8</xdr:row>
      <xdr:rowOff>0</xdr:rowOff>
    </xdr:from>
    <xdr:to>
      <xdr:col>1</xdr:col>
      <xdr:colOff>2352675</xdr:colOff>
      <xdr:row>8</xdr:row>
      <xdr:rowOff>676275</xdr:rowOff>
    </xdr:to>
    <xdr:sp macro="" textlink="">
      <xdr:nvSpPr>
        <xdr:cNvPr id="5728" name="tbTotalChange">
          <a:extLst>
            <a:ext uri="{FF2B5EF4-FFF2-40B4-BE49-F238E27FC236}">
              <a16:creationId xmlns:a16="http://schemas.microsoft.com/office/drawing/2014/main" id="{00000000-0008-0000-0100-000060160000}"/>
            </a:ext>
          </a:extLst>
        </xdr:cNvPr>
        <xdr:cNvSpPr txBox="1">
          <a:spLocks noChangeArrowheads="1"/>
        </xdr:cNvSpPr>
      </xdr:nvSpPr>
      <xdr:spPr bwMode="auto">
        <a:xfrm>
          <a:off x="466725" y="29337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Total Change</a:t>
          </a:r>
        </a:p>
      </xdr:txBody>
    </xdr:sp>
    <xdr:clientData/>
  </xdr:twoCellAnchor>
  <xdr:twoCellAnchor>
    <xdr:from>
      <xdr:col>1</xdr:col>
      <xdr:colOff>9525</xdr:colOff>
      <xdr:row>8</xdr:row>
      <xdr:rowOff>1362075</xdr:rowOff>
    </xdr:from>
    <xdr:to>
      <xdr:col>1</xdr:col>
      <xdr:colOff>2352675</xdr:colOff>
      <xdr:row>8</xdr:row>
      <xdr:rowOff>2038350</xdr:rowOff>
    </xdr:to>
    <xdr:sp macro="" textlink="">
      <xdr:nvSpPr>
        <xdr:cNvPr id="5729" name="tbSwitching">
          <a:extLst>
            <a:ext uri="{FF2B5EF4-FFF2-40B4-BE49-F238E27FC236}">
              <a16:creationId xmlns:a16="http://schemas.microsoft.com/office/drawing/2014/main" id="{00000000-0008-0000-0100-000061160000}"/>
            </a:ext>
          </a:extLst>
        </xdr:cNvPr>
        <xdr:cNvSpPr txBox="1">
          <a:spLocks noChangeArrowheads="1"/>
        </xdr:cNvSpPr>
      </xdr:nvSpPr>
      <xdr:spPr bwMode="auto">
        <a:xfrm>
          <a:off x="466725" y="429577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Switching</a:t>
          </a:r>
        </a:p>
      </xdr:txBody>
    </xdr:sp>
    <xdr:clientData/>
  </xdr:twoCellAnchor>
  <xdr:twoCellAnchor>
    <xdr:from>
      <xdr:col>1</xdr:col>
      <xdr:colOff>9525</xdr:colOff>
      <xdr:row>8</xdr:row>
      <xdr:rowOff>2038350</xdr:rowOff>
    </xdr:from>
    <xdr:to>
      <xdr:col>1</xdr:col>
      <xdr:colOff>2352675</xdr:colOff>
      <xdr:row>8</xdr:row>
      <xdr:rowOff>2714625</xdr:rowOff>
    </xdr:to>
    <xdr:sp macro="" textlink="">
      <xdr:nvSpPr>
        <xdr:cNvPr id="5730" name="tbPurchaseIntensity">
          <a:extLst>
            <a:ext uri="{FF2B5EF4-FFF2-40B4-BE49-F238E27FC236}">
              <a16:creationId xmlns:a16="http://schemas.microsoft.com/office/drawing/2014/main" id="{00000000-0008-0000-0100-000062160000}"/>
            </a:ext>
          </a:extLst>
        </xdr:cNvPr>
        <xdr:cNvSpPr txBox="1">
          <a:spLocks noChangeArrowheads="1"/>
        </xdr:cNvSpPr>
      </xdr:nvSpPr>
      <xdr:spPr bwMode="auto">
        <a:xfrm>
          <a:off x="466725" y="497205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Change in Purchase Intensity</a:t>
          </a:r>
        </a:p>
      </xdr:txBody>
    </xdr:sp>
    <xdr:clientData/>
  </xdr:twoCellAnchor>
  <xdr:twoCellAnchor>
    <xdr:from>
      <xdr:col>1</xdr:col>
      <xdr:colOff>9525</xdr:colOff>
      <xdr:row>8</xdr:row>
      <xdr:rowOff>2714625</xdr:rowOff>
    </xdr:from>
    <xdr:to>
      <xdr:col>1</xdr:col>
      <xdr:colOff>2352675</xdr:colOff>
      <xdr:row>8</xdr:row>
      <xdr:rowOff>3390900</xdr:rowOff>
    </xdr:to>
    <xdr:sp macro="" textlink="">
      <xdr:nvSpPr>
        <xdr:cNvPr id="5731" name="tbRepertoire">
          <a:extLst>
            <a:ext uri="{FF2B5EF4-FFF2-40B4-BE49-F238E27FC236}">
              <a16:creationId xmlns:a16="http://schemas.microsoft.com/office/drawing/2014/main" id="{00000000-0008-0000-0100-000063160000}"/>
            </a:ext>
          </a:extLst>
        </xdr:cNvPr>
        <xdr:cNvSpPr txBox="1">
          <a:spLocks noChangeArrowheads="1"/>
        </xdr:cNvSpPr>
      </xdr:nvSpPr>
      <xdr:spPr bwMode="auto">
        <a:xfrm>
          <a:off x="466725" y="564832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Added/Dropped to Repertoire</a:t>
          </a:r>
        </a:p>
      </xdr:txBody>
    </xdr:sp>
    <xdr:clientData/>
  </xdr:twoCellAnchor>
  <xdr:twoCellAnchor>
    <xdr:from>
      <xdr:col>1</xdr:col>
      <xdr:colOff>9525</xdr:colOff>
      <xdr:row>8</xdr:row>
      <xdr:rowOff>3390900</xdr:rowOff>
    </xdr:from>
    <xdr:to>
      <xdr:col>1</xdr:col>
      <xdr:colOff>2352675</xdr:colOff>
      <xdr:row>8</xdr:row>
      <xdr:rowOff>4067175</xdr:rowOff>
    </xdr:to>
    <xdr:sp macro="" textlink="">
      <xdr:nvSpPr>
        <xdr:cNvPr id="5732" name="tbCategory">
          <a:extLst>
            <a:ext uri="{FF2B5EF4-FFF2-40B4-BE49-F238E27FC236}">
              <a16:creationId xmlns:a16="http://schemas.microsoft.com/office/drawing/2014/main" id="{00000000-0008-0000-0100-000064160000}"/>
            </a:ext>
          </a:extLst>
        </xdr:cNvPr>
        <xdr:cNvSpPr txBox="1">
          <a:spLocks noChangeArrowheads="1"/>
        </xdr:cNvSpPr>
      </xdr:nvSpPr>
      <xdr:spPr bwMode="auto">
        <a:xfrm>
          <a:off x="466725" y="63246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Category Arrivals/Departures</a:t>
          </a:r>
        </a:p>
      </xdr:txBody>
    </xdr:sp>
    <xdr:clientData/>
  </xdr:twoCellAnchor>
  <xdr:twoCellAnchor>
    <xdr:from>
      <xdr:col>1</xdr:col>
      <xdr:colOff>6924675</xdr:colOff>
      <xdr:row>8</xdr:row>
      <xdr:rowOff>0</xdr:rowOff>
    </xdr:from>
    <xdr:to>
      <xdr:col>1</xdr:col>
      <xdr:colOff>8010525</xdr:colOff>
      <xdr:row>8</xdr:row>
      <xdr:rowOff>342900</xdr:rowOff>
    </xdr:to>
    <xdr:sp macro="" textlink="">
      <xdr:nvSpPr>
        <xdr:cNvPr id="5733" name="tbPercentChange">
          <a:extLst>
            <a:ext uri="{FF2B5EF4-FFF2-40B4-BE49-F238E27FC236}">
              <a16:creationId xmlns:a16="http://schemas.microsoft.com/office/drawing/2014/main" id="{00000000-0008-0000-0100-000065160000}"/>
            </a:ext>
          </a:extLst>
        </xdr:cNvPr>
        <xdr:cNvSpPr txBox="1">
          <a:spLocks noChangeArrowheads="1"/>
        </xdr:cNvSpPr>
      </xdr:nvSpPr>
      <xdr:spPr bwMode="auto">
        <a:xfrm>
          <a:off x="7381875" y="29337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% Change</a:t>
          </a:r>
        </a:p>
      </xdr:txBody>
    </xdr:sp>
    <xdr:clientData/>
  </xdr:twoCellAnchor>
  <xdr:twoCellAnchor>
    <xdr:from>
      <xdr:col>1</xdr:col>
      <xdr:colOff>6924675</xdr:colOff>
      <xdr:row>8</xdr:row>
      <xdr:rowOff>342900</xdr:rowOff>
    </xdr:from>
    <xdr:to>
      <xdr:col>1</xdr:col>
      <xdr:colOff>8010525</xdr:colOff>
      <xdr:row>8</xdr:row>
      <xdr:rowOff>685800</xdr:rowOff>
    </xdr:to>
    <xdr:sp macro="" textlink="">
      <xdr:nvSpPr>
        <xdr:cNvPr id="5734" name="tbPercentChangeValue">
          <a:extLst>
            <a:ext uri="{FF2B5EF4-FFF2-40B4-BE49-F238E27FC236}">
              <a16:creationId xmlns:a16="http://schemas.microsoft.com/office/drawing/2014/main" id="{00000000-0008-0000-0100-000066160000}"/>
            </a:ext>
          </a:extLst>
        </xdr:cNvPr>
        <xdr:cNvSpPr txBox="1">
          <a:spLocks noChangeArrowheads="1"/>
        </xdr:cNvSpPr>
      </xdr:nvSpPr>
      <xdr:spPr bwMode="auto">
        <a:xfrm>
          <a:off x="7381875" y="32766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+125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2990850</xdr:colOff>
          <xdr:row>1</xdr:row>
          <xdr:rowOff>76200</xdr:rowOff>
        </xdr:from>
        <xdr:to>
          <xdr:col>4</xdr:col>
          <xdr:colOff>381000</xdr:colOff>
          <xdr:row>2</xdr:row>
          <xdr:rowOff>107950</xdr:rowOff>
        </xdr:to>
        <xdr:sp macro="" textlink="">
          <xdr:nvSpPr>
            <xdr:cNvPr id="102401" name="cbProdukte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2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1</xdr:row>
          <xdr:rowOff>76200</xdr:rowOff>
        </xdr:from>
        <xdr:to>
          <xdr:col>1</xdr:col>
          <xdr:colOff>1441450</xdr:colOff>
          <xdr:row>4</xdr:row>
          <xdr:rowOff>0</xdr:rowOff>
        </xdr:to>
        <xdr:sp macro="" textlink="">
          <xdr:nvSpPr>
            <xdr:cNvPr id="102402" name="cbStart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2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2404" name="cbCpPPT_Defaul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2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4</xdr:row>
          <xdr:rowOff>38100</xdr:rowOff>
        </xdr:from>
        <xdr:to>
          <xdr:col>11</xdr:col>
          <xdr:colOff>190500</xdr:colOff>
          <xdr:row>6</xdr:row>
          <xdr:rowOff>38100</xdr:rowOff>
        </xdr:to>
        <xdr:sp macro="" textlink="">
          <xdr:nvSpPr>
            <xdr:cNvPr id="102405" name="cbCpAll2Ppt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2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2421" name="cbDisplayedProd" hidden="1">
              <a:extLst>
                <a:ext uri="{63B3BB69-23CF-44E3-9099-C40C66FF867C}">
                  <a14:compatExt spid="_x0000_s102421"/>
                </a:ext>
                <a:ext uri="{FF2B5EF4-FFF2-40B4-BE49-F238E27FC236}">
                  <a16:creationId xmlns:a16="http://schemas.microsoft.com/office/drawing/2014/main" id="{00000000-0008-0000-0200-00001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3</xdr:row>
          <xdr:rowOff>0</xdr:rowOff>
        </xdr:from>
        <xdr:to>
          <xdr:col>2</xdr:col>
          <xdr:colOff>4781550</xdr:colOff>
          <xdr:row>4</xdr:row>
          <xdr:rowOff>88900</xdr:rowOff>
        </xdr:to>
        <xdr:sp macro="" textlink="">
          <xdr:nvSpPr>
            <xdr:cNvPr id="102425" name="chkExpIdx" hidden="1">
              <a:extLst>
                <a:ext uri="{63B3BB69-23CF-44E3-9099-C40C66FF867C}">
                  <a14:compatExt spid="_x0000_s102425"/>
                </a:ext>
                <a:ext uri="{FF2B5EF4-FFF2-40B4-BE49-F238E27FC236}">
                  <a16:creationId xmlns:a16="http://schemas.microsoft.com/office/drawing/2014/main" id="{00000000-0008-0000-0200-00001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133350</xdr:rowOff>
        </xdr:from>
        <xdr:to>
          <xdr:col>11</xdr:col>
          <xdr:colOff>133350</xdr:colOff>
          <xdr:row>7</xdr:row>
          <xdr:rowOff>190500</xdr:rowOff>
        </xdr:to>
        <xdr:sp macro="" textlink="">
          <xdr:nvSpPr>
            <xdr:cNvPr id="102436" name="chkEP2_Comment" hidden="1">
              <a:extLst>
                <a:ext uri="{63B3BB69-23CF-44E3-9099-C40C66FF867C}">
                  <a14:compatExt spid="_x0000_s102436"/>
                </a:ext>
                <a:ext uri="{FF2B5EF4-FFF2-40B4-BE49-F238E27FC236}">
                  <a16:creationId xmlns:a16="http://schemas.microsoft.com/office/drawing/2014/main" id="{00000000-0008-0000-0200-00002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190500</xdr:rowOff>
        </xdr:from>
        <xdr:to>
          <xdr:col>11</xdr:col>
          <xdr:colOff>133350</xdr:colOff>
          <xdr:row>7</xdr:row>
          <xdr:rowOff>412750</xdr:rowOff>
        </xdr:to>
        <xdr:sp macro="" textlink="">
          <xdr:nvSpPr>
            <xdr:cNvPr id="102437" name="chkEP2_Description" hidden="1">
              <a:extLst>
                <a:ext uri="{63B3BB69-23CF-44E3-9099-C40C66FF867C}">
                  <a14:compatExt spid="_x0000_s102437"/>
                </a:ext>
                <a:ext uri="{FF2B5EF4-FFF2-40B4-BE49-F238E27FC236}">
                  <a16:creationId xmlns:a16="http://schemas.microsoft.com/office/drawing/2014/main" id="{00000000-0008-0000-0200-00002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2</xdr:col>
      <xdr:colOff>0</xdr:colOff>
      <xdr:row>8</xdr:row>
      <xdr:rowOff>0</xdr:rowOff>
    </xdr:from>
    <xdr:to>
      <xdr:col>3</xdr:col>
      <xdr:colOff>0</xdr:colOff>
      <xdr:row>30</xdr:row>
      <xdr:rowOff>314325</xdr:rowOff>
    </xdr:to>
    <xdr:graphicFrame macro="">
      <xdr:nvGraphicFramePr>
        <xdr:cNvPr id="102420" name="chart_netswitching">
          <a:extLst>
            <a:ext uri="{FF2B5EF4-FFF2-40B4-BE49-F238E27FC236}">
              <a16:creationId xmlns:a16="http://schemas.microsoft.com/office/drawing/2014/main" id="{00000000-0008-0000-0200-0000149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5473" name="cbProdukt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3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1</xdr:row>
          <xdr:rowOff>76200</xdr:rowOff>
        </xdr:from>
        <xdr:to>
          <xdr:col>1</xdr:col>
          <xdr:colOff>1485900</xdr:colOff>
          <xdr:row>4</xdr:row>
          <xdr:rowOff>0</xdr:rowOff>
        </xdr:to>
        <xdr:sp macro="" textlink="">
          <xdr:nvSpPr>
            <xdr:cNvPr id="105474" name="cbStart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3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5475" name="cbCpPPT_Default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3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4</xdr:row>
          <xdr:rowOff>50800</xdr:rowOff>
        </xdr:from>
        <xdr:to>
          <xdr:col>10</xdr:col>
          <xdr:colOff>241300</xdr:colOff>
          <xdr:row>6</xdr:row>
          <xdr:rowOff>50800</xdr:rowOff>
        </xdr:to>
        <xdr:sp macro="" textlink="">
          <xdr:nvSpPr>
            <xdr:cNvPr id="105476" name="cbCpAll2Ppt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03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5481" name="cbDisplayedProd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03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6</xdr:row>
          <xdr:rowOff>127000</xdr:rowOff>
        </xdr:from>
        <xdr:to>
          <xdr:col>10</xdr:col>
          <xdr:colOff>165100</xdr:colOff>
          <xdr:row>7</xdr:row>
          <xdr:rowOff>184150</xdr:rowOff>
        </xdr:to>
        <xdr:sp macro="" textlink="">
          <xdr:nvSpPr>
            <xdr:cNvPr id="105494" name="chkEP3_Comment" hidden="1">
              <a:extLst>
                <a:ext uri="{63B3BB69-23CF-44E3-9099-C40C66FF867C}">
                  <a14:compatExt spid="_x0000_s105494"/>
                </a:ext>
                <a:ext uri="{FF2B5EF4-FFF2-40B4-BE49-F238E27FC236}">
                  <a16:creationId xmlns:a16="http://schemas.microsoft.com/office/drawing/2014/main" id="{00000000-0008-0000-0300-00001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7</xdr:row>
          <xdr:rowOff>184150</xdr:rowOff>
        </xdr:from>
        <xdr:to>
          <xdr:col>10</xdr:col>
          <xdr:colOff>165100</xdr:colOff>
          <xdr:row>7</xdr:row>
          <xdr:rowOff>400050</xdr:rowOff>
        </xdr:to>
        <xdr:sp macro="" textlink="">
          <xdr:nvSpPr>
            <xdr:cNvPr id="105495" name="chkEP3_Description" hidden="1">
              <a:extLst>
                <a:ext uri="{63B3BB69-23CF-44E3-9099-C40C66FF867C}">
                  <a14:compatExt spid="_x0000_s105495"/>
                </a:ext>
                <a:ext uri="{FF2B5EF4-FFF2-40B4-BE49-F238E27FC236}">
                  <a16:creationId xmlns:a16="http://schemas.microsoft.com/office/drawing/2014/main" id="{00000000-0008-0000-0300-00001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7</xdr:row>
      <xdr:rowOff>1485900</xdr:rowOff>
    </xdr:from>
    <xdr:to>
      <xdr:col>3</xdr:col>
      <xdr:colOff>0</xdr:colOff>
      <xdr:row>29</xdr:row>
      <xdr:rowOff>885825</xdr:rowOff>
    </xdr:to>
    <xdr:graphicFrame macro="">
      <xdr:nvGraphicFramePr>
        <xdr:cNvPr id="105480" name="chart_netswitching2">
          <a:extLst>
            <a:ext uri="{FF2B5EF4-FFF2-40B4-BE49-F238E27FC236}">
              <a16:creationId xmlns:a16="http://schemas.microsoft.com/office/drawing/2014/main" id="{00000000-0008-0000-0300-0000089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76200</xdr:rowOff>
        </xdr:from>
        <xdr:to>
          <xdr:col>1</xdr:col>
          <xdr:colOff>1447800</xdr:colOff>
          <xdr:row>4</xdr:row>
          <xdr:rowOff>0</xdr:rowOff>
        </xdr:to>
        <xdr:sp macro="" textlink="">
          <xdr:nvSpPr>
            <xdr:cNvPr id="106498" name="cbStart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4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1</xdr:row>
          <xdr:rowOff>76200</xdr:rowOff>
        </xdr:from>
        <xdr:to>
          <xdr:col>12</xdr:col>
          <xdr:colOff>146050</xdr:colOff>
          <xdr:row>4</xdr:row>
          <xdr:rowOff>0</xdr:rowOff>
        </xdr:to>
        <xdr:sp macro="" textlink="">
          <xdr:nvSpPr>
            <xdr:cNvPr id="106499" name="cbCpPPT_Default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4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4</xdr:row>
          <xdr:rowOff>31750</xdr:rowOff>
        </xdr:from>
        <xdr:to>
          <xdr:col>12</xdr:col>
          <xdr:colOff>146050</xdr:colOff>
          <xdr:row>6</xdr:row>
          <xdr:rowOff>31750</xdr:rowOff>
        </xdr:to>
        <xdr:sp macro="" textlink="">
          <xdr:nvSpPr>
            <xdr:cNvPr id="106500" name="cbCpAll2Ppt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04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1612900</xdr:colOff>
          <xdr:row>4</xdr:row>
          <xdr:rowOff>0</xdr:rowOff>
        </xdr:to>
        <xdr:sp macro="" textlink="">
          <xdr:nvSpPr>
            <xdr:cNvPr id="106505" name="cbDisplayedProd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04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1060450</xdr:colOff>
          <xdr:row>1</xdr:row>
          <xdr:rowOff>76200</xdr:rowOff>
        </xdr:from>
        <xdr:to>
          <xdr:col>5</xdr:col>
          <xdr:colOff>355600</xdr:colOff>
          <xdr:row>2</xdr:row>
          <xdr:rowOff>107950</xdr:rowOff>
        </xdr:to>
        <xdr:sp macro="" textlink="">
          <xdr:nvSpPr>
            <xdr:cNvPr id="106497" name="cbProdukt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4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76200</xdr:rowOff>
        </xdr:from>
        <xdr:to>
          <xdr:col>12</xdr:col>
          <xdr:colOff>76200</xdr:colOff>
          <xdr:row>7</xdr:row>
          <xdr:rowOff>133350</xdr:rowOff>
        </xdr:to>
        <xdr:sp macro="" textlink="">
          <xdr:nvSpPr>
            <xdr:cNvPr id="106553" name="chkEP4_Comment" hidden="1">
              <a:extLst>
                <a:ext uri="{63B3BB69-23CF-44E3-9099-C40C66FF867C}">
                  <a14:compatExt spid="_x0000_s106553"/>
                </a:ext>
                <a:ext uri="{FF2B5EF4-FFF2-40B4-BE49-F238E27FC236}">
                  <a16:creationId xmlns:a16="http://schemas.microsoft.com/office/drawing/2014/main" id="{00000000-0008-0000-0400-00003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133350</xdr:rowOff>
        </xdr:from>
        <xdr:to>
          <xdr:col>12</xdr:col>
          <xdr:colOff>76200</xdr:colOff>
          <xdr:row>7</xdr:row>
          <xdr:rowOff>355600</xdr:rowOff>
        </xdr:to>
        <xdr:sp macro="" textlink="">
          <xdr:nvSpPr>
            <xdr:cNvPr id="106554" name="chkEP4_Description" hidden="1">
              <a:extLst>
                <a:ext uri="{63B3BB69-23CF-44E3-9099-C40C66FF867C}">
                  <a14:compatExt spid="_x0000_s106554"/>
                </a:ext>
                <a:ext uri="{FF2B5EF4-FFF2-40B4-BE49-F238E27FC236}">
                  <a16:creationId xmlns:a16="http://schemas.microsoft.com/office/drawing/2014/main" id="{00000000-0008-0000-0400-00003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914400</xdr:colOff>
      <xdr:row>9</xdr:row>
      <xdr:rowOff>219075</xdr:rowOff>
    </xdr:from>
    <xdr:to>
      <xdr:col>4</xdr:col>
      <xdr:colOff>2533650</xdr:colOff>
      <xdr:row>30</xdr:row>
      <xdr:rowOff>133350</xdr:rowOff>
    </xdr:to>
    <xdr:graphicFrame macro="">
      <xdr:nvGraphicFramePr>
        <xdr:cNvPr id="106504" name="chart_4Switching">
          <a:extLst>
            <a:ext uri="{FF2B5EF4-FFF2-40B4-BE49-F238E27FC236}">
              <a16:creationId xmlns:a16="http://schemas.microsoft.com/office/drawing/2014/main" id="{00000000-0008-0000-0400-000008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</xdr:row>
      <xdr:rowOff>0</xdr:rowOff>
    </xdr:from>
    <xdr:to>
      <xdr:col>4</xdr:col>
      <xdr:colOff>0</xdr:colOff>
      <xdr:row>30</xdr:row>
      <xdr:rowOff>276225</xdr:rowOff>
    </xdr:to>
    <xdr:graphicFrame macro="">
      <xdr:nvGraphicFramePr>
        <xdr:cNvPr id="106508" name="chart_4Source">
          <a:extLst>
            <a:ext uri="{FF2B5EF4-FFF2-40B4-BE49-F238E27FC236}">
              <a16:creationId xmlns:a16="http://schemas.microsoft.com/office/drawing/2014/main" id="{00000000-0008-0000-0400-00000C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4</xdr:col>
          <xdr:colOff>400050</xdr:colOff>
          <xdr:row>2</xdr:row>
          <xdr:rowOff>107950</xdr:rowOff>
        </xdr:to>
        <xdr:sp macro="" textlink="">
          <xdr:nvSpPr>
            <xdr:cNvPr id="107521" name="cbSort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05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184150</xdr:colOff>
          <xdr:row>1</xdr:row>
          <xdr:rowOff>76200</xdr:rowOff>
        </xdr:from>
        <xdr:to>
          <xdr:col>1</xdr:col>
          <xdr:colOff>1498600</xdr:colOff>
          <xdr:row>4</xdr:row>
          <xdr:rowOff>0</xdr:rowOff>
        </xdr:to>
        <xdr:sp macro="" textlink="">
          <xdr:nvSpPr>
            <xdr:cNvPr id="107522" name="cbStart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5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7523" name="cbCpPPT_Default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05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4</xdr:row>
          <xdr:rowOff>38100</xdr:rowOff>
        </xdr:from>
        <xdr:to>
          <xdr:col>11</xdr:col>
          <xdr:colOff>203200</xdr:colOff>
          <xdr:row>6</xdr:row>
          <xdr:rowOff>38100</xdr:rowOff>
        </xdr:to>
        <xdr:sp macro="" textlink="">
          <xdr:nvSpPr>
            <xdr:cNvPr id="107524" name="cbCpAll2Ppt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7529" name="cbDisplayedProd" hidden="1">
              <a:extLst>
                <a:ext uri="{63B3BB69-23CF-44E3-9099-C40C66FF867C}">
                  <a14:compatExt spid="_x0000_s107529"/>
                </a:ext>
                <a:ext uri="{FF2B5EF4-FFF2-40B4-BE49-F238E27FC236}">
                  <a16:creationId xmlns:a16="http://schemas.microsoft.com/office/drawing/2014/main" id="{00000000-0008-0000-0500-00000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95250</xdr:rowOff>
        </xdr:from>
        <xdr:to>
          <xdr:col>11</xdr:col>
          <xdr:colOff>152400</xdr:colOff>
          <xdr:row>7</xdr:row>
          <xdr:rowOff>203200</xdr:rowOff>
        </xdr:to>
        <xdr:sp macro="" textlink="">
          <xdr:nvSpPr>
            <xdr:cNvPr id="107539" name="chkEP5_Comment" hidden="1">
              <a:extLst>
                <a:ext uri="{63B3BB69-23CF-44E3-9099-C40C66FF867C}">
                  <a14:compatExt spid="_x0000_s107539"/>
                </a:ext>
                <a:ext uri="{FF2B5EF4-FFF2-40B4-BE49-F238E27FC236}">
                  <a16:creationId xmlns:a16="http://schemas.microsoft.com/office/drawing/2014/main" id="{00000000-0008-0000-0500-00001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203200</xdr:rowOff>
        </xdr:from>
        <xdr:to>
          <xdr:col>11</xdr:col>
          <xdr:colOff>152400</xdr:colOff>
          <xdr:row>7</xdr:row>
          <xdr:rowOff>419100</xdr:rowOff>
        </xdr:to>
        <xdr:sp macro="" textlink="">
          <xdr:nvSpPr>
            <xdr:cNvPr id="107540" name="chkEP5_Description" hidden="1">
              <a:extLst>
                <a:ext uri="{63B3BB69-23CF-44E3-9099-C40C66FF867C}">
                  <a14:compatExt spid="_x0000_s107540"/>
                </a:ext>
                <a:ext uri="{FF2B5EF4-FFF2-40B4-BE49-F238E27FC236}">
                  <a16:creationId xmlns:a16="http://schemas.microsoft.com/office/drawing/2014/main" id="{00000000-0008-0000-0500-00001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7</xdr:row>
      <xdr:rowOff>1438275</xdr:rowOff>
    </xdr:from>
    <xdr:to>
      <xdr:col>3</xdr:col>
      <xdr:colOff>0</xdr:colOff>
      <xdr:row>19</xdr:row>
      <xdr:rowOff>447675</xdr:rowOff>
    </xdr:to>
    <xdr:graphicFrame macro="">
      <xdr:nvGraphicFramePr>
        <xdr:cNvPr id="107528" name="chart_5">
          <a:extLst>
            <a:ext uri="{FF2B5EF4-FFF2-40B4-BE49-F238E27FC236}">
              <a16:creationId xmlns:a16="http://schemas.microsoft.com/office/drawing/2014/main" id="{00000000-0008-0000-0500-000008A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8545" name="cbProdukte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6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165100</xdr:colOff>
          <xdr:row>1</xdr:row>
          <xdr:rowOff>76200</xdr:rowOff>
        </xdr:from>
        <xdr:to>
          <xdr:col>1</xdr:col>
          <xdr:colOff>1479550</xdr:colOff>
          <xdr:row>4</xdr:row>
          <xdr:rowOff>0</xdr:rowOff>
        </xdr:to>
        <xdr:sp macro="" textlink="">
          <xdr:nvSpPr>
            <xdr:cNvPr id="108546" name="cbStart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6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8547" name="cbCpPPT_Default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6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50800</xdr:colOff>
          <xdr:row>4</xdr:row>
          <xdr:rowOff>50800</xdr:rowOff>
        </xdr:from>
        <xdr:to>
          <xdr:col>10</xdr:col>
          <xdr:colOff>247650</xdr:colOff>
          <xdr:row>6</xdr:row>
          <xdr:rowOff>50800</xdr:rowOff>
        </xdr:to>
        <xdr:sp macro="" textlink="">
          <xdr:nvSpPr>
            <xdr:cNvPr id="108548" name="cbCpAll2Ppt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6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8553" name="cbDisplayedProd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6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66675</xdr:colOff>
      <xdr:row>8</xdr:row>
      <xdr:rowOff>695325</xdr:rowOff>
    </xdr:from>
    <xdr:to>
      <xdr:col>1</xdr:col>
      <xdr:colOff>1905000</xdr:colOff>
      <xdr:row>8</xdr:row>
      <xdr:rowOff>3571875</xdr:rowOff>
    </xdr:to>
    <xdr:pic>
      <xdr:nvPicPr>
        <xdr:cNvPr id="119088" name="Picture 5424">
          <a:extLst>
            <a:ext uri="{FF2B5EF4-FFF2-40B4-BE49-F238E27FC236}">
              <a16:creationId xmlns:a16="http://schemas.microsoft.com/office/drawing/2014/main" id="{00000000-0008-0000-0600-000030D1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581400"/>
          <a:ext cx="2295525" cy="2876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</xdr:row>
          <xdr:rowOff>107950</xdr:rowOff>
        </xdr:from>
        <xdr:to>
          <xdr:col>10</xdr:col>
          <xdr:colOff>190500</xdr:colOff>
          <xdr:row>7</xdr:row>
          <xdr:rowOff>165100</xdr:rowOff>
        </xdr:to>
        <xdr:sp macro="" textlink="">
          <xdr:nvSpPr>
            <xdr:cNvPr id="119260" name="chkEP6_Comment" hidden="1">
              <a:extLst>
                <a:ext uri="{63B3BB69-23CF-44E3-9099-C40C66FF867C}">
                  <a14:compatExt spid="_x0000_s119260"/>
                </a:ext>
                <a:ext uri="{FF2B5EF4-FFF2-40B4-BE49-F238E27FC236}">
                  <a16:creationId xmlns:a16="http://schemas.microsoft.com/office/drawing/2014/main" id="{00000000-0008-0000-0600-0000DC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165100</xdr:rowOff>
        </xdr:from>
        <xdr:to>
          <xdr:col>10</xdr:col>
          <xdr:colOff>190500</xdr:colOff>
          <xdr:row>7</xdr:row>
          <xdr:rowOff>381000</xdr:rowOff>
        </xdr:to>
        <xdr:sp macro="" textlink="">
          <xdr:nvSpPr>
            <xdr:cNvPr id="119261" name="chkEP6_Description" hidden="1">
              <a:extLst>
                <a:ext uri="{63B3BB69-23CF-44E3-9099-C40C66FF867C}">
                  <a14:compatExt spid="_x0000_s119261"/>
                </a:ext>
                <a:ext uri="{FF2B5EF4-FFF2-40B4-BE49-F238E27FC236}">
                  <a16:creationId xmlns:a16="http://schemas.microsoft.com/office/drawing/2014/main" id="{00000000-0008-0000-0600-0000DD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1</xdr:row>
          <xdr:rowOff>76200</xdr:rowOff>
        </xdr:from>
        <xdr:to>
          <xdr:col>3</xdr:col>
          <xdr:colOff>298450</xdr:colOff>
          <xdr:row>4</xdr:row>
          <xdr:rowOff>0</xdr:rowOff>
        </xdr:to>
        <xdr:sp macro="" textlink="">
          <xdr:nvSpPr>
            <xdr:cNvPr id="113666" name="cbStart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7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88900</xdr:colOff>
          <xdr:row>1</xdr:row>
          <xdr:rowOff>76200</xdr:rowOff>
        </xdr:from>
        <xdr:to>
          <xdr:col>15</xdr:col>
          <xdr:colOff>165100</xdr:colOff>
          <xdr:row>4</xdr:row>
          <xdr:rowOff>0</xdr:rowOff>
        </xdr:to>
        <xdr:sp macro="" textlink="">
          <xdr:nvSpPr>
            <xdr:cNvPr id="113667" name="cbCpPPT_Defaul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7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552450</xdr:colOff>
          <xdr:row>1</xdr:row>
          <xdr:rowOff>76200</xdr:rowOff>
        </xdr:from>
        <xdr:to>
          <xdr:col>5</xdr:col>
          <xdr:colOff>1009650</xdr:colOff>
          <xdr:row>4</xdr:row>
          <xdr:rowOff>0</xdr:rowOff>
        </xdr:to>
        <xdr:sp macro="" textlink="">
          <xdr:nvSpPr>
            <xdr:cNvPr id="113671" name="cbDisplayedProd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07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4</xdr:row>
          <xdr:rowOff>76200</xdr:rowOff>
        </xdr:from>
        <xdr:to>
          <xdr:col>15</xdr:col>
          <xdr:colOff>133350</xdr:colOff>
          <xdr:row>5</xdr:row>
          <xdr:rowOff>133350</xdr:rowOff>
        </xdr:to>
        <xdr:sp macro="" textlink="">
          <xdr:nvSpPr>
            <xdr:cNvPr id="113676" name="chkEP7_Comment" hidden="1">
              <a:extLst>
                <a:ext uri="{63B3BB69-23CF-44E3-9099-C40C66FF867C}">
                  <a14:compatExt spid="_x0000_s113676"/>
                </a:ext>
                <a:ext uri="{FF2B5EF4-FFF2-40B4-BE49-F238E27FC236}">
                  <a16:creationId xmlns:a16="http://schemas.microsoft.com/office/drawing/2014/main" id="{00000000-0008-0000-0700-00000C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5</xdr:row>
          <xdr:rowOff>133350</xdr:rowOff>
        </xdr:from>
        <xdr:to>
          <xdr:col>15</xdr:col>
          <xdr:colOff>133350</xdr:colOff>
          <xdr:row>6</xdr:row>
          <xdr:rowOff>50800</xdr:rowOff>
        </xdr:to>
        <xdr:sp macro="" textlink="">
          <xdr:nvSpPr>
            <xdr:cNvPr id="113677" name="chkEP7_Description" hidden="1">
              <a:extLst>
                <a:ext uri="{63B3BB69-23CF-44E3-9099-C40C66FF867C}">
                  <a14:compatExt spid="_x0000_s113677"/>
                </a:ext>
                <a:ext uri="{FF2B5EF4-FFF2-40B4-BE49-F238E27FC236}">
                  <a16:creationId xmlns:a16="http://schemas.microsoft.com/office/drawing/2014/main" id="{00000000-0008-0000-0700-00000D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247650</xdr:colOff>
      <xdr:row>8</xdr:row>
      <xdr:rowOff>0</xdr:rowOff>
    </xdr:from>
    <xdr:to>
      <xdr:col>12</xdr:col>
      <xdr:colOff>123825</xdr:colOff>
      <xdr:row>9</xdr:row>
      <xdr:rowOff>0</xdr:rowOff>
    </xdr:to>
    <xdr:graphicFrame macro="">
      <xdr:nvGraphicFramePr>
        <xdr:cNvPr id="113670" name="chart_7">
          <a:extLst>
            <a:ext uri="{FF2B5EF4-FFF2-40B4-BE49-F238E27FC236}">
              <a16:creationId xmlns:a16="http://schemas.microsoft.com/office/drawing/2014/main" id="{00000000-0008-0000-0700-000006B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222250</xdr:colOff>
          <xdr:row>1</xdr:row>
          <xdr:rowOff>76200</xdr:rowOff>
        </xdr:from>
        <xdr:to>
          <xdr:col>1</xdr:col>
          <xdr:colOff>1536700</xdr:colOff>
          <xdr:row>3</xdr:row>
          <xdr:rowOff>165100</xdr:rowOff>
        </xdr:to>
        <xdr:sp macro="" textlink="">
          <xdr:nvSpPr>
            <xdr:cNvPr id="115714" name="cbStart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8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4476750</xdr:colOff>
          <xdr:row>1</xdr:row>
          <xdr:rowOff>76200</xdr:rowOff>
        </xdr:from>
        <xdr:to>
          <xdr:col>3</xdr:col>
          <xdr:colOff>12700</xdr:colOff>
          <xdr:row>3</xdr:row>
          <xdr:rowOff>165100</xdr:rowOff>
        </xdr:to>
        <xdr:sp macro="" textlink="">
          <xdr:nvSpPr>
            <xdr:cNvPr id="115715" name="cbCpPPT_Default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8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3</xdr:row>
          <xdr:rowOff>165100</xdr:rowOff>
        </xdr:to>
        <xdr:sp macro="" textlink="">
          <xdr:nvSpPr>
            <xdr:cNvPr id="115717" name="cbDisplayedProd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8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12700</xdr:colOff>
          <xdr:row>4</xdr:row>
          <xdr:rowOff>184150</xdr:rowOff>
        </xdr:from>
        <xdr:to>
          <xdr:col>9</xdr:col>
          <xdr:colOff>323850</xdr:colOff>
          <xdr:row>6</xdr:row>
          <xdr:rowOff>19050</xdr:rowOff>
        </xdr:to>
        <xdr:sp macro="" textlink="">
          <xdr:nvSpPr>
            <xdr:cNvPr id="116277" name="cmdNoArrows" hidden="1">
              <a:extLst>
                <a:ext uri="{63B3BB69-23CF-44E3-9099-C40C66FF867C}">
                  <a14:compatExt spid="_x0000_s116277"/>
                </a:ext>
                <a:ext uri="{FF2B5EF4-FFF2-40B4-BE49-F238E27FC236}">
                  <a16:creationId xmlns:a16="http://schemas.microsoft.com/office/drawing/2014/main" id="{00000000-0008-0000-0800-000035C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3</xdr:row>
          <xdr:rowOff>222250</xdr:rowOff>
        </xdr:from>
        <xdr:to>
          <xdr:col>2</xdr:col>
          <xdr:colOff>6210300</xdr:colOff>
          <xdr:row>4</xdr:row>
          <xdr:rowOff>127000</xdr:rowOff>
        </xdr:to>
        <xdr:sp macro="" textlink="">
          <xdr:nvSpPr>
            <xdr:cNvPr id="119981" name="chkEP8_Comment" hidden="1">
              <a:extLst>
                <a:ext uri="{63B3BB69-23CF-44E3-9099-C40C66FF867C}">
                  <a14:compatExt spid="_x0000_s119981"/>
                </a:ext>
                <a:ext uri="{FF2B5EF4-FFF2-40B4-BE49-F238E27FC236}">
                  <a16:creationId xmlns:a16="http://schemas.microsoft.com/office/drawing/2014/main" id="{00000000-0008-0000-0800-0000AD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4</xdr:row>
          <xdr:rowOff>127000</xdr:rowOff>
        </xdr:from>
        <xdr:to>
          <xdr:col>2</xdr:col>
          <xdr:colOff>6210300</xdr:colOff>
          <xdr:row>5</xdr:row>
          <xdr:rowOff>152400</xdr:rowOff>
        </xdr:to>
        <xdr:sp macro="" textlink="">
          <xdr:nvSpPr>
            <xdr:cNvPr id="119982" name="chkEP8_Description" hidden="1">
              <a:extLst>
                <a:ext uri="{63B3BB69-23CF-44E3-9099-C40C66FF867C}">
                  <a14:compatExt spid="_x0000_s119982"/>
                </a:ext>
                <a:ext uri="{FF2B5EF4-FFF2-40B4-BE49-F238E27FC236}">
                  <a16:creationId xmlns:a16="http://schemas.microsoft.com/office/drawing/2014/main" id="{00000000-0008-0000-0800-0000AE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8</xdr:row>
      <xdr:rowOff>3228975</xdr:rowOff>
    </xdr:from>
    <xdr:to>
      <xdr:col>1</xdr:col>
      <xdr:colOff>2000250</xdr:colOff>
      <xdr:row>8</xdr:row>
      <xdr:rowOff>4457700</xdr:rowOff>
    </xdr:to>
    <xdr:pic>
      <xdr:nvPicPr>
        <xdr:cNvPr id="4291" name="Picture 195">
          <a:extLst>
            <a:ext uri="{FF2B5EF4-FFF2-40B4-BE49-F238E27FC236}">
              <a16:creationId xmlns:a16="http://schemas.microsoft.com/office/drawing/2014/main" id="{00000000-0008-0000-0800-0000C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6267450"/>
          <a:ext cx="1952625" cy="12287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19050</xdr:rowOff>
        </xdr:from>
        <xdr:to>
          <xdr:col>2</xdr:col>
          <xdr:colOff>3136900</xdr:colOff>
          <xdr:row>4</xdr:row>
          <xdr:rowOff>133350</xdr:rowOff>
        </xdr:to>
        <xdr:sp macro="" textlink="">
          <xdr:nvSpPr>
            <xdr:cNvPr id="135168" name="cbACEmpty" hidden="1">
              <a:extLst>
                <a:ext uri="{63B3BB69-23CF-44E3-9099-C40C66FF867C}">
                  <a14:compatExt spid="_x0000_s135168"/>
                </a:ext>
                <a:ext uri="{FF2B5EF4-FFF2-40B4-BE49-F238E27FC236}">
                  <a16:creationId xmlns:a16="http://schemas.microsoft.com/office/drawing/2014/main" id="{00000000-0008-0000-0C00-00000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152400</xdr:rowOff>
        </xdr:from>
        <xdr:to>
          <xdr:col>2</xdr:col>
          <xdr:colOff>3136900</xdr:colOff>
          <xdr:row>7</xdr:row>
          <xdr:rowOff>107950</xdr:rowOff>
        </xdr:to>
        <xdr:sp macro="" textlink="">
          <xdr:nvSpPr>
            <xdr:cNvPr id="135169" name="cbUnwichtigeBlaetterLoeschen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C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4.emf"/><Relationship Id="rId12" Type="http://schemas.openxmlformats.org/officeDocument/2006/relationships/control" Target="../activeX/activeX25.xml"/><Relationship Id="rId17" Type="http://schemas.openxmlformats.org/officeDocument/2006/relationships/image" Target="../media/image2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Relationship Id="rId14" Type="http://schemas.openxmlformats.org/officeDocument/2006/relationships/control" Target="../activeX/activeX2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4.emf"/><Relationship Id="rId18" Type="http://schemas.openxmlformats.org/officeDocument/2006/relationships/control" Target="../activeX/activeX3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1.emf"/><Relationship Id="rId12" Type="http://schemas.openxmlformats.org/officeDocument/2006/relationships/control" Target="../activeX/activeX32.xml"/><Relationship Id="rId17" Type="http://schemas.openxmlformats.org/officeDocument/2006/relationships/image" Target="../media/image3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31.xml"/><Relationship Id="rId19" Type="http://schemas.openxmlformats.org/officeDocument/2006/relationships/image" Target="../media/image37.emf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Relationship Id="rId14" Type="http://schemas.openxmlformats.org/officeDocument/2006/relationships/control" Target="../activeX/activeX3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9.emf"/><Relationship Id="rId12" Type="http://schemas.openxmlformats.org/officeDocument/2006/relationships/control" Target="../activeX/activeX40.xml"/><Relationship Id="rId17" Type="http://schemas.openxmlformats.org/officeDocument/2006/relationships/image" Target="../media/image4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40.emf"/><Relationship Id="rId14" Type="http://schemas.openxmlformats.org/officeDocument/2006/relationships/control" Target="../activeX/activeX4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9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46.emf"/><Relationship Id="rId12" Type="http://schemas.openxmlformats.org/officeDocument/2006/relationships/control" Target="../activeX/activeX47.xml"/><Relationship Id="rId17" Type="http://schemas.openxmlformats.org/officeDocument/2006/relationships/image" Target="../media/image51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4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7.emf"/><Relationship Id="rId14" Type="http://schemas.openxmlformats.org/officeDocument/2006/relationships/control" Target="../activeX/activeX4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6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53.emf"/><Relationship Id="rId12" Type="http://schemas.openxmlformats.org/officeDocument/2006/relationships/control" Target="../activeX/activeX54.xml"/><Relationship Id="rId17" Type="http://schemas.openxmlformats.org/officeDocument/2006/relationships/image" Target="../media/image5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5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1.xml"/><Relationship Id="rId11" Type="http://schemas.openxmlformats.org/officeDocument/2006/relationships/image" Target="../media/image55.emf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4.emf"/><Relationship Id="rId14" Type="http://schemas.openxmlformats.org/officeDocument/2006/relationships/control" Target="../activeX/activeX5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3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60.emf"/><Relationship Id="rId12" Type="http://schemas.openxmlformats.org/officeDocument/2006/relationships/control" Target="../activeX/activeX61.xml"/><Relationship Id="rId17" Type="http://schemas.openxmlformats.org/officeDocument/2006/relationships/image" Target="../media/image65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5" Type="http://schemas.openxmlformats.org/officeDocument/2006/relationships/image" Target="../media/image6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1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68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73.emf"/><Relationship Id="rId12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70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5" Type="http://schemas.openxmlformats.org/officeDocument/2006/relationships/image" Target="../media/image77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4.emf"/><Relationship Id="rId14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8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6.xml"/><Relationship Id="rId5" Type="http://schemas.openxmlformats.org/officeDocument/2006/relationships/image" Target="../media/image79.emf"/><Relationship Id="rId4" Type="http://schemas.openxmlformats.org/officeDocument/2006/relationships/control" Target="../activeX/activeX7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B1:H69"/>
  <sheetViews>
    <sheetView showGridLines="0" tabSelected="1" zoomScaleNormal="100" workbookViewId="0">
      <selection activeCell="C37" sqref="C37"/>
    </sheetView>
  </sheetViews>
  <sheetFormatPr defaultColWidth="11.453125" defaultRowHeight="12.5" x14ac:dyDescent="0.25"/>
  <cols>
    <col min="1" max="1" width="2" style="17" bestFit="1" customWidth="1"/>
    <col min="2" max="3" width="54.81640625" style="17" bestFit="1" customWidth="1"/>
    <col min="4" max="4" width="2.81640625" style="17" bestFit="1" customWidth="1"/>
    <col min="5" max="7" width="10.26953125" style="17" bestFit="1" customWidth="1"/>
    <col min="8" max="256" width="11.453125" style="17" bestFit="1"/>
    <col min="257" max="16384" width="11.453125" style="17"/>
  </cols>
  <sheetData>
    <row r="1" spans="2:7" ht="5.15" customHeight="1" x14ac:dyDescent="0.25"/>
    <row r="2" spans="2:7" ht="34.5" customHeight="1" x14ac:dyDescent="0.65">
      <c r="B2" s="203" t="s">
        <v>0</v>
      </c>
      <c r="C2" s="204"/>
      <c r="E2" s="205"/>
      <c r="F2" s="206"/>
      <c r="G2" s="206"/>
    </row>
    <row r="3" spans="2:7" ht="3" customHeight="1" x14ac:dyDescent="0.25">
      <c r="B3" s="78"/>
      <c r="C3" s="79"/>
      <c r="E3" s="74"/>
      <c r="F3" s="74"/>
      <c r="G3" s="74"/>
    </row>
    <row r="4" spans="2:7" ht="3" customHeight="1" x14ac:dyDescent="0.25">
      <c r="B4" s="78"/>
      <c r="C4" s="79"/>
      <c r="E4" s="74"/>
      <c r="F4" s="74"/>
      <c r="G4" s="74"/>
    </row>
    <row r="5" spans="2:7" s="75" customFormat="1" ht="11.5" x14ac:dyDescent="0.25">
      <c r="B5" s="80" t="s">
        <v>1</v>
      </c>
      <c r="C5" s="81" t="s">
        <v>474</v>
      </c>
      <c r="E5" s="158"/>
      <c r="F5" s="158"/>
      <c r="G5" s="158"/>
    </row>
    <row r="6" spans="2:7" s="75" customFormat="1" ht="11.5" x14ac:dyDescent="0.25">
      <c r="B6" s="80" t="s">
        <v>2</v>
      </c>
      <c r="C6" s="81" t="s">
        <v>961</v>
      </c>
      <c r="E6" s="158"/>
      <c r="F6" s="158"/>
      <c r="G6" s="158"/>
    </row>
    <row r="7" spans="2:7" s="75" customFormat="1" ht="11.5" x14ac:dyDescent="0.25">
      <c r="B7" s="80" t="s">
        <v>3</v>
      </c>
      <c r="C7" s="82" t="s">
        <v>963</v>
      </c>
      <c r="D7" s="75" t="s">
        <v>4</v>
      </c>
      <c r="E7" s="158"/>
      <c r="F7" s="158"/>
      <c r="G7" s="158"/>
    </row>
    <row r="8" spans="2:7" s="75" customFormat="1" ht="11.25" customHeight="1" x14ac:dyDescent="0.25">
      <c r="B8" s="80" t="s">
        <v>5</v>
      </c>
      <c r="C8" s="82" t="s">
        <v>962</v>
      </c>
      <c r="D8" s="75" t="s">
        <v>4</v>
      </c>
      <c r="E8" s="158"/>
      <c r="F8" s="158"/>
      <c r="G8" s="158"/>
    </row>
    <row r="9" spans="2:7" s="75" customFormat="1" ht="11.25" customHeight="1" x14ac:dyDescent="0.25">
      <c r="B9" s="80" t="s">
        <v>6</v>
      </c>
      <c r="C9" s="81" t="s">
        <v>214</v>
      </c>
      <c r="E9" s="158"/>
      <c r="F9" s="158"/>
      <c r="G9" s="158"/>
    </row>
    <row r="10" spans="2:7" s="75" customFormat="1" ht="11.25" customHeight="1" x14ac:dyDescent="0.25">
      <c r="B10" s="80" t="s">
        <v>7</v>
      </c>
      <c r="C10" s="81"/>
      <c r="E10" s="158"/>
      <c r="F10" s="158"/>
      <c r="G10" s="158"/>
    </row>
    <row r="11" spans="2:7" s="75" customFormat="1" ht="11.25" customHeight="1" x14ac:dyDescent="0.25">
      <c r="B11" s="80" t="s">
        <v>8</v>
      </c>
      <c r="C11" s="81"/>
      <c r="E11" s="158"/>
      <c r="F11" s="158"/>
      <c r="G11" s="158"/>
    </row>
    <row r="12" spans="2:7" s="75" customFormat="1" ht="11.25" customHeight="1" x14ac:dyDescent="0.25">
      <c r="B12" s="80" t="s">
        <v>9</v>
      </c>
      <c r="C12" s="81"/>
      <c r="E12" s="158"/>
      <c r="F12" s="158"/>
      <c r="G12" s="158"/>
    </row>
    <row r="13" spans="2:7" ht="11.25" customHeight="1" x14ac:dyDescent="0.25">
      <c r="B13" s="78"/>
      <c r="C13" s="79"/>
      <c r="E13" s="74"/>
      <c r="F13" s="74"/>
      <c r="G13" s="74"/>
    </row>
    <row r="14" spans="2:7" ht="11.25" customHeight="1" x14ac:dyDescent="0.25">
      <c r="B14" s="78"/>
      <c r="C14" s="79"/>
      <c r="E14" s="74"/>
      <c r="F14" s="74"/>
      <c r="G14" s="74"/>
    </row>
    <row r="15" spans="2:7" ht="11.25" customHeight="1" x14ac:dyDescent="0.25">
      <c r="B15" s="78"/>
      <c r="C15" s="79"/>
      <c r="E15" s="74"/>
      <c r="F15" s="74"/>
      <c r="G15" s="74"/>
    </row>
    <row r="16" spans="2:7" ht="12.75" customHeight="1" x14ac:dyDescent="0.25">
      <c r="B16" s="78"/>
      <c r="C16" s="79"/>
      <c r="E16" s="76"/>
      <c r="F16" s="77"/>
      <c r="G16" s="77"/>
    </row>
    <row r="17" spans="2:8" ht="27" customHeight="1" x14ac:dyDescent="0.25">
      <c r="B17" s="78"/>
      <c r="C17" s="79"/>
      <c r="E17" s="76"/>
      <c r="F17" s="77"/>
      <c r="G17" s="77"/>
    </row>
    <row r="18" spans="2:8" ht="12.75" customHeight="1" x14ac:dyDescent="0.25">
      <c r="B18" s="78"/>
      <c r="C18" s="79"/>
    </row>
    <row r="19" spans="2:8" ht="12.75" customHeight="1" x14ac:dyDescent="0.25">
      <c r="B19" s="78"/>
      <c r="C19" s="79"/>
      <c r="E19" s="74"/>
      <c r="F19" s="74"/>
      <c r="G19" s="74"/>
      <c r="H19" s="74"/>
    </row>
    <row r="20" spans="2:8" ht="12.75" customHeight="1" x14ac:dyDescent="0.25">
      <c r="B20" s="78"/>
      <c r="C20" s="79"/>
      <c r="E20" s="74"/>
      <c r="F20" s="74"/>
      <c r="G20" s="74"/>
      <c r="H20" s="74"/>
    </row>
    <row r="21" spans="2:8" ht="12.75" customHeight="1" x14ac:dyDescent="0.25">
      <c r="B21" s="78"/>
      <c r="C21" s="79"/>
      <c r="E21" s="74"/>
      <c r="F21" s="74"/>
      <c r="G21" s="74"/>
      <c r="H21" s="74"/>
    </row>
    <row r="22" spans="2:8" ht="12.75" customHeight="1" x14ac:dyDescent="0.25">
      <c r="B22" s="78"/>
      <c r="C22" s="79"/>
      <c r="E22" s="74"/>
      <c r="F22" s="74"/>
      <c r="G22" s="74"/>
      <c r="H22" s="74"/>
    </row>
    <row r="23" spans="2:8" ht="12.75" customHeight="1" x14ac:dyDescent="0.25">
      <c r="B23" s="78"/>
      <c r="C23" s="79"/>
    </row>
    <row r="24" spans="2:8" ht="12.75" customHeight="1" x14ac:dyDescent="0.25">
      <c r="B24" s="78"/>
      <c r="C24" s="79"/>
      <c r="E24" s="74"/>
      <c r="F24" s="74"/>
      <c r="G24" s="74"/>
    </row>
    <row r="25" spans="2:8" ht="12.75" customHeight="1" x14ac:dyDescent="0.25">
      <c r="B25" s="78"/>
      <c r="C25" s="79"/>
      <c r="E25" s="205"/>
      <c r="F25" s="205"/>
      <c r="G25" s="205"/>
    </row>
    <row r="26" spans="2:8" ht="12.75" customHeight="1" x14ac:dyDescent="0.25">
      <c r="B26" s="78"/>
      <c r="C26" s="79"/>
      <c r="E26" s="76"/>
      <c r="F26" s="77"/>
      <c r="G26" s="77"/>
    </row>
    <row r="27" spans="2:8" ht="12.75" customHeight="1" x14ac:dyDescent="0.25">
      <c r="B27" s="78"/>
      <c r="C27" s="79"/>
      <c r="E27" s="76"/>
      <c r="F27" s="77"/>
      <c r="G27" s="77"/>
    </row>
    <row r="28" spans="2:8" ht="12.75" customHeight="1" x14ac:dyDescent="0.25">
      <c r="B28" s="78"/>
      <c r="C28" s="79"/>
      <c r="E28" s="76"/>
      <c r="F28" s="77"/>
      <c r="G28" s="77"/>
    </row>
    <row r="29" spans="2:8" ht="12.75" customHeight="1" x14ac:dyDescent="0.25">
      <c r="B29" s="78"/>
      <c r="C29" s="79"/>
      <c r="E29" s="74"/>
      <c r="F29" s="74"/>
      <c r="G29" s="74"/>
    </row>
    <row r="30" spans="2:8" ht="18.75" customHeight="1" x14ac:dyDescent="0.25">
      <c r="B30" s="83"/>
      <c r="C30" s="84"/>
      <c r="E30" s="74"/>
      <c r="F30" s="74"/>
      <c r="G30" s="74"/>
    </row>
    <row r="31" spans="2:8" x14ac:dyDescent="0.25">
      <c r="B31" s="155"/>
      <c r="C31" s="155"/>
      <c r="D31" s="74"/>
      <c r="E31" s="74"/>
      <c r="F31" s="74"/>
      <c r="G31" s="74"/>
    </row>
    <row r="32" spans="2:8" x14ac:dyDescent="0.25">
      <c r="B32" s="74"/>
      <c r="C32" s="74"/>
      <c r="D32" s="74"/>
    </row>
    <row r="33" spans="2:4" x14ac:dyDescent="0.25">
      <c r="B33" s="74"/>
      <c r="C33" s="74"/>
      <c r="D33" s="74"/>
    </row>
    <row r="34" spans="2:4" x14ac:dyDescent="0.25">
      <c r="B34" s="74"/>
      <c r="C34" s="74"/>
      <c r="D34" s="74"/>
    </row>
    <row r="35" spans="2:4" x14ac:dyDescent="0.25">
      <c r="B35" s="74"/>
      <c r="C35" s="74"/>
      <c r="D35" s="74"/>
    </row>
    <row r="36" spans="2:4" x14ac:dyDescent="0.25">
      <c r="B36" s="74"/>
      <c r="C36" s="74"/>
      <c r="D36" s="74"/>
    </row>
    <row r="37" spans="2:4" x14ac:dyDescent="0.25">
      <c r="B37" s="74"/>
      <c r="C37" s="74"/>
      <c r="D37" s="74"/>
    </row>
    <row r="38" spans="2:4" x14ac:dyDescent="0.25">
      <c r="B38" s="74"/>
      <c r="C38" s="74"/>
      <c r="D38" s="74"/>
    </row>
    <row r="39" spans="2:4" x14ac:dyDescent="0.25">
      <c r="B39" s="74"/>
      <c r="C39" s="74"/>
      <c r="D39" s="74"/>
    </row>
    <row r="40" spans="2:4" x14ac:dyDescent="0.25">
      <c r="B40" s="74"/>
      <c r="C40" s="74"/>
      <c r="D40" s="74"/>
    </row>
    <row r="41" spans="2:4" x14ac:dyDescent="0.25">
      <c r="B41" s="74"/>
      <c r="C41" s="74"/>
      <c r="D41" s="74"/>
    </row>
    <row r="42" spans="2:4" x14ac:dyDescent="0.25">
      <c r="B42" s="74"/>
      <c r="C42" s="74"/>
      <c r="D42" s="74"/>
    </row>
    <row r="43" spans="2:4" x14ac:dyDescent="0.25">
      <c r="B43" s="74"/>
      <c r="C43" s="74"/>
      <c r="D43" s="74"/>
    </row>
    <row r="44" spans="2:4" x14ac:dyDescent="0.25">
      <c r="B44" s="74"/>
      <c r="C44" s="74"/>
      <c r="D44" s="74"/>
    </row>
    <row r="45" spans="2:4" x14ac:dyDescent="0.25">
      <c r="B45" s="74"/>
      <c r="C45" s="74"/>
      <c r="D45" s="74"/>
    </row>
    <row r="46" spans="2:4" x14ac:dyDescent="0.25">
      <c r="B46" s="74"/>
      <c r="C46" s="74"/>
      <c r="D46" s="74"/>
    </row>
    <row r="47" spans="2:4" x14ac:dyDescent="0.25">
      <c r="B47" s="74"/>
      <c r="C47" s="74"/>
      <c r="D47" s="74"/>
    </row>
    <row r="48" spans="2:4" x14ac:dyDescent="0.25">
      <c r="B48" s="74"/>
      <c r="C48" s="74"/>
      <c r="D48" s="74"/>
    </row>
    <row r="49" spans="2:4" x14ac:dyDescent="0.25">
      <c r="B49" s="74"/>
      <c r="C49" s="74"/>
      <c r="D49" s="74"/>
    </row>
    <row r="50" spans="2:4" x14ac:dyDescent="0.25">
      <c r="B50" s="74"/>
      <c r="C50" s="74"/>
      <c r="D50" s="74"/>
    </row>
    <row r="51" spans="2:4" x14ac:dyDescent="0.25">
      <c r="B51" s="74"/>
      <c r="C51" s="74"/>
      <c r="D51" s="74"/>
    </row>
    <row r="52" spans="2:4" x14ac:dyDescent="0.25">
      <c r="B52" s="74"/>
      <c r="C52" s="74"/>
      <c r="D52" s="74"/>
    </row>
    <row r="53" spans="2:4" x14ac:dyDescent="0.25">
      <c r="B53" s="74"/>
      <c r="C53" s="74"/>
      <c r="D53" s="74"/>
    </row>
    <row r="54" spans="2:4" x14ac:dyDescent="0.25">
      <c r="B54" s="74"/>
      <c r="C54" s="74"/>
      <c r="D54" s="74"/>
    </row>
    <row r="55" spans="2:4" x14ac:dyDescent="0.25">
      <c r="B55" s="74"/>
      <c r="C55" s="74"/>
      <c r="D55" s="74"/>
    </row>
    <row r="56" spans="2:4" x14ac:dyDescent="0.25">
      <c r="B56" s="74"/>
      <c r="C56" s="74"/>
      <c r="D56" s="74"/>
    </row>
    <row r="57" spans="2:4" x14ac:dyDescent="0.25">
      <c r="B57" s="74"/>
      <c r="C57" s="74"/>
      <c r="D57" s="74"/>
    </row>
    <row r="58" spans="2:4" x14ac:dyDescent="0.25">
      <c r="B58" s="74"/>
      <c r="C58" s="74"/>
      <c r="D58" s="74"/>
    </row>
    <row r="59" spans="2:4" x14ac:dyDescent="0.25">
      <c r="B59" s="74"/>
      <c r="C59" s="74"/>
      <c r="D59" s="74"/>
    </row>
    <row r="60" spans="2:4" x14ac:dyDescent="0.25">
      <c r="B60" s="74"/>
      <c r="C60" s="74"/>
      <c r="D60" s="74"/>
    </row>
    <row r="61" spans="2:4" x14ac:dyDescent="0.25">
      <c r="B61" s="74"/>
      <c r="C61" s="74"/>
      <c r="D61" s="74"/>
    </row>
    <row r="62" spans="2:4" x14ac:dyDescent="0.25">
      <c r="B62" s="74"/>
      <c r="C62" s="74"/>
      <c r="D62" s="74"/>
    </row>
    <row r="63" spans="2:4" x14ac:dyDescent="0.25">
      <c r="B63" s="74"/>
      <c r="C63" s="74"/>
      <c r="D63" s="74"/>
    </row>
    <row r="64" spans="2:4" x14ac:dyDescent="0.25">
      <c r="B64" s="74"/>
      <c r="C64" s="74"/>
      <c r="D64" s="74"/>
    </row>
    <row r="65" spans="2:4" x14ac:dyDescent="0.25">
      <c r="B65" s="74"/>
      <c r="C65" s="74"/>
      <c r="D65" s="74"/>
    </row>
    <row r="66" spans="2:4" x14ac:dyDescent="0.25">
      <c r="B66" s="74"/>
      <c r="C66" s="74"/>
      <c r="D66" s="74"/>
    </row>
    <row r="67" spans="2:4" x14ac:dyDescent="0.25">
      <c r="B67" s="74"/>
      <c r="C67" s="74"/>
      <c r="D67" s="74"/>
    </row>
    <row r="68" spans="2:4" x14ac:dyDescent="0.25">
      <c r="B68" s="74"/>
      <c r="C68" s="74"/>
      <c r="D68" s="74"/>
    </row>
    <row r="69" spans="2:4" x14ac:dyDescent="0.25">
      <c r="B69" s="74"/>
      <c r="C69" s="74"/>
      <c r="D69" s="74"/>
    </row>
  </sheetData>
  <mergeCells count="3">
    <mergeCell ref="B2:C2"/>
    <mergeCell ref="E2:G2"/>
    <mergeCell ref="E25:G25"/>
  </mergeCells>
  <phoneticPr fontId="0" type="noConversion"/>
  <pageMargins left="0.78740157499999996" right="0.78740157499999996" top="0.984251969" bottom="0.984251969" header="0.4921259845" footer="0.4921259845"/>
  <pageSetup paperSize="9" scale="85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203" r:id="rId4" name="chkDescription">
          <controlPr defaultSize="0" autoLine="0" autoPict="0" r:id="rId5">
            <anchor moveWithCells="1">
              <from>
                <xdr:col>4</xdr:col>
                <xdr:colOff>222250</xdr:colOff>
                <xdr:row>13</xdr:row>
                <xdr:rowOff>107950</xdr:rowOff>
              </from>
              <to>
                <xdr:col>6</xdr:col>
                <xdr:colOff>527050</xdr:colOff>
                <xdr:row>15</xdr:row>
                <xdr:rowOff>38100</xdr:rowOff>
              </to>
            </anchor>
          </controlPr>
        </control>
      </mc:Choice>
      <mc:Fallback>
        <control shapeId="4203" r:id="rId4" name="chkDescription"/>
      </mc:Fallback>
    </mc:AlternateContent>
    <mc:AlternateContent xmlns:mc="http://schemas.openxmlformats.org/markup-compatibility/2006">
      <mc:Choice Requires="x14">
        <control shapeId="4202" r:id="rId6" name="chkCommentLines">
          <controlPr defaultSize="0" autoLine="0" r:id="rId7">
            <anchor moveWithCells="1">
              <from>
                <xdr:col>4</xdr:col>
                <xdr:colOff>222250</xdr:colOff>
                <xdr:row>12</xdr:row>
                <xdr:rowOff>31750</xdr:rowOff>
              </from>
              <to>
                <xdr:col>6</xdr:col>
                <xdr:colOff>431800</xdr:colOff>
                <xdr:row>13</xdr:row>
                <xdr:rowOff>114300</xdr:rowOff>
              </to>
            </anchor>
          </controlPr>
        </control>
      </mc:Choice>
      <mc:Fallback>
        <control shapeId="4202" r:id="rId6" name="chkCommentLines"/>
      </mc:Fallback>
    </mc:AlternateContent>
    <mc:AlternateContent xmlns:mc="http://schemas.openxmlformats.org/markup-compatibility/2006">
      <mc:Choice Requires="x14">
        <control shapeId="4200" r:id="rId8" name="cbEP_Chart8">
          <controlPr defaultSize="0" print="0" autoLine="0" r:id="rId9">
            <anchor>
              <from>
                <xdr:col>1</xdr:col>
                <xdr:colOff>3517900</xdr:colOff>
                <xdr:row>26</xdr:row>
                <xdr:rowOff>133350</xdr:rowOff>
              </from>
              <to>
                <xdr:col>2</xdr:col>
                <xdr:colOff>1365250</xdr:colOff>
                <xdr:row>29</xdr:row>
                <xdr:rowOff>120650</xdr:rowOff>
              </to>
            </anchor>
          </controlPr>
        </control>
      </mc:Choice>
      <mc:Fallback>
        <control shapeId="4200" r:id="rId8" name="cbEP_Chart8"/>
      </mc:Fallback>
    </mc:AlternateContent>
    <mc:AlternateContent xmlns:mc="http://schemas.openxmlformats.org/markup-compatibility/2006">
      <mc:Choice Requires="x14">
        <control shapeId="4199" r:id="rId10" name="imgEPChart8">
          <controlPr defaultSize="0" print="0" autoLine="0" r:id="rId11">
            <anchor>
              <from>
                <xdr:col>1</xdr:col>
                <xdr:colOff>3517900</xdr:colOff>
                <xdr:row>21</xdr:row>
                <xdr:rowOff>0</xdr:rowOff>
              </from>
              <to>
                <xdr:col>2</xdr:col>
                <xdr:colOff>1352550</xdr:colOff>
                <xdr:row>26</xdr:row>
                <xdr:rowOff>146050</xdr:rowOff>
              </to>
            </anchor>
          </controlPr>
        </control>
      </mc:Choice>
      <mc:Fallback>
        <control shapeId="4199" r:id="rId10" name="imgEPChart8"/>
      </mc:Fallback>
    </mc:AlternateContent>
    <mc:AlternateContent xmlns:mc="http://schemas.openxmlformats.org/markup-compatibility/2006">
      <mc:Choice Requires="x14">
        <control shapeId="4198" r:id="rId12" name="cbEP_Chart7">
          <controlPr defaultSize="0" print="0" autoLine="0" r:id="rId13">
            <anchor>
              <from>
                <xdr:col>1</xdr:col>
                <xdr:colOff>1803400</xdr:colOff>
                <xdr:row>26</xdr:row>
                <xdr:rowOff>133350</xdr:rowOff>
              </from>
              <to>
                <xdr:col>1</xdr:col>
                <xdr:colOff>3479800</xdr:colOff>
                <xdr:row>29</xdr:row>
                <xdr:rowOff>120650</xdr:rowOff>
              </to>
            </anchor>
          </controlPr>
        </control>
      </mc:Choice>
      <mc:Fallback>
        <control shapeId="4198" r:id="rId12" name="cbEP_Chart7"/>
      </mc:Fallback>
    </mc:AlternateContent>
    <mc:AlternateContent xmlns:mc="http://schemas.openxmlformats.org/markup-compatibility/2006">
      <mc:Choice Requires="x14">
        <control shapeId="4197" r:id="rId14" name="imgEPChart7">
          <controlPr defaultSize="0" print="0" autoLine="0" r:id="rId15">
            <anchor>
              <from>
                <xdr:col>1</xdr:col>
                <xdr:colOff>1803400</xdr:colOff>
                <xdr:row>21</xdr:row>
                <xdr:rowOff>0</xdr:rowOff>
              </from>
              <to>
                <xdr:col>1</xdr:col>
                <xdr:colOff>3467100</xdr:colOff>
                <xdr:row>26</xdr:row>
                <xdr:rowOff>146050</xdr:rowOff>
              </to>
            </anchor>
          </controlPr>
        </control>
      </mc:Choice>
      <mc:Fallback>
        <control shapeId="4197" r:id="rId14" name="imgEPChart7"/>
      </mc:Fallback>
    </mc:AlternateContent>
    <mc:AlternateContent xmlns:mc="http://schemas.openxmlformats.org/markup-compatibility/2006">
      <mc:Choice Requires="x14">
        <control shapeId="4196" r:id="rId16" name="cbEP_Chart6">
          <controlPr defaultSize="0" print="0" autoLine="0" r:id="rId17">
            <anchor>
              <from>
                <xdr:col>2</xdr:col>
                <xdr:colOff>1562100</xdr:colOff>
                <xdr:row>26</xdr:row>
                <xdr:rowOff>133350</xdr:rowOff>
              </from>
              <to>
                <xdr:col>2</xdr:col>
                <xdr:colOff>3238500</xdr:colOff>
                <xdr:row>29</xdr:row>
                <xdr:rowOff>120650</xdr:rowOff>
              </to>
            </anchor>
          </controlPr>
        </control>
      </mc:Choice>
      <mc:Fallback>
        <control shapeId="4196" r:id="rId16" name="cbEP_Chart6"/>
      </mc:Fallback>
    </mc:AlternateContent>
    <mc:AlternateContent xmlns:mc="http://schemas.openxmlformats.org/markup-compatibility/2006">
      <mc:Choice Requires="x14">
        <control shapeId="4195" r:id="rId18" name="imgEPChart6">
          <controlPr defaultSize="0" print="0" autoLine="0" r:id="rId19">
            <anchor>
              <from>
                <xdr:col>2</xdr:col>
                <xdr:colOff>1562100</xdr:colOff>
                <xdr:row>21</xdr:row>
                <xdr:rowOff>0</xdr:rowOff>
              </from>
              <to>
                <xdr:col>2</xdr:col>
                <xdr:colOff>3225800</xdr:colOff>
                <xdr:row>26</xdr:row>
                <xdr:rowOff>146050</xdr:rowOff>
              </to>
            </anchor>
          </controlPr>
        </control>
      </mc:Choice>
      <mc:Fallback>
        <control shapeId="4195" r:id="rId18" name="imgEPChart6"/>
      </mc:Fallback>
    </mc:AlternateContent>
    <mc:AlternateContent xmlns:mc="http://schemas.openxmlformats.org/markup-compatibility/2006">
      <mc:Choice Requires="x14">
        <control shapeId="4194" r:id="rId20" name="cbEP_Chart5">
          <controlPr defaultSize="0" print="0" autoLine="0" r:id="rId21">
            <anchor>
              <from>
                <xdr:col>1</xdr:col>
                <xdr:colOff>69850</xdr:colOff>
                <xdr:row>26</xdr:row>
                <xdr:rowOff>133350</xdr:rowOff>
              </from>
              <to>
                <xdr:col>1</xdr:col>
                <xdr:colOff>1746250</xdr:colOff>
                <xdr:row>29</xdr:row>
                <xdr:rowOff>120650</xdr:rowOff>
              </to>
            </anchor>
          </controlPr>
        </control>
      </mc:Choice>
      <mc:Fallback>
        <control shapeId="4194" r:id="rId20" name="cbEP_Chart5"/>
      </mc:Fallback>
    </mc:AlternateContent>
    <mc:AlternateContent xmlns:mc="http://schemas.openxmlformats.org/markup-compatibility/2006">
      <mc:Choice Requires="x14">
        <control shapeId="4193" r:id="rId22" name="imgEPChart5">
          <controlPr defaultSize="0" print="0" autoLine="0" r:id="rId23">
            <anchor>
              <from>
                <xdr:col>1</xdr:col>
                <xdr:colOff>69850</xdr:colOff>
                <xdr:row>21</xdr:row>
                <xdr:rowOff>0</xdr:rowOff>
              </from>
              <to>
                <xdr:col>1</xdr:col>
                <xdr:colOff>1733550</xdr:colOff>
                <xdr:row>26</xdr:row>
                <xdr:rowOff>146050</xdr:rowOff>
              </to>
            </anchor>
          </controlPr>
        </control>
      </mc:Choice>
      <mc:Fallback>
        <control shapeId="4193" r:id="rId22" name="imgEPChart5"/>
      </mc:Fallback>
    </mc:AlternateContent>
    <mc:AlternateContent xmlns:mc="http://schemas.openxmlformats.org/markup-compatibility/2006">
      <mc:Choice Requires="x14">
        <control shapeId="4192" r:id="rId24" name="cbEP_Chart4">
          <controlPr defaultSize="0" print="0" autoLine="0" r:id="rId25">
            <anchor>
              <from>
                <xdr:col>1</xdr:col>
                <xdr:colOff>1803400</xdr:colOff>
                <xdr:row>17</xdr:row>
                <xdr:rowOff>95250</xdr:rowOff>
              </from>
              <to>
                <xdr:col>1</xdr:col>
                <xdr:colOff>3479800</xdr:colOff>
                <xdr:row>20</xdr:row>
                <xdr:rowOff>82550</xdr:rowOff>
              </to>
            </anchor>
          </controlPr>
        </control>
      </mc:Choice>
      <mc:Fallback>
        <control shapeId="4192" r:id="rId24" name="cbEP_Chart4"/>
      </mc:Fallback>
    </mc:AlternateContent>
    <mc:AlternateContent xmlns:mc="http://schemas.openxmlformats.org/markup-compatibility/2006">
      <mc:Choice Requires="x14">
        <control shapeId="4191" r:id="rId26" name="imgEPChart4">
          <controlPr defaultSize="0" print="0" autoLine="0" r:id="rId27">
            <anchor>
              <from>
                <xdr:col>1</xdr:col>
                <xdr:colOff>1790700</xdr:colOff>
                <xdr:row>12</xdr:row>
                <xdr:rowOff>76200</xdr:rowOff>
              </from>
              <to>
                <xdr:col>1</xdr:col>
                <xdr:colOff>3454400</xdr:colOff>
                <xdr:row>17</xdr:row>
                <xdr:rowOff>95250</xdr:rowOff>
              </to>
            </anchor>
          </controlPr>
        </control>
      </mc:Choice>
      <mc:Fallback>
        <control shapeId="4191" r:id="rId26" name="imgEPChart4"/>
      </mc:Fallback>
    </mc:AlternateContent>
    <mc:AlternateContent xmlns:mc="http://schemas.openxmlformats.org/markup-compatibility/2006">
      <mc:Choice Requires="x14">
        <control shapeId="4190" r:id="rId28" name="cbEP_Chart3">
          <controlPr defaultSize="0" print="0" autoLine="0" r:id="rId29">
            <anchor>
              <from>
                <xdr:col>2</xdr:col>
                <xdr:colOff>1562100</xdr:colOff>
                <xdr:row>17</xdr:row>
                <xdr:rowOff>95250</xdr:rowOff>
              </from>
              <to>
                <xdr:col>2</xdr:col>
                <xdr:colOff>3238500</xdr:colOff>
                <xdr:row>20</xdr:row>
                <xdr:rowOff>82550</xdr:rowOff>
              </to>
            </anchor>
          </controlPr>
        </control>
      </mc:Choice>
      <mc:Fallback>
        <control shapeId="4190" r:id="rId28" name="cbEP_Chart3"/>
      </mc:Fallback>
    </mc:AlternateContent>
    <mc:AlternateContent xmlns:mc="http://schemas.openxmlformats.org/markup-compatibility/2006">
      <mc:Choice Requires="x14">
        <control shapeId="4189" r:id="rId30" name="imgEPChart3">
          <controlPr defaultSize="0" print="0" autoLine="0" r:id="rId31">
            <anchor>
              <from>
                <xdr:col>2</xdr:col>
                <xdr:colOff>1555750</xdr:colOff>
                <xdr:row>12</xdr:row>
                <xdr:rowOff>76200</xdr:rowOff>
              </from>
              <to>
                <xdr:col>2</xdr:col>
                <xdr:colOff>3219450</xdr:colOff>
                <xdr:row>17</xdr:row>
                <xdr:rowOff>95250</xdr:rowOff>
              </to>
            </anchor>
          </controlPr>
        </control>
      </mc:Choice>
      <mc:Fallback>
        <control shapeId="4189" r:id="rId30" name="imgEPChart3"/>
      </mc:Fallback>
    </mc:AlternateContent>
    <mc:AlternateContent xmlns:mc="http://schemas.openxmlformats.org/markup-compatibility/2006">
      <mc:Choice Requires="x14">
        <control shapeId="4188" r:id="rId32" name="cbEP_Chart2">
          <controlPr defaultSize="0" print="0" autoLine="0" r:id="rId33">
            <anchor>
              <from>
                <xdr:col>1</xdr:col>
                <xdr:colOff>3517900</xdr:colOff>
                <xdr:row>17</xdr:row>
                <xdr:rowOff>95250</xdr:rowOff>
              </from>
              <to>
                <xdr:col>2</xdr:col>
                <xdr:colOff>1365250</xdr:colOff>
                <xdr:row>20</xdr:row>
                <xdr:rowOff>82550</xdr:rowOff>
              </to>
            </anchor>
          </controlPr>
        </control>
      </mc:Choice>
      <mc:Fallback>
        <control shapeId="4188" r:id="rId32" name="cbEP_Chart2"/>
      </mc:Fallback>
    </mc:AlternateContent>
    <mc:AlternateContent xmlns:mc="http://schemas.openxmlformats.org/markup-compatibility/2006">
      <mc:Choice Requires="x14">
        <control shapeId="4187" r:id="rId34" name="imgEPChart2">
          <controlPr defaultSize="0" print="0" autoLine="0" r:id="rId35">
            <anchor>
              <from>
                <xdr:col>1</xdr:col>
                <xdr:colOff>3505200</xdr:colOff>
                <xdr:row>12</xdr:row>
                <xdr:rowOff>76200</xdr:rowOff>
              </from>
              <to>
                <xdr:col>2</xdr:col>
                <xdr:colOff>1339850</xdr:colOff>
                <xdr:row>17</xdr:row>
                <xdr:rowOff>95250</xdr:rowOff>
              </to>
            </anchor>
          </controlPr>
        </control>
      </mc:Choice>
      <mc:Fallback>
        <control shapeId="4187" r:id="rId34" name="imgEPChart2"/>
      </mc:Fallback>
    </mc:AlternateContent>
    <mc:AlternateContent xmlns:mc="http://schemas.openxmlformats.org/markup-compatibility/2006">
      <mc:Choice Requires="x14">
        <control shapeId="1035" r:id="rId36" name="cbUebersetzung">
          <controlPr defaultSize="0" autoLine="0" r:id="rId37">
            <anchor moveWithCells="1">
              <from>
                <xdr:col>4</xdr:col>
                <xdr:colOff>38100</xdr:colOff>
                <xdr:row>7</xdr:row>
                <xdr:rowOff>69850</xdr:rowOff>
              </from>
              <to>
                <xdr:col>6</xdr:col>
                <xdr:colOff>584200</xdr:colOff>
                <xdr:row>10</xdr:row>
                <xdr:rowOff>82550</xdr:rowOff>
              </to>
            </anchor>
          </controlPr>
        </control>
      </mc:Choice>
      <mc:Fallback>
        <control shapeId="1035" r:id="rId36" name="cbUebersetzung"/>
      </mc:Fallback>
    </mc:AlternateContent>
    <mc:AlternateContent xmlns:mc="http://schemas.openxmlformats.org/markup-compatibility/2006">
      <mc:Choice Requires="x14">
        <control shapeId="1031" r:id="rId38" name="cbEP_Chart1">
          <controlPr defaultSize="0" print="0" autoLine="0" r:id="rId39">
            <anchor>
              <from>
                <xdr:col>1</xdr:col>
                <xdr:colOff>69850</xdr:colOff>
                <xdr:row>17</xdr:row>
                <xdr:rowOff>95250</xdr:rowOff>
              </from>
              <to>
                <xdr:col>1</xdr:col>
                <xdr:colOff>1746250</xdr:colOff>
                <xdr:row>20</xdr:row>
                <xdr:rowOff>82550</xdr:rowOff>
              </to>
            </anchor>
          </controlPr>
        </control>
      </mc:Choice>
      <mc:Fallback>
        <control shapeId="1031" r:id="rId38" name="cbEP_Chart1"/>
      </mc:Fallback>
    </mc:AlternateContent>
    <mc:AlternateContent xmlns:mc="http://schemas.openxmlformats.org/markup-compatibility/2006">
      <mc:Choice Requires="x14">
        <control shapeId="1029" r:id="rId40" name="cbLaden">
          <controlPr defaultSize="0" autoLine="0" r:id="rId41">
            <anchor moveWithCells="1">
              <from>
                <xdr:col>4</xdr:col>
                <xdr:colOff>38100</xdr:colOff>
                <xdr:row>2</xdr:row>
                <xdr:rowOff>31750</xdr:rowOff>
              </from>
              <to>
                <xdr:col>6</xdr:col>
                <xdr:colOff>584200</xdr:colOff>
                <xdr:row>6</xdr:row>
                <xdr:rowOff>95250</xdr:rowOff>
              </to>
            </anchor>
          </controlPr>
        </control>
      </mc:Choice>
      <mc:Fallback>
        <control shapeId="1029" r:id="rId40" name="cbLaden"/>
      </mc:Fallback>
    </mc:AlternateContent>
    <mc:AlternateContent xmlns:mc="http://schemas.openxmlformats.org/markup-compatibility/2006">
      <mc:Choice Requires="x14">
        <control shapeId="1026" r:id="rId42" name="imgEPChart1">
          <controlPr defaultSize="0" print="0" autoLine="0" r:id="rId43">
            <anchor>
              <from>
                <xdr:col>1</xdr:col>
                <xdr:colOff>57150</xdr:colOff>
                <xdr:row>12</xdr:row>
                <xdr:rowOff>76200</xdr:rowOff>
              </from>
              <to>
                <xdr:col>1</xdr:col>
                <xdr:colOff>1733550</xdr:colOff>
                <xdr:row>17</xdr:row>
                <xdr:rowOff>95250</xdr:rowOff>
              </to>
            </anchor>
          </controlPr>
        </control>
      </mc:Choice>
      <mc:Fallback>
        <control shapeId="1026" r:id="rId42" name="imgEPChart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>
    <pageSetUpPr fitToPage="1"/>
  </sheetPr>
  <dimension ref="A1:BG40"/>
  <sheetViews>
    <sheetView showGridLines="0" zoomScaleNormal="100" workbookViewId="0"/>
  </sheetViews>
  <sheetFormatPr defaultColWidth="11.453125" defaultRowHeight="12.5" x14ac:dyDescent="0.25"/>
  <cols>
    <col min="1" max="1" width="6.81640625" style="8" customWidth="1"/>
    <col min="2" max="2" width="123" style="8" customWidth="1"/>
    <col min="3" max="3" width="7.453125" style="8" customWidth="1"/>
    <col min="4" max="4" width="10.7265625" style="8" bestFit="1" customWidth="1"/>
    <col min="5" max="14" width="4.7265625" style="8" bestFit="1" customWidth="1"/>
    <col min="15" max="15" width="9.816406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5.7265625" style="65" bestFit="1" customWidth="1"/>
    <col min="46" max="46" width="7.8164062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6.5" x14ac:dyDescent="0.3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156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10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10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25">
      <c r="A8" s="61"/>
      <c r="B8" s="61"/>
      <c r="C8" s="61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61"/>
      <c r="B10" s="61"/>
      <c r="C10" s="6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5" customHeight="1" x14ac:dyDescent="0.25">
      <c r="A11" s="61"/>
      <c r="B11" s="61"/>
      <c r="C11" s="6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x14ac:dyDescent="0.25">
      <c r="A12" s="11"/>
      <c r="B12" s="61"/>
      <c r="C12" s="6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x14ac:dyDescent="0.25">
      <c r="A13" s="11"/>
      <c r="B13" s="61"/>
      <c r="C13" s="61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x14ac:dyDescent="0.25">
      <c r="A14" s="11"/>
      <c r="B14" s="61"/>
      <c r="C14" s="61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x14ac:dyDescent="0.25">
      <c r="A15" s="11"/>
      <c r="B15" s="61"/>
      <c r="C15" s="61"/>
      <c r="D15" s="61"/>
      <c r="E15" s="61"/>
      <c r="F15" s="61"/>
      <c r="G15" s="61"/>
      <c r="H15" s="58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x14ac:dyDescent="0.25">
      <c r="A16" s="11"/>
      <c r="B16" s="61"/>
      <c r="C16" s="61"/>
      <c r="D16" s="61"/>
      <c r="E16" s="61"/>
      <c r="F16" s="61"/>
      <c r="G16" s="61"/>
      <c r="H16" s="58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x14ac:dyDescent="0.25">
      <c r="A17" s="11"/>
      <c r="B17" s="61"/>
      <c r="C17" s="61"/>
      <c r="D17" s="61"/>
      <c r="E17" s="61"/>
      <c r="F17" s="61"/>
      <c r="G17" s="61"/>
      <c r="H17" s="58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9.75" customHeight="1" x14ac:dyDescent="0.25">
      <c r="A18" s="11"/>
      <c r="B18" s="10"/>
      <c r="C18" s="10"/>
      <c r="D18" s="10"/>
      <c r="E18" s="61"/>
      <c r="F18" s="61"/>
      <c r="G18" s="61"/>
      <c r="H18" s="58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5.75" customHeight="1" x14ac:dyDescent="0.25">
      <c r="A19" s="11"/>
      <c r="B19" s="10"/>
      <c r="C19" s="10"/>
      <c r="D19" s="10"/>
      <c r="E19" s="61"/>
      <c r="F19" s="61"/>
      <c r="G19" s="61"/>
      <c r="H19" s="58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x14ac:dyDescent="0.25">
      <c r="A20" s="11"/>
      <c r="B20" s="61"/>
      <c r="C20" s="61"/>
      <c r="D20" s="61"/>
      <c r="E20" s="61"/>
      <c r="F20" s="61"/>
      <c r="G20" s="61"/>
      <c r="H20" s="58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x14ac:dyDescent="0.25">
      <c r="A21" s="11"/>
      <c r="B21" s="61"/>
      <c r="C21" s="61"/>
      <c r="D21" s="61"/>
      <c r="E21" s="61"/>
      <c r="F21" s="61"/>
      <c r="G21" s="61"/>
      <c r="H21" s="58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x14ac:dyDescent="0.25">
      <c r="A22" s="11"/>
      <c r="B22" s="61"/>
      <c r="C22" s="61"/>
      <c r="D22" s="61"/>
      <c r="E22" s="61"/>
      <c r="F22" s="61"/>
      <c r="G22" s="61"/>
      <c r="H22" s="58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x14ac:dyDescent="0.25">
      <c r="A23" s="11"/>
      <c r="B23" s="61"/>
      <c r="C23" s="61"/>
      <c r="D23" s="61"/>
      <c r="E23" s="61"/>
      <c r="F23" s="61"/>
      <c r="G23" s="61"/>
      <c r="H23" s="58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 t="s">
        <v>10</v>
      </c>
      <c r="BA23" s="62"/>
      <c r="BB23" s="62"/>
      <c r="BC23" s="8"/>
    </row>
    <row r="24" spans="1:55" s="60" customFormat="1" x14ac:dyDescent="0.25">
      <c r="A24" s="11"/>
      <c r="B24" s="61"/>
      <c r="C24" s="61"/>
      <c r="D24" s="61"/>
      <c r="E24" s="61"/>
      <c r="F24" s="61"/>
      <c r="G24" s="61"/>
      <c r="H24" s="58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x14ac:dyDescent="0.25">
      <c r="A25" s="11"/>
      <c r="B25" s="61"/>
      <c r="C25" s="61"/>
      <c r="D25" s="61"/>
      <c r="E25" s="61"/>
      <c r="F25" s="61"/>
      <c r="G25" s="61"/>
      <c r="H25" s="58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x14ac:dyDescent="0.25">
      <c r="A26" s="11"/>
      <c r="B26" s="61"/>
      <c r="C26" s="61"/>
      <c r="D26" s="61"/>
      <c r="E26" s="61"/>
      <c r="F26" s="61"/>
      <c r="G26" s="61"/>
      <c r="H26" s="58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 t="s">
        <v>11</v>
      </c>
      <c r="AV26" s="11" t="s">
        <v>12</v>
      </c>
      <c r="AW26" s="60" t="s">
        <v>13</v>
      </c>
      <c r="AX26" s="11" t="s">
        <v>14</v>
      </c>
      <c r="AY26" s="11"/>
      <c r="AZ26" s="11" t="s">
        <v>15</v>
      </c>
      <c r="BA26" s="62"/>
      <c r="BB26" s="62"/>
      <c r="BC26" s="8"/>
    </row>
    <row r="27" spans="1:55" s="60" customFormat="1" x14ac:dyDescent="0.25">
      <c r="A27" s="11"/>
      <c r="B27" s="61"/>
      <c r="C27" s="61"/>
      <c r="D27" s="61"/>
      <c r="E27" s="61"/>
      <c r="F27" s="61"/>
      <c r="G27" s="61"/>
      <c r="H27" s="58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 t="s">
        <v>16</v>
      </c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x14ac:dyDescent="0.25">
      <c r="A28" s="11"/>
      <c r="B28" s="61"/>
      <c r="C28" s="61"/>
      <c r="D28" s="61"/>
      <c r="E28" s="61"/>
      <c r="F28" s="61"/>
      <c r="G28" s="61"/>
      <c r="H28" s="58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11"/>
      <c r="AU28" s="87"/>
      <c r="AV28" s="87"/>
      <c r="AW28" s="87"/>
      <c r="AX28" s="87"/>
      <c r="AY28" s="87"/>
      <c r="AZ28" s="87"/>
      <c r="BA28" s="62"/>
      <c r="BB28" s="62"/>
      <c r="BC28" s="8"/>
    </row>
    <row r="29" spans="1:55" s="60" customFormat="1" x14ac:dyDescent="0.25">
      <c r="A29" s="11"/>
      <c r="B29" s="61"/>
      <c r="C29" s="61"/>
      <c r="D29" s="61"/>
      <c r="E29" s="61"/>
      <c r="F29" s="61"/>
      <c r="G29" s="61"/>
      <c r="H29" s="58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U29" s="87"/>
      <c r="AV29" s="87"/>
      <c r="AW29" s="87"/>
      <c r="AX29" s="87"/>
      <c r="AY29" s="87"/>
      <c r="AZ29" s="87"/>
      <c r="BA29" s="62"/>
      <c r="BB29" s="62"/>
      <c r="BC29" s="8"/>
    </row>
    <row r="30" spans="1:55" s="60" customFormat="1" x14ac:dyDescent="0.25">
      <c r="A30" s="11"/>
      <c r="B30" s="61"/>
      <c r="C30" s="61"/>
      <c r="D30" s="61"/>
      <c r="E30" s="61"/>
      <c r="F30" s="61"/>
      <c r="G30" s="61"/>
      <c r="H30" s="58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 t="s">
        <v>17</v>
      </c>
      <c r="AU30" s="86" t="str">
        <f>IF(AU27&gt;0.5,AU27,"")</f>
        <v/>
      </c>
      <c r="AV30" s="86" t="str">
        <f>IF(AV27&gt;0.5,AV27,"")</f>
        <v/>
      </c>
      <c r="AW30" s="86" t="str">
        <f>IF(AW27&gt;0.5,AW27,"")</f>
        <v/>
      </c>
      <c r="AX30" s="86" t="str">
        <f>IF(AX27&gt;0.5,AX27,"")</f>
        <v/>
      </c>
      <c r="AY30" s="88"/>
      <c r="AZ30" s="86" t="str">
        <f>IF(AZ27&gt;0.5,AZ27,"")</f>
        <v/>
      </c>
      <c r="BA30" s="62"/>
      <c r="BB30" s="62"/>
      <c r="BC30" s="8"/>
    </row>
    <row r="31" spans="1:55" s="60" customFormat="1" x14ac:dyDescent="0.25">
      <c r="A31" s="11"/>
      <c r="B31" s="61"/>
      <c r="C31" s="61"/>
      <c r="D31" s="61"/>
      <c r="E31" s="61"/>
      <c r="F31" s="61"/>
      <c r="G31" s="61"/>
      <c r="H31" s="58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>
        <f>MIN(AU31:AZ31)</f>
        <v>0</v>
      </c>
      <c r="AT31" s="60" t="s">
        <v>18</v>
      </c>
      <c r="AU31" s="11" t="str">
        <f>IF(AU27&lt;-0.5,AU27,"")</f>
        <v/>
      </c>
      <c r="AV31" s="11" t="str">
        <f>IF(AV27&lt;-0.5,AV27,"")</f>
        <v/>
      </c>
      <c r="AW31" s="11" t="str">
        <f>IF(AW27&lt;-0.5,AW27,"")</f>
        <v/>
      </c>
      <c r="AX31" s="11" t="str">
        <f>IF(AX27&lt;-0.5,AX27,"")</f>
        <v/>
      </c>
      <c r="AY31" s="69"/>
      <c r="AZ31" s="11" t="str">
        <f>IF(AZ27&lt;-0.5,AZ27,"")</f>
        <v/>
      </c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F32" s="61"/>
      <c r="G32" s="61"/>
      <c r="H32" s="58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x14ac:dyDescent="0.25">
      <c r="A33" s="11"/>
      <c r="B33" s="61"/>
      <c r="C33" s="61"/>
      <c r="D33" s="61"/>
      <c r="E33" s="61"/>
      <c r="F33" s="61"/>
      <c r="G33" s="61"/>
      <c r="H33" s="58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F34" s="61"/>
      <c r="G34" s="61"/>
      <c r="H34" s="58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0726" r:id="rId4" name="chkEP1_Description">
          <controlPr defaultSize="0" autoLine="0" r:id="rId5">
            <anchor moveWithCells="1">
              <from>
                <xdr:col>4</xdr:col>
                <xdr:colOff>114300</xdr:colOff>
                <xdr:row>7</xdr:row>
                <xdr:rowOff>171450</xdr:rowOff>
              </from>
              <to>
                <xdr:col>9</xdr:col>
                <xdr:colOff>107950</xdr:colOff>
                <xdr:row>7</xdr:row>
                <xdr:rowOff>393700</xdr:rowOff>
              </to>
            </anchor>
          </controlPr>
        </control>
      </mc:Choice>
      <mc:Fallback>
        <control shapeId="100726" r:id="rId4" name="chkEP1_Description"/>
      </mc:Fallback>
    </mc:AlternateContent>
    <mc:AlternateContent xmlns:mc="http://schemas.openxmlformats.org/markup-compatibility/2006">
      <mc:Choice Requires="x14">
        <control shapeId="100725" r:id="rId6" name="chkEP1_Comment">
          <controlPr defaultSize="0" autoLine="0" r:id="rId7">
            <anchor moveWithCells="1">
              <from>
                <xdr:col>4</xdr:col>
                <xdr:colOff>114300</xdr:colOff>
                <xdr:row>6</xdr:row>
                <xdr:rowOff>114300</xdr:rowOff>
              </from>
              <to>
                <xdr:col>9</xdr:col>
                <xdr:colOff>107950</xdr:colOff>
                <xdr:row>7</xdr:row>
                <xdr:rowOff>177800</xdr:rowOff>
              </to>
            </anchor>
          </controlPr>
        </control>
      </mc:Choice>
      <mc:Fallback>
        <control shapeId="100725" r:id="rId6" name="chkEP1_Comment"/>
      </mc:Fallback>
    </mc:AlternateContent>
    <mc:AlternateContent xmlns:mc="http://schemas.openxmlformats.org/markup-compatibility/2006">
      <mc:Choice Requires="x14">
        <control shapeId="100713" r:id="rId8" name="cbProdukte">
          <controlPr defaultSize="0" print="0" autoLine="0" autoPict="0" r:id="rId9">
            <anchor>
              <from>
                <xdr:col>1</xdr:col>
                <xdr:colOff>4876800</xdr:colOff>
                <xdr:row>1</xdr:row>
                <xdr:rowOff>76200</xdr:rowOff>
              </from>
              <to>
                <xdr:col>2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0713" r:id="rId8" name="cbProdukte"/>
      </mc:Fallback>
    </mc:AlternateContent>
    <mc:AlternateContent xmlns:mc="http://schemas.openxmlformats.org/markup-compatibility/2006">
      <mc:Choice Requires="x14">
        <control shapeId="100692" r:id="rId10" name="ckProzAbs">
          <controlPr defaultSize="0" autoLine="0" autoPict="0" r:id="rId11">
            <anchor>
              <from>
                <xdr:col>1</xdr:col>
                <xdr:colOff>4876800</xdr:colOff>
                <xdr:row>3</xdr:row>
                <xdr:rowOff>0</xdr:rowOff>
              </from>
              <to>
                <xdr:col>1</xdr:col>
                <xdr:colOff>6019800</xdr:colOff>
                <xdr:row>4</xdr:row>
                <xdr:rowOff>88900</xdr:rowOff>
              </to>
            </anchor>
          </controlPr>
        </control>
      </mc:Choice>
      <mc:Fallback>
        <control shapeId="100692" r:id="rId10" name="ckProzAbs"/>
      </mc:Fallback>
    </mc:AlternateContent>
    <mc:AlternateContent xmlns:mc="http://schemas.openxmlformats.org/markup-compatibility/2006">
      <mc:Choice Requires="x14">
        <control shapeId="8202" r:id="rId12" name="cbCpAll2Ppt">
          <controlPr defaultSize="0" print="0" autoLine="0" r:id="rId13">
            <anchor>
              <from>
                <xdr:col>4</xdr:col>
                <xdr:colOff>38100</xdr:colOff>
                <xdr:row>4</xdr:row>
                <xdr:rowOff>31750</xdr:rowOff>
              </from>
              <to>
                <xdr:col>9</xdr:col>
                <xdr:colOff>158750</xdr:colOff>
                <xdr:row>5</xdr:row>
                <xdr:rowOff>285750</xdr:rowOff>
              </to>
            </anchor>
          </controlPr>
        </control>
      </mc:Choice>
      <mc:Fallback>
        <control shapeId="8202" r:id="rId12" name="cbCpAll2Ppt"/>
      </mc:Fallback>
    </mc:AlternateContent>
    <mc:AlternateContent xmlns:mc="http://schemas.openxmlformats.org/markup-compatibility/2006">
      <mc:Choice Requires="x14">
        <control shapeId="8201" r:id="rId14" name="cbCpPPT_Default">
          <controlPr defaultSize="0" print="0" autoLine="0" r:id="rId15">
            <anchor>
              <from>
                <xdr:col>4</xdr:col>
                <xdr:colOff>38100</xdr:colOff>
                <xdr:row>1</xdr:row>
                <xdr:rowOff>76200</xdr:rowOff>
              </from>
              <to>
                <xdr:col>9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8201" r:id="rId14" name="cbCpPPT_Default"/>
      </mc:Fallback>
    </mc:AlternateContent>
    <mc:AlternateContent xmlns:mc="http://schemas.openxmlformats.org/markup-compatibility/2006">
      <mc:Choice Requires="x14">
        <control shapeId="8194" r:id="rId16" name="cbStart">
          <controlPr defaultSize="0" print="0" autoLine="0" r:id="rId17">
            <anchor>
              <from>
                <xdr:col>0</xdr:col>
                <xdr:colOff>107950</xdr:colOff>
                <xdr:row>1</xdr:row>
                <xdr:rowOff>76200</xdr:rowOff>
              </from>
              <to>
                <xdr:col>1</xdr:col>
                <xdr:colOff>1403350</xdr:colOff>
                <xdr:row>4</xdr:row>
                <xdr:rowOff>6350</xdr:rowOff>
              </to>
            </anchor>
          </controlPr>
        </control>
      </mc:Choice>
      <mc:Fallback>
        <control shapeId="8194" r:id="rId16" name="cbSt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9">
    <pageSetUpPr fitToPage="1"/>
  </sheetPr>
  <dimension ref="A1:BG53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73.54296875" style="8" bestFit="1" customWidth="1"/>
    <col min="4" max="4" width="20.7265625" style="8" bestFit="1" customWidth="1"/>
    <col min="5" max="5" width="7.453125" style="8" bestFit="1" customWidth="1"/>
    <col min="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</row>
    <row r="7" spans="1:59" s="60" customFormat="1" x14ac:dyDescent="0.25">
      <c r="A7" s="6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</row>
    <row r="8" spans="1:59" s="60" customFormat="1" ht="120" customHeight="1" x14ac:dyDescent="0.25">
      <c r="A8" s="61"/>
      <c r="B8" s="61"/>
      <c r="C8" s="111"/>
      <c r="D8" s="11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8" t="s">
        <v>19</v>
      </c>
      <c r="AU8" s="8" t="s">
        <v>20</v>
      </c>
      <c r="AV8" s="8" t="s">
        <v>21</v>
      </c>
    </row>
    <row r="9" spans="1:59" s="60" customFormat="1" ht="24" customHeight="1" x14ac:dyDescent="0.25">
      <c r="A9" s="61"/>
      <c r="B9" s="61"/>
      <c r="C9" s="120"/>
      <c r="D9" s="182" t="s">
        <v>22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52" customHeight="1" x14ac:dyDescent="0.25">
      <c r="A10" s="111"/>
      <c r="B10" s="117">
        <f t="shared" ref="B10:B29" si="0">AT10</f>
        <v>0</v>
      </c>
      <c r="C10" s="111"/>
      <c r="D10" s="121">
        <f t="shared" ref="D10:D29" si="1">AV10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91"/>
      <c r="AU10" s="92"/>
      <c r="AV10" s="93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52" customHeight="1" x14ac:dyDescent="0.25">
      <c r="A11" s="111"/>
      <c r="B11" s="117">
        <f t="shared" si="0"/>
        <v>0</v>
      </c>
      <c r="C11" s="111"/>
      <c r="D11" s="121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94"/>
      <c r="AU11" s="58"/>
      <c r="AV11" s="95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52" customHeight="1" x14ac:dyDescent="0.25">
      <c r="A12" s="111"/>
      <c r="B12" s="117">
        <f t="shared" si="0"/>
        <v>0</v>
      </c>
      <c r="C12" s="111"/>
      <c r="D12" s="121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94"/>
      <c r="AU12" s="58"/>
      <c r="AV12" s="95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52" customHeight="1" x14ac:dyDescent="0.25">
      <c r="A13" s="111"/>
      <c r="B13" s="117">
        <f t="shared" si="0"/>
        <v>0</v>
      </c>
      <c r="C13" s="111"/>
      <c r="D13" s="121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94"/>
      <c r="AU13" s="58"/>
      <c r="AV13" s="95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52" customHeight="1" x14ac:dyDescent="0.25">
      <c r="A14" s="111"/>
      <c r="B14" s="117">
        <f t="shared" si="0"/>
        <v>0</v>
      </c>
      <c r="C14" s="111"/>
      <c r="D14" s="121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94"/>
      <c r="AU14" s="58"/>
      <c r="AV14" s="95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52" customHeight="1" x14ac:dyDescent="0.25">
      <c r="A15" s="111"/>
      <c r="B15" s="117">
        <f t="shared" si="0"/>
        <v>0</v>
      </c>
      <c r="C15" s="111"/>
      <c r="D15" s="121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94"/>
      <c r="AU15" s="61"/>
      <c r="AV15" s="122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9.5" hidden="1" customHeight="1" x14ac:dyDescent="0.25">
      <c r="A16" s="111"/>
      <c r="B16" s="117">
        <f t="shared" si="0"/>
        <v>0</v>
      </c>
      <c r="C16" s="111"/>
      <c r="D16" s="121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94"/>
      <c r="AU16" s="58"/>
      <c r="AV16" s="95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9.5" hidden="1" customHeight="1" x14ac:dyDescent="0.25">
      <c r="A17" s="111"/>
      <c r="B17" s="117">
        <f t="shared" si="0"/>
        <v>0</v>
      </c>
      <c r="C17" s="111"/>
      <c r="D17" s="121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94"/>
      <c r="AU17" s="58"/>
      <c r="AV17" s="95"/>
      <c r="AW17" s="11"/>
      <c r="AX17" s="11"/>
      <c r="AY17" s="11"/>
      <c r="AZ17" s="11"/>
      <c r="BA17" s="62"/>
      <c r="BB17" s="62"/>
      <c r="BC17" s="8"/>
    </row>
    <row r="18" spans="1:55" s="60" customFormat="1" ht="19.5" hidden="1" customHeight="1" x14ac:dyDescent="0.25">
      <c r="A18" s="111"/>
      <c r="B18" s="117">
        <f t="shared" si="0"/>
        <v>0</v>
      </c>
      <c r="C18" s="111"/>
      <c r="D18" s="121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94"/>
      <c r="AU18" s="58"/>
      <c r="AV18" s="95"/>
      <c r="AW18" s="69"/>
      <c r="AX18" s="69"/>
      <c r="AY18" s="69"/>
      <c r="AZ18" s="69"/>
      <c r="BA18" s="62"/>
      <c r="BB18" s="62"/>
      <c r="BC18" s="8"/>
    </row>
    <row r="19" spans="1:55" s="60" customFormat="1" ht="19.5" hidden="1" customHeight="1" x14ac:dyDescent="0.25">
      <c r="A19" s="111"/>
      <c r="B19" s="117">
        <f t="shared" si="0"/>
        <v>0</v>
      </c>
      <c r="C19" s="111"/>
      <c r="D19" s="121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94"/>
      <c r="AU19" s="58"/>
      <c r="AV19" s="95"/>
      <c r="AW19" s="69"/>
      <c r="AX19" s="69"/>
      <c r="AY19" s="69"/>
      <c r="AZ19" s="69"/>
      <c r="BA19" s="62"/>
      <c r="BB19" s="62"/>
      <c r="BC19" s="8"/>
    </row>
    <row r="20" spans="1:55" s="60" customFormat="1" ht="19.5" hidden="1" customHeight="1" x14ac:dyDescent="0.25">
      <c r="A20" s="111"/>
      <c r="B20" s="117">
        <f t="shared" si="0"/>
        <v>0</v>
      </c>
      <c r="C20" s="111"/>
      <c r="D20" s="121">
        <f t="shared" si="1"/>
        <v>0</v>
      </c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34"/>
      <c r="AU20" s="61"/>
      <c r="AV20" s="122"/>
      <c r="AW20" s="11"/>
      <c r="AX20" s="11"/>
      <c r="AY20" s="11"/>
      <c r="AZ20" s="11"/>
      <c r="BA20" s="62"/>
      <c r="BB20" s="62"/>
      <c r="BC20" s="8"/>
    </row>
    <row r="21" spans="1:55" s="60" customFormat="1" ht="19.5" hidden="1" customHeight="1" x14ac:dyDescent="0.25">
      <c r="A21" s="111"/>
      <c r="B21" s="117">
        <f t="shared" si="0"/>
        <v>0</v>
      </c>
      <c r="C21" s="111"/>
      <c r="D21" s="121">
        <f t="shared" si="1"/>
        <v>0</v>
      </c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94"/>
      <c r="AU21" s="168"/>
      <c r="AV21" s="126"/>
      <c r="AW21" s="11"/>
      <c r="AX21" s="11"/>
      <c r="AY21" s="69"/>
      <c r="AZ21" s="69"/>
      <c r="BA21" s="62"/>
      <c r="BB21" s="62"/>
      <c r="BC21" s="8"/>
    </row>
    <row r="22" spans="1:55" s="60" customFormat="1" ht="19.5" hidden="1" customHeight="1" x14ac:dyDescent="0.25">
      <c r="A22" s="111"/>
      <c r="B22" s="117">
        <f t="shared" si="0"/>
        <v>0</v>
      </c>
      <c r="C22" s="111"/>
      <c r="D22" s="121">
        <f t="shared" si="1"/>
        <v>0</v>
      </c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94"/>
      <c r="AU22" s="58"/>
      <c r="AV22" s="95"/>
      <c r="AW22" s="86"/>
      <c r="AX22" s="86"/>
      <c r="AY22" s="87"/>
      <c r="AZ22" s="86"/>
      <c r="BA22" s="62"/>
      <c r="BB22" s="62"/>
      <c r="BC22" s="8"/>
    </row>
    <row r="23" spans="1:55" s="60" customFormat="1" ht="19.5" hidden="1" customHeight="1" x14ac:dyDescent="0.25">
      <c r="A23" s="111"/>
      <c r="B23" s="117">
        <f t="shared" si="0"/>
        <v>0</v>
      </c>
      <c r="C23" s="111"/>
      <c r="D23" s="121">
        <f t="shared" si="1"/>
        <v>0</v>
      </c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94"/>
      <c r="AU23" s="58"/>
      <c r="AV23" s="95"/>
      <c r="AW23" s="87"/>
      <c r="AX23" s="87"/>
      <c r="AY23" s="87"/>
      <c r="AZ23" s="87"/>
      <c r="BA23" s="62"/>
      <c r="BB23" s="62"/>
      <c r="BC23" s="8"/>
    </row>
    <row r="24" spans="1:55" s="60" customFormat="1" ht="19.5" hidden="1" customHeight="1" x14ac:dyDescent="0.25">
      <c r="A24" s="111"/>
      <c r="B24" s="117">
        <f t="shared" si="0"/>
        <v>0</v>
      </c>
      <c r="C24" s="111"/>
      <c r="D24" s="121">
        <f t="shared" si="1"/>
        <v>0</v>
      </c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94"/>
      <c r="AU24" s="58"/>
      <c r="AV24" s="95"/>
      <c r="AW24" s="87"/>
      <c r="AX24" s="87"/>
      <c r="AY24" s="87"/>
      <c r="AZ24" s="87"/>
      <c r="BA24" s="62"/>
      <c r="BB24" s="62"/>
      <c r="BC24" s="8"/>
    </row>
    <row r="25" spans="1:55" s="60" customFormat="1" ht="19.5" hidden="1" customHeight="1" x14ac:dyDescent="0.25">
      <c r="A25" s="111"/>
      <c r="B25" s="117">
        <f t="shared" si="0"/>
        <v>0</v>
      </c>
      <c r="C25" s="111"/>
      <c r="D25" s="121">
        <f t="shared" si="1"/>
        <v>0</v>
      </c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94"/>
      <c r="AU25" s="61"/>
      <c r="AV25" s="122"/>
      <c r="AW25" s="86"/>
      <c r="AX25" s="86"/>
      <c r="AY25" s="88"/>
      <c r="AZ25" s="86"/>
      <c r="BA25" s="62"/>
      <c r="BB25" s="62"/>
      <c r="BC25" s="8"/>
    </row>
    <row r="26" spans="1:55" s="60" customFormat="1" ht="19.5" hidden="1" customHeight="1" x14ac:dyDescent="0.25">
      <c r="A26" s="111"/>
      <c r="B26" s="117">
        <f t="shared" si="0"/>
        <v>0</v>
      </c>
      <c r="C26" s="111"/>
      <c r="D26" s="121">
        <f t="shared" si="1"/>
        <v>0</v>
      </c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94"/>
      <c r="AU26" s="58"/>
      <c r="AV26" s="95"/>
      <c r="AW26" s="11"/>
      <c r="AX26" s="11"/>
      <c r="AY26" s="69"/>
      <c r="AZ26" s="11"/>
      <c r="BA26" s="62"/>
      <c r="BB26" s="62"/>
      <c r="BC26" s="8"/>
    </row>
    <row r="27" spans="1:55" s="60" customFormat="1" ht="19.5" hidden="1" customHeight="1" x14ac:dyDescent="0.25">
      <c r="A27" s="111"/>
      <c r="B27" s="117">
        <f t="shared" si="0"/>
        <v>0</v>
      </c>
      <c r="C27" s="111"/>
      <c r="D27" s="121">
        <f t="shared" si="1"/>
        <v>0</v>
      </c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34"/>
      <c r="AU27" s="61"/>
      <c r="AV27" s="122"/>
      <c r="AW27" s="11"/>
      <c r="AX27" s="11"/>
      <c r="AY27" s="11"/>
      <c r="AZ27" s="11"/>
      <c r="BA27" s="62"/>
      <c r="BB27" s="62"/>
      <c r="BC27" s="8"/>
    </row>
    <row r="28" spans="1:55" s="60" customFormat="1" ht="19.5" hidden="1" customHeight="1" x14ac:dyDescent="0.25">
      <c r="A28" s="111"/>
      <c r="B28" s="117">
        <f t="shared" si="0"/>
        <v>0</v>
      </c>
      <c r="C28" s="61"/>
      <c r="D28" s="121">
        <f t="shared" si="1"/>
        <v>0</v>
      </c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4"/>
      <c r="AU28" s="58"/>
      <c r="AV28" s="95"/>
      <c r="AW28" s="11"/>
      <c r="AX28" s="11"/>
      <c r="AY28" s="8"/>
      <c r="AZ28" s="8"/>
      <c r="BA28" s="62"/>
      <c r="BB28" s="62"/>
      <c r="BC28" s="8"/>
    </row>
    <row r="29" spans="1:55" s="60" customFormat="1" ht="19.5" hidden="1" customHeight="1" x14ac:dyDescent="0.25">
      <c r="A29" s="111"/>
      <c r="B29" s="117">
        <f t="shared" si="0"/>
        <v>0</v>
      </c>
      <c r="C29" s="61"/>
      <c r="D29" s="121">
        <f t="shared" si="1"/>
        <v>0</v>
      </c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6"/>
      <c r="AU29" s="97"/>
      <c r="AV29" s="98"/>
      <c r="AW29" s="11"/>
      <c r="AX29" s="11"/>
      <c r="AY29" s="69"/>
      <c r="AZ29" s="69"/>
      <c r="BA29" s="62"/>
      <c r="BB29" s="62"/>
      <c r="BC29" s="8"/>
    </row>
    <row r="30" spans="1:55" s="60" customFormat="1" ht="19.5" customHeight="1" x14ac:dyDescent="0.25">
      <c r="A30" s="10"/>
      <c r="B30" s="117"/>
      <c r="C30" s="10"/>
      <c r="D30" s="121"/>
      <c r="E30" s="10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10"/>
      <c r="AU30" s="10"/>
      <c r="AV30" s="61"/>
      <c r="AW30" s="11"/>
      <c r="AX30" s="11"/>
      <c r="AY30" s="11"/>
      <c r="AZ30" s="11"/>
      <c r="BA30" s="8"/>
      <c r="BB30" s="8"/>
      <c r="BC30" s="8"/>
    </row>
    <row r="31" spans="1:55" ht="31.5" customHeight="1" x14ac:dyDescent="0.25">
      <c r="A31" s="10"/>
      <c r="B31" s="10"/>
      <c r="C31" s="10"/>
      <c r="D31" s="10"/>
      <c r="E31" s="10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</row>
    <row r="32" spans="1:55" ht="72.75" customHeight="1" x14ac:dyDescent="0.25"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</row>
    <row r="33" spans="43:55" x14ac:dyDescent="0.25">
      <c r="AS33" s="8"/>
      <c r="AW33" s="8"/>
      <c r="AX33" s="8"/>
      <c r="AY33" s="8"/>
      <c r="AZ33" s="8"/>
      <c r="BA33" s="8"/>
      <c r="BB33" s="8"/>
      <c r="BC33" s="8"/>
    </row>
    <row r="34" spans="43:55" x14ac:dyDescent="0.25">
      <c r="AS34" s="8"/>
      <c r="AW34" s="8"/>
      <c r="AX34" s="8"/>
      <c r="AY34" s="8"/>
      <c r="AZ34" s="8"/>
      <c r="BA34" s="8"/>
      <c r="BB34" s="8"/>
      <c r="BC34" s="8"/>
    </row>
    <row r="35" spans="43:55" x14ac:dyDescent="0.25">
      <c r="AS35" s="8"/>
      <c r="AW35" s="8"/>
      <c r="AX35" s="8"/>
      <c r="AY35" s="8"/>
      <c r="AZ35" s="8"/>
      <c r="BA35" s="8"/>
      <c r="BB35" s="8"/>
      <c r="BC35" s="8"/>
    </row>
    <row r="45" spans="43:55" x14ac:dyDescent="0.25">
      <c r="AQ45" s="10"/>
      <c r="AR45" s="10"/>
      <c r="AS45" s="102"/>
      <c r="AT45" s="102"/>
      <c r="AU45" s="100"/>
      <c r="AV45" s="100"/>
      <c r="AW45" s="100"/>
    </row>
    <row r="46" spans="43:55" x14ac:dyDescent="0.25">
      <c r="AQ46" s="10"/>
      <c r="AR46" s="10"/>
      <c r="AS46" s="102"/>
      <c r="AT46" s="102"/>
      <c r="AU46" s="100"/>
      <c r="AV46" s="100"/>
      <c r="AW46" s="100"/>
    </row>
    <row r="47" spans="43:55" x14ac:dyDescent="0.25">
      <c r="AQ47" s="10"/>
      <c r="AR47" s="10"/>
      <c r="AS47" s="102"/>
      <c r="AT47" s="102"/>
      <c r="AU47" s="100"/>
      <c r="AV47" s="100"/>
      <c r="AW47" s="100"/>
    </row>
    <row r="48" spans="43:55" x14ac:dyDescent="0.25">
      <c r="AQ48" s="10"/>
      <c r="AR48" s="10"/>
      <c r="AS48" s="102"/>
      <c r="AT48" s="102"/>
      <c r="AU48" s="100"/>
      <c r="AV48" s="100"/>
      <c r="AW48" s="100"/>
    </row>
    <row r="49" spans="43:49" x14ac:dyDescent="0.25">
      <c r="AQ49" s="10"/>
      <c r="AR49" s="10"/>
      <c r="AS49" s="102"/>
      <c r="AT49" s="61" t="s">
        <v>4</v>
      </c>
      <c r="AU49" s="58" t="s">
        <v>4</v>
      </c>
      <c r="AV49" s="58" t="s">
        <v>4</v>
      </c>
      <c r="AW49" s="100"/>
    </row>
    <row r="50" spans="43:49" x14ac:dyDescent="0.25">
      <c r="AQ50" s="10"/>
      <c r="AR50" s="10"/>
      <c r="AS50" s="102"/>
      <c r="AT50" s="61" t="s">
        <v>4</v>
      </c>
      <c r="AU50" s="58" t="s">
        <v>4</v>
      </c>
      <c r="AV50" s="58" t="s">
        <v>4</v>
      </c>
      <c r="AW50" s="100"/>
    </row>
    <row r="51" spans="43:49" x14ac:dyDescent="0.25">
      <c r="AT51" s="61" t="s">
        <v>4</v>
      </c>
      <c r="AU51" s="58" t="s">
        <v>4</v>
      </c>
      <c r="AV51" s="58" t="s">
        <v>4</v>
      </c>
    </row>
    <row r="52" spans="43:49" x14ac:dyDescent="0.25">
      <c r="AT52" s="61" t="s">
        <v>4</v>
      </c>
      <c r="AU52" s="58" t="s">
        <v>4</v>
      </c>
      <c r="AV52" s="58" t="s">
        <v>4</v>
      </c>
    </row>
    <row r="53" spans="43:49" x14ac:dyDescent="0.25">
      <c r="AT53" s="61" t="s">
        <v>4</v>
      </c>
      <c r="AU53" s="58" t="s">
        <v>4</v>
      </c>
      <c r="AV53" s="58" t="s">
        <v>4</v>
      </c>
    </row>
  </sheetData>
  <phoneticPr fontId="0" type="noConversion"/>
  <pageMargins left="0.47" right="0.41" top="0.54" bottom="0.52" header="0.4921259845" footer="0.4921259845"/>
  <pageSetup paperSize="9" scale="3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37" r:id="rId4" name="chkEP2_Description">
          <controlPr defaultSize="0" print="0" autoLine="0" r:id="rId5">
            <anchor moveWithCells="1">
              <from>
                <xdr:col>6</xdr:col>
                <xdr:colOff>57150</xdr:colOff>
                <xdr:row>7</xdr:row>
                <xdr:rowOff>190500</xdr:rowOff>
              </from>
              <to>
                <xdr:col>11</xdr:col>
                <xdr:colOff>50800</xdr:colOff>
                <xdr:row>7</xdr:row>
                <xdr:rowOff>412750</xdr:rowOff>
              </to>
            </anchor>
          </controlPr>
        </control>
      </mc:Choice>
      <mc:Fallback>
        <control shapeId="102437" r:id="rId4" name="chkEP2_Description"/>
      </mc:Fallback>
    </mc:AlternateContent>
    <mc:AlternateContent xmlns:mc="http://schemas.openxmlformats.org/markup-compatibility/2006">
      <mc:Choice Requires="x14">
        <control shapeId="102436" r:id="rId6" name="chkEP2_Comment">
          <controlPr defaultSize="0" print="0" autoLine="0" r:id="rId7">
            <anchor moveWithCells="1">
              <from>
                <xdr:col>6</xdr:col>
                <xdr:colOff>57150</xdr:colOff>
                <xdr:row>6</xdr:row>
                <xdr:rowOff>133350</xdr:rowOff>
              </from>
              <to>
                <xdr:col>11</xdr:col>
                <xdr:colOff>50800</xdr:colOff>
                <xdr:row>7</xdr:row>
                <xdr:rowOff>196850</xdr:rowOff>
              </to>
            </anchor>
          </controlPr>
        </control>
      </mc:Choice>
      <mc:Fallback>
        <control shapeId="102436" r:id="rId6" name="chkEP2_Comment"/>
      </mc:Fallback>
    </mc:AlternateContent>
    <mc:AlternateContent xmlns:mc="http://schemas.openxmlformats.org/markup-compatibility/2006">
      <mc:Choice Requires="x14">
        <control shapeId="102425" r:id="rId8" name="chkExpIdx">
          <controlPr defaultSize="0" print="0" autoLine="0" autoPict="0" r:id="rId9">
            <anchor moveWithCells="1">
              <from>
                <xdr:col>2</xdr:col>
                <xdr:colOff>2990850</xdr:colOff>
                <xdr:row>3</xdr:row>
                <xdr:rowOff>0</xdr:rowOff>
              </from>
              <to>
                <xdr:col>2</xdr:col>
                <xdr:colOff>4781550</xdr:colOff>
                <xdr:row>4</xdr:row>
                <xdr:rowOff>88900</xdr:rowOff>
              </to>
            </anchor>
          </controlPr>
        </control>
      </mc:Choice>
      <mc:Fallback>
        <control shapeId="102425" r:id="rId8" name="chkExpIdx"/>
      </mc:Fallback>
    </mc:AlternateContent>
    <mc:AlternateContent xmlns:mc="http://schemas.openxmlformats.org/markup-compatibility/2006">
      <mc:Choice Requires="x14">
        <control shapeId="102421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2421" r:id="rId10" name="cbDisplayedProd"/>
      </mc:Fallback>
    </mc:AlternateContent>
    <mc:AlternateContent xmlns:mc="http://schemas.openxmlformats.org/markup-compatibility/2006">
      <mc:Choice Requires="x14">
        <control shapeId="102405" r:id="rId12" name="cbCpAll2Ppt">
          <controlPr defaultSize="0" print="0" autoLine="0" r:id="rId13">
            <anchor>
              <from>
                <xdr:col>5</xdr:col>
                <xdr:colOff>304800</xdr:colOff>
                <xdr:row>4</xdr:row>
                <xdr:rowOff>38100</xdr:rowOff>
              </from>
              <to>
                <xdr:col>11</xdr:col>
                <xdr:colOff>95250</xdr:colOff>
                <xdr:row>6</xdr:row>
                <xdr:rowOff>38100</xdr:rowOff>
              </to>
            </anchor>
          </controlPr>
        </control>
      </mc:Choice>
      <mc:Fallback>
        <control shapeId="102405" r:id="rId12" name="cbCpAll2Ppt"/>
      </mc:Fallback>
    </mc:AlternateContent>
    <mc:AlternateContent xmlns:mc="http://schemas.openxmlformats.org/markup-compatibility/2006">
      <mc:Choice Requires="x14">
        <control shapeId="102404" r:id="rId14" name="cbCpPPT_Default">
          <controlPr defaultSize="0" print="0" autoLine="0" r:id="rId15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2404" r:id="rId14" name="cbCpPPT_Default"/>
      </mc:Fallback>
    </mc:AlternateContent>
    <mc:AlternateContent xmlns:mc="http://schemas.openxmlformats.org/markup-compatibility/2006">
      <mc:Choice Requires="x14">
        <control shapeId="102402" r:id="rId16" name="cbStart">
          <controlPr defaultSize="0" print="0" autoLine="0" r:id="rId17">
            <anchor>
              <from>
                <xdr:col>0</xdr:col>
                <xdr:colOff>127000</xdr:colOff>
                <xdr:row>1</xdr:row>
                <xdr:rowOff>76200</xdr:rowOff>
              </from>
              <to>
                <xdr:col>1</xdr:col>
                <xdr:colOff>1422400</xdr:colOff>
                <xdr:row>4</xdr:row>
                <xdr:rowOff>6350</xdr:rowOff>
              </to>
            </anchor>
          </controlPr>
        </control>
      </mc:Choice>
      <mc:Fallback>
        <control shapeId="102402" r:id="rId16" name="cbStart"/>
      </mc:Fallback>
    </mc:AlternateContent>
    <mc:AlternateContent xmlns:mc="http://schemas.openxmlformats.org/markup-compatibility/2006">
      <mc:Choice Requires="x14">
        <control shapeId="102401" r:id="rId18" name="cbProdukte">
          <controlPr defaultSize="0" print="0" autoLine="0" r:id="rId19">
            <anchor>
              <from>
                <xdr:col>2</xdr:col>
                <xdr:colOff>2990850</xdr:colOff>
                <xdr:row>1</xdr:row>
                <xdr:rowOff>76200</xdr:rowOff>
              </from>
              <to>
                <xdr:col>4</xdr:col>
                <xdr:colOff>82550</xdr:colOff>
                <xdr:row>2</xdr:row>
                <xdr:rowOff>107950</xdr:rowOff>
              </to>
            </anchor>
          </controlPr>
        </control>
      </mc:Choice>
      <mc:Fallback>
        <control shapeId="102401" r:id="rId18" name="cbProduk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14" width="4.7265625" style="8" bestFit="1" customWidth="1"/>
    <col min="15" max="15" width="5.269531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111" customFormat="1" ht="14.15" customHeight="1" x14ac:dyDescent="0.25">
      <c r="A9" s="61"/>
      <c r="B9" s="61"/>
      <c r="C9" s="120"/>
      <c r="D9" s="61"/>
      <c r="E9" s="61"/>
      <c r="F9" s="61"/>
      <c r="G9" s="61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171"/>
      <c r="AR9" s="171"/>
      <c r="AS9" s="58"/>
      <c r="AT9" s="10" t="s">
        <v>19</v>
      </c>
      <c r="AU9" s="10" t="s">
        <v>23</v>
      </c>
      <c r="AV9" s="10" t="s">
        <v>24</v>
      </c>
      <c r="AX9" s="61"/>
      <c r="AY9" s="61"/>
      <c r="AZ9" s="61"/>
      <c r="BA9" s="58"/>
      <c r="BB9" s="58"/>
      <c r="BC9" s="10"/>
      <c r="BD9" s="102"/>
      <c r="BE9" s="102"/>
      <c r="BF9" s="102"/>
      <c r="BG9" s="102"/>
    </row>
    <row r="10" spans="1:59" s="111" customFormat="1" ht="20.149999999999999" customHeight="1" x14ac:dyDescent="0.25">
      <c r="B10" s="117">
        <f t="shared" ref="B10:B29" si="0">AT10</f>
        <v>0</v>
      </c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171"/>
      <c r="AR10" s="171"/>
      <c r="AS10" s="58"/>
      <c r="AU10" s="170"/>
      <c r="AV10" s="170"/>
      <c r="AW10" s="61"/>
      <c r="AX10" s="61"/>
      <c r="AY10" s="61"/>
      <c r="AZ10" s="61"/>
      <c r="BA10" s="58"/>
      <c r="BB10" s="58"/>
      <c r="BC10" s="10"/>
      <c r="BD10" s="102"/>
      <c r="BE10" s="102"/>
      <c r="BF10" s="102"/>
      <c r="BG10" s="102"/>
    </row>
    <row r="11" spans="1:59" s="111" customFormat="1" ht="20.149999999999999" customHeight="1" x14ac:dyDescent="0.25">
      <c r="B11" s="117">
        <f t="shared" si="0"/>
        <v>0</v>
      </c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171"/>
      <c r="AR11" s="171"/>
      <c r="AS11" s="58"/>
      <c r="AT11" s="61"/>
      <c r="AU11" s="58"/>
      <c r="AV11" s="58"/>
      <c r="AW11" s="169"/>
      <c r="AY11" s="169"/>
      <c r="BA11" s="58"/>
      <c r="BB11" s="58"/>
      <c r="BC11" s="10"/>
      <c r="BD11" s="102"/>
      <c r="BE11" s="102"/>
      <c r="BF11" s="102"/>
      <c r="BG11" s="102"/>
    </row>
    <row r="12" spans="1:59" s="111" customFormat="1" ht="20.149999999999999" customHeight="1" x14ac:dyDescent="0.25">
      <c r="B12" s="117">
        <f t="shared" si="0"/>
        <v>0</v>
      </c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171"/>
      <c r="AR12" s="171"/>
      <c r="AS12" s="58"/>
      <c r="AT12" s="61"/>
      <c r="AU12" s="58"/>
      <c r="AV12" s="58"/>
      <c r="AW12" s="61"/>
      <c r="AX12" s="61"/>
      <c r="AY12" s="61"/>
      <c r="AZ12" s="61"/>
      <c r="BA12" s="58"/>
      <c r="BB12" s="58"/>
      <c r="BC12" s="10"/>
      <c r="BD12" s="102"/>
      <c r="BE12" s="102"/>
      <c r="BF12" s="102"/>
      <c r="BG12" s="102"/>
    </row>
    <row r="13" spans="1:59" s="111" customFormat="1" ht="20.149999999999999" customHeight="1" x14ac:dyDescent="0.25">
      <c r="B13" s="117">
        <f t="shared" si="0"/>
        <v>0</v>
      </c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171"/>
      <c r="AR13" s="171"/>
      <c r="AS13" s="58"/>
      <c r="AT13" s="61"/>
      <c r="AU13" s="58"/>
      <c r="AV13" s="58"/>
      <c r="AW13" s="61"/>
      <c r="AX13" s="61"/>
      <c r="AY13" s="169"/>
      <c r="AZ13" s="169"/>
      <c r="BA13" s="58"/>
      <c r="BB13" s="58"/>
      <c r="BC13" s="10"/>
      <c r="BD13" s="102"/>
      <c r="BE13" s="102"/>
      <c r="BF13" s="102"/>
      <c r="BG13" s="102"/>
    </row>
    <row r="14" spans="1:59" s="111" customFormat="1" ht="20.149999999999999" customHeight="1" x14ac:dyDescent="0.25">
      <c r="B14" s="117">
        <f t="shared" si="0"/>
        <v>0</v>
      </c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136"/>
      <c r="AR14" s="136"/>
      <c r="AS14" s="58"/>
      <c r="AT14" s="61"/>
      <c r="AU14" s="58"/>
      <c r="AV14" s="58"/>
      <c r="AW14" s="61"/>
      <c r="AX14" s="61"/>
      <c r="AY14" s="61"/>
      <c r="AZ14" s="61"/>
      <c r="BA14" s="58"/>
      <c r="BB14" s="58"/>
      <c r="BC14" s="10"/>
      <c r="BD14" s="102"/>
      <c r="BE14" s="102"/>
      <c r="BF14" s="102"/>
      <c r="BG14" s="102"/>
    </row>
    <row r="15" spans="1:59" s="111" customFormat="1" ht="20.149999999999999" customHeight="1" x14ac:dyDescent="0.25">
      <c r="B15" s="117">
        <f t="shared" si="0"/>
        <v>0</v>
      </c>
      <c r="C15" s="58"/>
      <c r="D15" s="61"/>
      <c r="E15" s="61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136"/>
      <c r="AR15" s="136"/>
      <c r="AS15" s="58"/>
      <c r="AT15" s="61"/>
      <c r="AU15" s="61"/>
      <c r="AV15" s="169"/>
      <c r="AW15" s="61"/>
      <c r="AX15" s="61"/>
      <c r="AY15" s="61"/>
      <c r="AZ15" s="61"/>
      <c r="BA15" s="58"/>
      <c r="BB15" s="58"/>
      <c r="BC15" s="10"/>
      <c r="BD15" s="102"/>
      <c r="BE15" s="102"/>
      <c r="BF15" s="102"/>
      <c r="BG15" s="102"/>
    </row>
    <row r="16" spans="1:59" s="111" customFormat="1" ht="20.149999999999999" customHeight="1" x14ac:dyDescent="0.25">
      <c r="B16" s="117">
        <f t="shared" si="0"/>
        <v>0</v>
      </c>
      <c r="C16" s="58"/>
      <c r="D16" s="61"/>
      <c r="E16" s="61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136"/>
      <c r="AR16" s="136"/>
      <c r="AS16" s="58"/>
      <c r="AT16" s="61"/>
      <c r="AU16" s="58"/>
      <c r="AV16" s="58"/>
      <c r="AW16" s="169"/>
      <c r="AX16" s="61"/>
      <c r="AY16" s="61"/>
      <c r="AZ16" s="61"/>
      <c r="BA16" s="58"/>
      <c r="BB16" s="58"/>
      <c r="BC16" s="10"/>
      <c r="BD16" s="102"/>
      <c r="BE16" s="102"/>
      <c r="BF16" s="102"/>
      <c r="BG16" s="102"/>
    </row>
    <row r="17" spans="1:55" s="111" customFormat="1" ht="20.149999999999999" customHeight="1" x14ac:dyDescent="0.25">
      <c r="B17" s="117">
        <f t="shared" si="0"/>
        <v>0</v>
      </c>
      <c r="C17" s="58"/>
      <c r="D17" s="61"/>
      <c r="E17" s="61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136"/>
      <c r="AR17" s="136"/>
      <c r="AS17" s="58"/>
      <c r="AT17" s="61"/>
      <c r="AU17" s="58"/>
      <c r="AV17" s="58"/>
      <c r="AW17" s="61"/>
      <c r="AX17" s="61"/>
      <c r="AY17" s="61"/>
      <c r="AZ17" s="61"/>
      <c r="BA17" s="58"/>
      <c r="BB17" s="58"/>
      <c r="BC17" s="10"/>
    </row>
    <row r="18" spans="1:55" s="111" customFormat="1" ht="20.149999999999999" customHeight="1" x14ac:dyDescent="0.25">
      <c r="B18" s="117">
        <f t="shared" si="0"/>
        <v>0</v>
      </c>
      <c r="C18" s="58"/>
      <c r="D18" s="10"/>
      <c r="E18" s="61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136"/>
      <c r="AR18" s="136"/>
      <c r="AS18" s="58"/>
      <c r="AT18" s="61"/>
      <c r="AU18" s="58"/>
      <c r="AV18" s="58"/>
      <c r="AW18" s="169"/>
      <c r="AX18" s="169"/>
      <c r="AY18" s="169"/>
      <c r="AZ18" s="169"/>
      <c r="BA18" s="58"/>
      <c r="BB18" s="58"/>
      <c r="BC18" s="10"/>
    </row>
    <row r="19" spans="1:55" s="111" customFormat="1" ht="20.149999999999999" customHeight="1" x14ac:dyDescent="0.25">
      <c r="B19" s="117">
        <f t="shared" si="0"/>
        <v>0</v>
      </c>
      <c r="C19" s="58"/>
      <c r="D19" s="10"/>
      <c r="E19" s="61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136"/>
      <c r="AR19" s="136"/>
      <c r="AS19" s="58"/>
      <c r="AT19" s="61"/>
      <c r="AU19" s="168"/>
      <c r="AV19" s="168"/>
      <c r="AW19" s="169"/>
      <c r="AX19" s="169"/>
      <c r="AY19" s="169"/>
      <c r="AZ19" s="169"/>
      <c r="BA19" s="58"/>
      <c r="BB19" s="58"/>
      <c r="BC19" s="10"/>
    </row>
    <row r="20" spans="1:55" s="111" customFormat="1" ht="20.149999999999999" customHeight="1" x14ac:dyDescent="0.25">
      <c r="B20" s="117">
        <f t="shared" si="0"/>
        <v>0</v>
      </c>
      <c r="C20" s="58"/>
      <c r="D20" s="61"/>
      <c r="E20" s="61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61"/>
      <c r="AU20" s="58"/>
      <c r="AV20" s="58"/>
      <c r="AW20" s="61"/>
      <c r="AX20" s="61"/>
      <c r="AY20" s="61"/>
      <c r="AZ20" s="61"/>
      <c r="BA20" s="58"/>
      <c r="BB20" s="58"/>
      <c r="BC20" s="10"/>
    </row>
    <row r="21" spans="1:55" s="111" customFormat="1" ht="20.149999999999999" customHeight="1" x14ac:dyDescent="0.25">
      <c r="B21" s="117">
        <f t="shared" si="0"/>
        <v>0</v>
      </c>
      <c r="C21" s="58"/>
      <c r="D21" s="61"/>
      <c r="E21" s="61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61"/>
      <c r="AU21" s="58"/>
      <c r="AV21" s="58"/>
      <c r="AW21" s="61"/>
      <c r="AX21" s="61"/>
      <c r="AY21" s="169"/>
      <c r="AZ21" s="169"/>
      <c r="BA21" s="58"/>
      <c r="BB21" s="58"/>
      <c r="BC21" s="10"/>
    </row>
    <row r="22" spans="1:55" s="111" customFormat="1" ht="20.149999999999999" customHeight="1" x14ac:dyDescent="0.25">
      <c r="B22" s="117">
        <f t="shared" si="0"/>
        <v>0</v>
      </c>
      <c r="C22" s="58"/>
      <c r="D22" s="61"/>
      <c r="E22" s="61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61"/>
      <c r="AU22" s="61"/>
      <c r="AV22" s="61"/>
      <c r="AW22" s="10"/>
      <c r="AX22" s="10"/>
      <c r="AY22" s="10"/>
      <c r="AZ22" s="10"/>
      <c r="BA22" s="58"/>
      <c r="BB22" s="58"/>
      <c r="BC22" s="10"/>
    </row>
    <row r="23" spans="1:55" s="111" customFormat="1" ht="20.149999999999999" customHeight="1" x14ac:dyDescent="0.25">
      <c r="B23" s="117">
        <f t="shared" si="0"/>
        <v>0</v>
      </c>
      <c r="C23" s="58"/>
      <c r="D23" s="61"/>
      <c r="E23" s="61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61"/>
      <c r="AU23" s="58"/>
      <c r="AV23" s="58"/>
      <c r="AW23" s="10"/>
      <c r="AX23" s="10"/>
      <c r="AY23" s="10"/>
      <c r="AZ23" s="61"/>
      <c r="BA23" s="58"/>
      <c r="BB23" s="58"/>
      <c r="BC23" s="10"/>
    </row>
    <row r="24" spans="1:55" s="111" customFormat="1" ht="14.15" hidden="1" customHeight="1" x14ac:dyDescent="0.25">
      <c r="B24" s="117">
        <f t="shared" si="0"/>
        <v>0</v>
      </c>
      <c r="C24" s="58"/>
      <c r="D24" s="61"/>
      <c r="E24" s="61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61"/>
      <c r="AU24" s="170"/>
      <c r="AV24" s="170"/>
      <c r="AW24" s="61"/>
      <c r="AX24" s="61"/>
      <c r="AY24" s="61"/>
      <c r="AZ24" s="172"/>
      <c r="BA24" s="58"/>
      <c r="BB24" s="58"/>
      <c r="BC24" s="10"/>
    </row>
    <row r="25" spans="1:55" s="111" customFormat="1" ht="14.15" hidden="1" customHeight="1" x14ac:dyDescent="0.25">
      <c r="A25" s="119"/>
      <c r="B25" s="117">
        <f t="shared" si="0"/>
        <v>0</v>
      </c>
      <c r="C25" s="58"/>
      <c r="D25" s="61"/>
      <c r="E25" s="61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61"/>
      <c r="AU25" s="58"/>
      <c r="AV25" s="58"/>
      <c r="AW25" s="169"/>
      <c r="AX25" s="61"/>
      <c r="AY25" s="61"/>
      <c r="AZ25" s="61"/>
      <c r="BA25" s="58"/>
      <c r="BB25" s="58"/>
      <c r="BC25" s="10"/>
    </row>
    <row r="26" spans="1:55" s="111" customFormat="1" ht="14.15" hidden="1" customHeight="1" x14ac:dyDescent="0.25">
      <c r="A26" s="119"/>
      <c r="B26" s="117">
        <f t="shared" si="0"/>
        <v>0</v>
      </c>
      <c r="C26" s="58"/>
      <c r="D26" s="61"/>
      <c r="E26" s="61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61"/>
      <c r="AU26" s="58"/>
      <c r="AV26" s="58"/>
      <c r="AX26" s="61"/>
      <c r="AY26" s="61"/>
      <c r="AZ26" s="61"/>
      <c r="BA26" s="58"/>
      <c r="BB26" s="58"/>
      <c r="BC26" s="10"/>
    </row>
    <row r="27" spans="1:55" s="111" customFormat="1" ht="14.15" hidden="1" customHeight="1" x14ac:dyDescent="0.25">
      <c r="A27" s="119"/>
      <c r="B27" s="117">
        <f t="shared" si="0"/>
        <v>0</v>
      </c>
      <c r="C27" s="58"/>
      <c r="D27" s="61"/>
      <c r="E27" s="61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61"/>
      <c r="AU27" s="58"/>
      <c r="AV27" s="58"/>
      <c r="AW27" s="168"/>
      <c r="AX27" s="168"/>
      <c r="AY27" s="170"/>
      <c r="AZ27" s="168"/>
      <c r="BA27" s="58"/>
      <c r="BB27" s="58"/>
      <c r="BC27" s="10"/>
    </row>
    <row r="28" spans="1:55" s="111" customFormat="1" ht="14.15" hidden="1" customHeight="1" x14ac:dyDescent="0.25">
      <c r="A28" s="119"/>
      <c r="B28" s="117">
        <f t="shared" si="0"/>
        <v>0</v>
      </c>
      <c r="C28" s="58"/>
      <c r="D28" s="61"/>
      <c r="E28" s="61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61"/>
      <c r="AU28" s="58"/>
      <c r="AV28" s="58"/>
      <c r="AW28" s="170"/>
      <c r="AX28" s="170"/>
      <c r="AY28" s="170"/>
      <c r="AZ28" s="170"/>
      <c r="BA28" s="58"/>
      <c r="BB28" s="58"/>
      <c r="BC28" s="10"/>
    </row>
    <row r="29" spans="1:55" s="111" customFormat="1" ht="14.15" hidden="1" customHeight="1" x14ac:dyDescent="0.25">
      <c r="A29" s="119"/>
      <c r="B29" s="117">
        <f t="shared" si="0"/>
        <v>0</v>
      </c>
      <c r="C29" s="58"/>
      <c r="D29" s="61"/>
      <c r="E29" s="61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61"/>
      <c r="AU29" s="58"/>
      <c r="AV29" s="58"/>
      <c r="AW29" s="170"/>
      <c r="AX29" s="170"/>
      <c r="AY29" s="170"/>
      <c r="AZ29" s="170"/>
      <c r="BA29" s="58"/>
      <c r="BB29" s="58"/>
      <c r="BC29" s="10"/>
    </row>
    <row r="30" spans="1:55" s="111" customFormat="1" ht="74.150000000000006" customHeigh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61"/>
      <c r="AU30" s="168"/>
      <c r="AV30" s="168"/>
      <c r="AW30" s="168"/>
      <c r="AX30" s="168"/>
      <c r="AY30" s="173"/>
      <c r="AZ30" s="168"/>
      <c r="BA30" s="58"/>
      <c r="BB30" s="58"/>
      <c r="BC30" s="10"/>
    </row>
    <row r="31" spans="1:55" s="60" customFormat="1" ht="72.75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U31" s="11"/>
      <c r="AV31" s="11"/>
      <c r="AW31" s="11"/>
      <c r="AX31" s="11"/>
      <c r="AY31" s="69"/>
      <c r="AZ31" s="11"/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  <row r="41" spans="1:55" x14ac:dyDescent="0.25">
      <c r="AT41" s="8"/>
      <c r="AU41" s="8"/>
      <c r="AV41" s="8"/>
    </row>
    <row r="42" spans="1:55" x14ac:dyDescent="0.25">
      <c r="AT42" s="8"/>
      <c r="AU42" s="8"/>
      <c r="AV42" s="8"/>
    </row>
    <row r="43" spans="1:55" x14ac:dyDescent="0.25">
      <c r="AT43" s="8"/>
      <c r="AU43" s="8"/>
      <c r="AV43" s="8"/>
    </row>
    <row r="44" spans="1:55" x14ac:dyDescent="0.25">
      <c r="AT44" s="8"/>
      <c r="AU44" s="8"/>
      <c r="AV44" s="8"/>
    </row>
    <row r="45" spans="1:55" x14ac:dyDescent="0.25">
      <c r="AT45" s="8"/>
      <c r="AU45" s="8"/>
      <c r="AV45" s="8"/>
    </row>
    <row r="46" spans="1:55" x14ac:dyDescent="0.25">
      <c r="AT46" s="8"/>
      <c r="AU46" s="8"/>
      <c r="AV46" s="8"/>
    </row>
    <row r="47" spans="1:55" x14ac:dyDescent="0.25">
      <c r="AT47" s="8"/>
      <c r="AU47" s="8"/>
      <c r="AV47" s="8"/>
    </row>
    <row r="48" spans="1:55" x14ac:dyDescent="0.25">
      <c r="AT48" s="8"/>
      <c r="AU48" s="8"/>
      <c r="AV48" s="8"/>
    </row>
    <row r="49" spans="46:48" x14ac:dyDescent="0.25">
      <c r="AT49" s="8"/>
      <c r="AU49" s="8"/>
      <c r="AV49" s="8"/>
    </row>
    <row r="50" spans="46:48" x14ac:dyDescent="0.25">
      <c r="AT50" s="8"/>
      <c r="AU50" s="8"/>
      <c r="AV50" s="8"/>
    </row>
    <row r="51" spans="46:48" x14ac:dyDescent="0.25">
      <c r="AT51" s="8"/>
      <c r="AU51" s="8"/>
      <c r="AV51" s="8"/>
    </row>
    <row r="52" spans="46:48" x14ac:dyDescent="0.25">
      <c r="AT52" s="8"/>
      <c r="AU52" s="8"/>
      <c r="AV52" s="8"/>
    </row>
    <row r="53" spans="46:48" x14ac:dyDescent="0.25">
      <c r="AT53" s="8"/>
      <c r="AU53" s="8"/>
      <c r="AV53" s="8"/>
    </row>
    <row r="54" spans="46:48" x14ac:dyDescent="0.25">
      <c r="AT54" s="61" t="s">
        <v>4</v>
      </c>
      <c r="AU54" s="58" t="s">
        <v>4</v>
      </c>
      <c r="AV54" s="58" t="s">
        <v>4</v>
      </c>
    </row>
    <row r="55" spans="46:48" x14ac:dyDescent="0.25">
      <c r="AT55" s="61" t="s">
        <v>4</v>
      </c>
      <c r="AU55" s="58" t="s">
        <v>4</v>
      </c>
      <c r="AV55" s="58" t="s">
        <v>4</v>
      </c>
    </row>
    <row r="56" spans="46:48" x14ac:dyDescent="0.25">
      <c r="AT56" s="61" t="s">
        <v>4</v>
      </c>
      <c r="AU56" s="58" t="s">
        <v>4</v>
      </c>
      <c r="AV56" s="58" t="s">
        <v>4</v>
      </c>
    </row>
    <row r="57" spans="46:48" x14ac:dyDescent="0.25">
      <c r="AT57" s="61" t="s">
        <v>4</v>
      </c>
      <c r="AU57" s="58" t="s">
        <v>4</v>
      </c>
      <c r="AV57" s="58" t="s">
        <v>4</v>
      </c>
    </row>
    <row r="58" spans="46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95" r:id="rId4" name="chkEP3_Description">
          <controlPr defaultSize="0" autoLine="0" r:id="rId5">
            <anchor moveWithCells="1">
              <from>
                <xdr:col>5</xdr:col>
                <xdr:colOff>88900</xdr:colOff>
                <xdr:row>7</xdr:row>
                <xdr:rowOff>184150</xdr:rowOff>
              </from>
              <to>
                <xdr:col>10</xdr:col>
                <xdr:colOff>82550</xdr:colOff>
                <xdr:row>7</xdr:row>
                <xdr:rowOff>406400</xdr:rowOff>
              </to>
            </anchor>
          </controlPr>
        </control>
      </mc:Choice>
      <mc:Fallback>
        <control shapeId="105495" r:id="rId4" name="chkEP3_Description"/>
      </mc:Fallback>
    </mc:AlternateContent>
    <mc:AlternateContent xmlns:mc="http://schemas.openxmlformats.org/markup-compatibility/2006">
      <mc:Choice Requires="x14">
        <control shapeId="105494" r:id="rId6" name="chkEP3_Comment">
          <controlPr defaultSize="0" autoLine="0" r:id="rId7">
            <anchor moveWithCells="1">
              <from>
                <xdr:col>5</xdr:col>
                <xdr:colOff>88900</xdr:colOff>
                <xdr:row>6</xdr:row>
                <xdr:rowOff>127000</xdr:rowOff>
              </from>
              <to>
                <xdr:col>10</xdr:col>
                <xdr:colOff>82550</xdr:colOff>
                <xdr:row>7</xdr:row>
                <xdr:rowOff>190500</xdr:rowOff>
              </to>
            </anchor>
          </controlPr>
        </control>
      </mc:Choice>
      <mc:Fallback>
        <control shapeId="105494" r:id="rId6" name="chkEP3_Comment"/>
      </mc:Fallback>
    </mc:AlternateContent>
    <mc:AlternateContent xmlns:mc="http://schemas.openxmlformats.org/markup-compatibility/2006">
      <mc:Choice Requires="x14">
        <control shapeId="105481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5481" r:id="rId8" name="cbDisplayedProd"/>
      </mc:Fallback>
    </mc:AlternateContent>
    <mc:AlternateContent xmlns:mc="http://schemas.openxmlformats.org/markup-compatibility/2006">
      <mc:Choice Requires="x14">
        <control shapeId="105476" r:id="rId10" name="cbCpAll2Ppt">
          <controlPr defaultSize="0" print="0" autoLine="0" r:id="rId11">
            <anchor>
              <from>
                <xdr:col>5</xdr:col>
                <xdr:colOff>38100</xdr:colOff>
                <xdr:row>4</xdr:row>
                <xdr:rowOff>50800</xdr:rowOff>
              </from>
              <to>
                <xdr:col>10</xdr:col>
                <xdr:colOff>158750</xdr:colOff>
                <xdr:row>6</xdr:row>
                <xdr:rowOff>50800</xdr:rowOff>
              </to>
            </anchor>
          </controlPr>
        </control>
      </mc:Choice>
      <mc:Fallback>
        <control shapeId="105476" r:id="rId10" name="cbCpAll2Ppt"/>
      </mc:Fallback>
    </mc:AlternateContent>
    <mc:AlternateContent xmlns:mc="http://schemas.openxmlformats.org/markup-compatibility/2006">
      <mc:Choice Requires="x14">
        <control shapeId="105475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5475" r:id="rId12" name="cbCpPPT_Default"/>
      </mc:Fallback>
    </mc:AlternateContent>
    <mc:AlternateContent xmlns:mc="http://schemas.openxmlformats.org/markup-compatibility/2006">
      <mc:Choice Requires="x14">
        <control shapeId="105474" r:id="rId14" name="cbStart">
          <controlPr defaultSize="0" print="0" autoLine="0" r:id="rId15">
            <anchor>
              <from>
                <xdr:col>0</xdr:col>
                <xdr:colOff>171450</xdr:colOff>
                <xdr:row>1</xdr:row>
                <xdr:rowOff>76200</xdr:rowOff>
              </from>
              <to>
                <xdr:col>1</xdr:col>
                <xdr:colOff>1466850</xdr:colOff>
                <xdr:row>4</xdr:row>
                <xdr:rowOff>6350</xdr:rowOff>
              </to>
            </anchor>
          </controlPr>
        </control>
      </mc:Choice>
      <mc:Fallback>
        <control shapeId="105474" r:id="rId14" name="cbStart"/>
      </mc:Fallback>
    </mc:AlternateContent>
    <mc:AlternateContent xmlns:mc="http://schemas.openxmlformats.org/markup-compatibility/2006">
      <mc:Choice Requires="x14">
        <control shapeId="105473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5473" r:id="rId16" name="cbProduk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1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7265625" style="8" bestFit="1" customWidth="1"/>
    <col min="3" max="3" width="28.7265625" style="8" bestFit="1" customWidth="1"/>
    <col min="4" max="4" width="27.54296875" style="8" bestFit="1" customWidth="1"/>
    <col min="5" max="5" width="38.1796875" style="8" bestFit="1" customWidth="1"/>
    <col min="6" max="6" width="7.453125" style="8" bestFit="1" customWidth="1"/>
    <col min="7" max="16" width="4.7265625" style="8" bestFit="1" customWidth="1"/>
    <col min="17" max="17" width="9.453125" style="8" bestFit="1" customWidth="1"/>
    <col min="18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24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34.5" customHeight="1" x14ac:dyDescent="0.25">
      <c r="A10" s="111"/>
      <c r="B10" s="61"/>
      <c r="C10" s="11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2.75" customHeight="1" x14ac:dyDescent="0.25">
      <c r="A11" s="111"/>
      <c r="B11" s="61"/>
      <c r="C11" s="11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12.75" customHeight="1" x14ac:dyDescent="0.25">
      <c r="A12" s="111"/>
      <c r="B12" s="61"/>
      <c r="C12" s="11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12.75" customHeight="1" x14ac:dyDescent="0.25">
      <c r="A13" s="111"/>
      <c r="B13" s="61"/>
      <c r="C13" s="111"/>
      <c r="D13" s="11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12.75" customHeight="1" x14ac:dyDescent="0.25">
      <c r="A14" s="111"/>
      <c r="B14" s="61"/>
      <c r="C14" s="111"/>
      <c r="D14" s="119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12.75" customHeight="1" x14ac:dyDescent="0.25">
      <c r="A15" s="111"/>
      <c r="B15" s="61"/>
      <c r="C15" s="111"/>
      <c r="D15" s="119"/>
      <c r="E15" s="61"/>
      <c r="F15" s="11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2.75" customHeight="1" x14ac:dyDescent="0.25">
      <c r="A16" s="111"/>
      <c r="B16" s="61"/>
      <c r="C16" s="111"/>
      <c r="D16" s="119"/>
      <c r="E16" s="61"/>
      <c r="F16" s="11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2.75" customHeight="1" x14ac:dyDescent="0.25">
      <c r="A17" s="111"/>
      <c r="B17" s="61"/>
      <c r="C17" s="111"/>
      <c r="D17" s="119"/>
      <c r="E17" s="61"/>
      <c r="F17" s="11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12.75" customHeight="1" x14ac:dyDescent="0.25">
      <c r="A18" s="111"/>
      <c r="B18" s="10"/>
      <c r="C18" s="111"/>
      <c r="D18" s="119"/>
      <c r="E18" s="61"/>
      <c r="F18" s="11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2.75" customHeight="1" x14ac:dyDescent="0.25">
      <c r="A19" s="119"/>
      <c r="B19" s="10"/>
      <c r="C19" s="111"/>
      <c r="D19" s="119"/>
      <c r="E19" s="61"/>
      <c r="F19" s="11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ht="12.75" customHeight="1" x14ac:dyDescent="0.25">
      <c r="A20" s="119"/>
      <c r="B20" s="61"/>
      <c r="C20" s="111"/>
      <c r="D20" s="119"/>
      <c r="E20" s="61"/>
      <c r="F20" s="11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ht="12.75" customHeight="1" x14ac:dyDescent="0.25">
      <c r="A21" s="119"/>
      <c r="B21" s="61"/>
      <c r="C21" s="111"/>
      <c r="D21" s="119"/>
      <c r="E21" s="61"/>
      <c r="F21" s="11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ht="12.75" customHeight="1" x14ac:dyDescent="0.25">
      <c r="A22" s="119"/>
      <c r="B22" s="61"/>
      <c r="C22" s="111"/>
      <c r="D22" s="119"/>
      <c r="E22" s="61"/>
      <c r="F22" s="11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ht="12.75" customHeight="1" x14ac:dyDescent="0.25">
      <c r="A23" s="119"/>
      <c r="B23" s="61"/>
      <c r="C23" s="111"/>
      <c r="D23" s="119"/>
      <c r="E23" s="61"/>
      <c r="F23" s="11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/>
      <c r="BA23" s="62"/>
      <c r="BB23" s="62"/>
      <c r="BC23" s="8"/>
    </row>
    <row r="24" spans="1:55" s="60" customFormat="1" ht="12.75" customHeight="1" x14ac:dyDescent="0.25">
      <c r="A24" s="119"/>
      <c r="B24" s="61"/>
      <c r="C24" s="111"/>
      <c r="D24" s="119"/>
      <c r="E24" s="61"/>
      <c r="F24" s="11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111"/>
      <c r="D25" s="119"/>
      <c r="E25" s="61"/>
      <c r="F25" s="11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111"/>
      <c r="D26" s="119"/>
      <c r="E26" s="61"/>
      <c r="F26" s="11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/>
      <c r="B27" s="61"/>
      <c r="C27" s="111"/>
      <c r="D27" s="119"/>
      <c r="E27" s="61"/>
      <c r="F27" s="11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/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ht="12.75" customHeight="1" x14ac:dyDescent="0.25">
      <c r="A28" s="119"/>
      <c r="B28" s="61"/>
      <c r="C28" s="111"/>
      <c r="D28" s="119"/>
      <c r="E28" s="61"/>
      <c r="F28" s="11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Y28" s="87"/>
      <c r="AZ28" s="87"/>
      <c r="BA28" s="62"/>
      <c r="BB28" s="62"/>
      <c r="BC28" s="8"/>
    </row>
    <row r="29" spans="1:55" s="60" customFormat="1" ht="12.75" customHeight="1" x14ac:dyDescent="0.25">
      <c r="A29" s="119"/>
      <c r="B29" s="61"/>
      <c r="C29" s="111"/>
      <c r="D29" s="119"/>
      <c r="E29" s="61"/>
      <c r="F29" s="11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Y29" s="87"/>
      <c r="AZ29" s="87"/>
      <c r="BA29" s="62"/>
      <c r="BB29" s="62"/>
      <c r="BC29" s="8"/>
    </row>
    <row r="30" spans="1:55" s="60" customFormat="1" ht="12.75" customHeight="1" x14ac:dyDescent="0.25">
      <c r="A30" s="61"/>
      <c r="B30" s="61"/>
      <c r="C30" s="111"/>
      <c r="D30" s="119"/>
      <c r="E30" s="61"/>
      <c r="F30" s="11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/>
      <c r="AU30" s="11" t="s">
        <v>11</v>
      </c>
      <c r="AV30" s="11" t="s">
        <v>12</v>
      </c>
      <c r="AW30" s="60" t="s">
        <v>13</v>
      </c>
      <c r="AX30" s="11" t="s">
        <v>14</v>
      </c>
      <c r="AY30" s="88"/>
      <c r="AZ30" s="86"/>
      <c r="BA30" s="62"/>
      <c r="BB30" s="62"/>
      <c r="BC30" s="8"/>
    </row>
    <row r="31" spans="1:55" s="60" customFormat="1" ht="34.5" customHeight="1" x14ac:dyDescent="0.25">
      <c r="A31" s="61"/>
      <c r="B31" s="61"/>
      <c r="C31" s="61"/>
      <c r="D31" s="119"/>
      <c r="E31" s="61"/>
      <c r="F31" s="11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11" t="s">
        <v>16</v>
      </c>
      <c r="AU31" s="86"/>
      <c r="AV31" s="86"/>
      <c r="AW31" s="86"/>
      <c r="AX31" s="86"/>
      <c r="AY31" s="69"/>
      <c r="AZ31" s="11"/>
      <c r="BA31" s="62"/>
      <c r="BB31" s="62"/>
      <c r="BC31" s="8"/>
    </row>
    <row r="32" spans="1:55" s="60" customFormat="1" ht="72.75" customHeight="1" x14ac:dyDescent="0.25">
      <c r="A32" s="61"/>
      <c r="B32" s="61"/>
      <c r="C32" s="61"/>
      <c r="D32" s="119"/>
      <c r="E32" s="61"/>
      <c r="F32" s="11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87"/>
      <c r="AV32" s="87"/>
      <c r="AW32" s="87"/>
      <c r="AX32" s="87"/>
      <c r="AY32" s="11"/>
      <c r="AZ32" s="11"/>
      <c r="BA32" s="62"/>
      <c r="BB32" s="62"/>
      <c r="BC32" s="8"/>
    </row>
    <row r="33" spans="1:55" s="60" customFormat="1" ht="16.5" customHeight="1" x14ac:dyDescent="0.25">
      <c r="A33" s="61"/>
      <c r="B33" s="61"/>
      <c r="C33" s="61"/>
      <c r="D33" s="119"/>
      <c r="E33" s="61"/>
      <c r="F33" s="11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87"/>
      <c r="AV33" s="87"/>
      <c r="AW33" s="87"/>
      <c r="AX33" s="87"/>
      <c r="AY33" s="8"/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F34" s="11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 t="s">
        <v>17</v>
      </c>
      <c r="AU34" s="86" t="str">
        <f>IF(AU31&gt;0.5,AU31,"")</f>
        <v/>
      </c>
      <c r="AV34" s="86" t="str">
        <f>IF(AV31&gt;0.5,AV31,"")</f>
        <v/>
      </c>
      <c r="AW34" s="86" t="str">
        <f>IF(AW31&gt;0.5,AW31,"")</f>
        <v/>
      </c>
      <c r="AX34" s="86" t="str">
        <f>IF(AX31&gt;0.5,AX31,"")</f>
        <v/>
      </c>
      <c r="AY34" s="69"/>
      <c r="AZ34" s="69"/>
      <c r="BA34" s="62"/>
      <c r="BB34" s="62"/>
      <c r="BC34" s="8"/>
    </row>
    <row r="35" spans="1:55" s="60" customFormat="1" x14ac:dyDescent="0.25">
      <c r="A35" s="10"/>
      <c r="B35" s="10"/>
      <c r="C35" s="10"/>
      <c r="D35" s="10"/>
      <c r="E35" s="10"/>
      <c r="F35" s="10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60" t="s">
        <v>18</v>
      </c>
      <c r="AU35" s="11" t="str">
        <f>IF(AU31&lt;-0.5,AU31,"")</f>
        <v/>
      </c>
      <c r="AV35" s="11" t="str">
        <f>IF(AV31&lt;-0.5,AV31,"")</f>
        <v/>
      </c>
      <c r="AW35" s="11" t="str">
        <f>IF(AW31&lt;-0.5,AW31,"")</f>
        <v/>
      </c>
      <c r="AX35" s="11" t="str">
        <f>IF(AX31&lt;-0.5,AX31,"")</f>
        <v/>
      </c>
      <c r="AY35" s="11"/>
      <c r="AZ35" s="11"/>
      <c r="BA35" s="8"/>
      <c r="BB35" s="8"/>
      <c r="BC35" s="8"/>
    </row>
    <row r="36" spans="1:55" x14ac:dyDescent="0.25">
      <c r="A36" s="10"/>
      <c r="B36" s="10"/>
      <c r="C36" s="10"/>
      <c r="D36" s="10"/>
      <c r="E36" s="10"/>
      <c r="F36" s="10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37" s="10"/>
      <c r="B37" s="10"/>
      <c r="C37" s="10"/>
      <c r="D37" s="10"/>
      <c r="E37" s="10"/>
      <c r="F37" s="10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38" s="10"/>
      <c r="B38" s="10"/>
      <c r="C38" s="10"/>
      <c r="D38" s="10"/>
      <c r="E38" s="10"/>
      <c r="F38" s="10"/>
      <c r="AS38" s="8"/>
      <c r="AT38" s="8" t="s">
        <v>19</v>
      </c>
      <c r="AU38" s="8" t="s">
        <v>20</v>
      </c>
      <c r="AV38" s="8"/>
      <c r="AW38" s="8"/>
      <c r="AX38" s="8"/>
      <c r="AY38" s="8"/>
      <c r="AZ38" s="8"/>
      <c r="BA38" s="8"/>
      <c r="BB38" s="8"/>
      <c r="BC38" s="8"/>
    </row>
    <row r="39" spans="1:55" ht="72.75" customHeight="1" x14ac:dyDescent="0.25">
      <c r="A39" s="10"/>
      <c r="B39" s="10"/>
      <c r="C39" s="10"/>
      <c r="D39" s="10"/>
      <c r="E39" s="10"/>
      <c r="F39" s="10"/>
      <c r="AS39" s="8"/>
      <c r="AT39" s="91"/>
      <c r="AU39" s="93"/>
      <c r="AV39" s="5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94"/>
      <c r="AU40" s="95"/>
      <c r="AV40" s="58"/>
      <c r="AW40" s="8"/>
      <c r="AX40" s="8"/>
      <c r="AY40" s="8"/>
      <c r="AZ40" s="8"/>
      <c r="BA40" s="8"/>
      <c r="BB40" s="8"/>
      <c r="BC40" s="8"/>
    </row>
    <row r="41" spans="1:55" x14ac:dyDescent="0.25">
      <c r="AT41" s="94"/>
      <c r="AU41" s="95"/>
      <c r="AV41" s="58"/>
    </row>
    <row r="42" spans="1:55" x14ac:dyDescent="0.25">
      <c r="AT42" s="94"/>
      <c r="AU42" s="95"/>
      <c r="AV42" s="58"/>
    </row>
    <row r="43" spans="1:55" x14ac:dyDescent="0.25">
      <c r="AT43" s="94"/>
      <c r="AU43" s="95"/>
      <c r="AV43" s="58"/>
    </row>
    <row r="44" spans="1:55" x14ac:dyDescent="0.25">
      <c r="AT44" s="94"/>
      <c r="AU44" s="95"/>
      <c r="AV44" s="58"/>
    </row>
    <row r="45" spans="1:55" x14ac:dyDescent="0.25">
      <c r="AT45" s="94"/>
      <c r="AU45" s="95"/>
      <c r="AV45" s="58"/>
    </row>
    <row r="46" spans="1:55" x14ac:dyDescent="0.25">
      <c r="AT46" s="94"/>
      <c r="AU46" s="95"/>
      <c r="AV46" s="58"/>
    </row>
    <row r="47" spans="1:55" x14ac:dyDescent="0.25">
      <c r="AT47" s="94"/>
      <c r="AU47" s="95"/>
      <c r="AV47" s="58"/>
    </row>
    <row r="48" spans="1:55" x14ac:dyDescent="0.25">
      <c r="AT48" s="94"/>
      <c r="AU48" s="95"/>
      <c r="AV48" s="58"/>
    </row>
    <row r="49" spans="46:48" x14ac:dyDescent="0.25">
      <c r="AT49" s="94"/>
      <c r="AU49" s="95"/>
      <c r="AV49" s="58"/>
    </row>
    <row r="50" spans="46:48" x14ac:dyDescent="0.25">
      <c r="AT50" s="94"/>
      <c r="AU50" s="95"/>
      <c r="AV50" s="58"/>
    </row>
    <row r="51" spans="46:48" x14ac:dyDescent="0.25">
      <c r="AT51" s="94"/>
      <c r="AU51" s="95"/>
      <c r="AV51" s="58"/>
    </row>
    <row r="52" spans="46:48" x14ac:dyDescent="0.25">
      <c r="AT52" s="94"/>
      <c r="AU52" s="95"/>
      <c r="AV52" s="58"/>
    </row>
    <row r="53" spans="46:48" x14ac:dyDescent="0.25">
      <c r="AT53" s="94"/>
      <c r="AU53" s="95"/>
      <c r="AV53" s="58"/>
    </row>
    <row r="54" spans="46:48" x14ac:dyDescent="0.25">
      <c r="AT54" s="94"/>
      <c r="AU54" s="95"/>
      <c r="AV54" s="58"/>
    </row>
    <row r="55" spans="46:48" x14ac:dyDescent="0.25">
      <c r="AT55" s="94"/>
      <c r="AU55" s="95"/>
      <c r="AV55" s="58"/>
    </row>
    <row r="56" spans="46:48" x14ac:dyDescent="0.25">
      <c r="AT56" s="94"/>
      <c r="AU56" s="95"/>
      <c r="AV56" s="58"/>
    </row>
    <row r="57" spans="46:48" x14ac:dyDescent="0.25">
      <c r="AT57" s="94"/>
      <c r="AU57" s="95"/>
      <c r="AV57" s="58"/>
    </row>
    <row r="58" spans="46:48" x14ac:dyDescent="0.25">
      <c r="AT58" s="96"/>
      <c r="AU58" s="98"/>
      <c r="AV58" s="58"/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54" r:id="rId4" name="chkEP4_Description">
          <controlPr defaultSize="0" autoLine="0" r:id="rId5">
            <anchor moveWithCells="1">
              <from>
                <xdr:col>7</xdr:col>
                <xdr:colOff>0</xdr:colOff>
                <xdr:row>7</xdr:row>
                <xdr:rowOff>133350</xdr:rowOff>
              </from>
              <to>
                <xdr:col>11</xdr:col>
                <xdr:colOff>323850</xdr:colOff>
                <xdr:row>7</xdr:row>
                <xdr:rowOff>355600</xdr:rowOff>
              </to>
            </anchor>
          </controlPr>
        </control>
      </mc:Choice>
      <mc:Fallback>
        <control shapeId="106554" r:id="rId4" name="chkEP4_Description"/>
      </mc:Fallback>
    </mc:AlternateContent>
    <mc:AlternateContent xmlns:mc="http://schemas.openxmlformats.org/markup-compatibility/2006">
      <mc:Choice Requires="x14">
        <control shapeId="106553" r:id="rId6" name="chkEP4_Comment">
          <controlPr defaultSize="0" autoLine="0" r:id="rId7">
            <anchor moveWithCells="1">
              <from>
                <xdr:col>7</xdr:col>
                <xdr:colOff>0</xdr:colOff>
                <xdr:row>6</xdr:row>
                <xdr:rowOff>76200</xdr:rowOff>
              </from>
              <to>
                <xdr:col>11</xdr:col>
                <xdr:colOff>323850</xdr:colOff>
                <xdr:row>7</xdr:row>
                <xdr:rowOff>139700</xdr:rowOff>
              </to>
            </anchor>
          </controlPr>
        </control>
      </mc:Choice>
      <mc:Fallback>
        <control shapeId="106553" r:id="rId6" name="chkEP4_Comment"/>
      </mc:Fallback>
    </mc:AlternateContent>
    <mc:AlternateContent xmlns:mc="http://schemas.openxmlformats.org/markup-compatibility/2006">
      <mc:Choice Requires="x14">
        <control shapeId="106497" r:id="rId8" name="cbProdukte">
          <controlPr defaultSize="0" print="0" autoLine="0" autoPict="0" r:id="rId9">
            <anchor>
              <from>
                <xdr:col>3</xdr:col>
                <xdr:colOff>1060450</xdr:colOff>
                <xdr:row>1</xdr:row>
                <xdr:rowOff>76200</xdr:rowOff>
              </from>
              <to>
                <xdr:col>5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6497" r:id="rId8" name="cbProdukte"/>
      </mc:Fallback>
    </mc:AlternateContent>
    <mc:AlternateContent xmlns:mc="http://schemas.openxmlformats.org/markup-compatibility/2006">
      <mc:Choice Requires="x14">
        <control shapeId="106505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1511300</xdr:colOff>
                <xdr:row>4</xdr:row>
                <xdr:rowOff>6350</xdr:rowOff>
              </to>
            </anchor>
          </controlPr>
        </control>
      </mc:Choice>
      <mc:Fallback>
        <control shapeId="106505" r:id="rId10" name="cbDisplayedProd"/>
      </mc:Fallback>
    </mc:AlternateContent>
    <mc:AlternateContent xmlns:mc="http://schemas.openxmlformats.org/markup-compatibility/2006">
      <mc:Choice Requires="x14">
        <control shapeId="106500" r:id="rId12" name="cbCpAll2Ppt">
          <controlPr defaultSize="0" print="0" autoLine="0" r:id="rId13">
            <anchor>
              <from>
                <xdr:col>6</xdr:col>
                <xdr:colOff>260350</xdr:colOff>
                <xdr:row>4</xdr:row>
                <xdr:rowOff>31750</xdr:rowOff>
              </from>
              <to>
                <xdr:col>12</xdr:col>
                <xdr:colOff>50800</xdr:colOff>
                <xdr:row>6</xdr:row>
                <xdr:rowOff>31750</xdr:rowOff>
              </to>
            </anchor>
          </controlPr>
        </control>
      </mc:Choice>
      <mc:Fallback>
        <control shapeId="106500" r:id="rId12" name="cbCpAll2Ppt"/>
      </mc:Fallback>
    </mc:AlternateContent>
    <mc:AlternateContent xmlns:mc="http://schemas.openxmlformats.org/markup-compatibility/2006">
      <mc:Choice Requires="x14">
        <control shapeId="106499" r:id="rId14" name="cbCpPPT_Default">
          <controlPr defaultSize="0" print="0" autoLine="0" r:id="rId15">
            <anchor>
              <from>
                <xdr:col>6</xdr:col>
                <xdr:colOff>260350</xdr:colOff>
                <xdr:row>1</xdr:row>
                <xdr:rowOff>76200</xdr:rowOff>
              </from>
              <to>
                <xdr:col>12</xdr:col>
                <xdr:colOff>50800</xdr:colOff>
                <xdr:row>4</xdr:row>
                <xdr:rowOff>6350</xdr:rowOff>
              </to>
            </anchor>
          </controlPr>
        </control>
      </mc:Choice>
      <mc:Fallback>
        <control shapeId="106499" r:id="rId14" name="cbCpPPT_Default"/>
      </mc:Fallback>
    </mc:AlternateContent>
    <mc:AlternateContent xmlns:mc="http://schemas.openxmlformats.org/markup-compatibility/2006">
      <mc:Choice Requires="x14">
        <control shapeId="106498" r:id="rId16" name="cbStart">
          <controlPr defaultSize="0" print="0" autoLine="0" r:id="rId17">
            <anchor>
              <from>
                <xdr:col>0</xdr:col>
                <xdr:colOff>133350</xdr:colOff>
                <xdr:row>1</xdr:row>
                <xdr:rowOff>76200</xdr:rowOff>
              </from>
              <to>
                <xdr:col>1</xdr:col>
                <xdr:colOff>1428750</xdr:colOff>
                <xdr:row>4</xdr:row>
                <xdr:rowOff>6350</xdr:rowOff>
              </to>
            </anchor>
          </controlPr>
        </control>
      </mc:Choice>
      <mc:Fallback>
        <control shapeId="106498" r:id="rId16" name="cbStar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2">
    <pageSetUpPr fitToPage="1"/>
  </sheetPr>
  <dimension ref="A1:BG6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81.54296875" style="8" bestFit="1" customWidth="1"/>
    <col min="4" max="4" width="12.7265625" style="8" bestFit="1" customWidth="1"/>
    <col min="5" max="5" width="7.453125" style="8" bestFit="1" customWidth="1"/>
    <col min="6" max="15" width="4.7265625" style="8" bestFit="1" customWidth="1"/>
    <col min="16" max="16" width="6.7265625" style="8" bestFit="1" customWidth="1"/>
    <col min="17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52" width="14.542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9" customHeigh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7.5" customHeight="1" x14ac:dyDescent="0.25">
      <c r="A9" s="61"/>
      <c r="B9" s="61"/>
      <c r="C9" s="111"/>
      <c r="D9" s="159" t="s">
        <v>25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11"/>
      <c r="AS9" s="11"/>
      <c r="AT9" s="11" t="s">
        <v>19</v>
      </c>
      <c r="AU9" s="11" t="s">
        <v>14</v>
      </c>
      <c r="AV9" s="11" t="s">
        <v>26</v>
      </c>
      <c r="AW9" s="11" t="s">
        <v>27</v>
      </c>
      <c r="AX9" s="11" t="s">
        <v>28</v>
      </c>
      <c r="AY9" s="11" t="s">
        <v>15</v>
      </c>
      <c r="AZ9" s="11" t="s">
        <v>29</v>
      </c>
      <c r="BA9" s="11"/>
      <c r="BB9" s="62"/>
      <c r="BC9" s="8"/>
      <c r="BD9" s="65"/>
      <c r="BE9" s="65"/>
      <c r="BF9" s="65"/>
      <c r="BG9" s="65"/>
    </row>
    <row r="10" spans="1:59" s="60" customFormat="1" ht="41.15" customHeight="1" x14ac:dyDescent="0.25">
      <c r="A10" s="111"/>
      <c r="B10" s="117">
        <f t="shared" ref="B10:B19" si="0">AT10</f>
        <v>0</v>
      </c>
      <c r="C10" s="111"/>
      <c r="D10" s="118">
        <f t="shared" ref="D10:D19" si="1">AZ10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11"/>
      <c r="AS10" s="11"/>
      <c r="AT10" s="91"/>
      <c r="AU10" s="110"/>
      <c r="AV10" s="110"/>
      <c r="AW10" s="110"/>
      <c r="AX10" s="110"/>
      <c r="AY10" s="110"/>
      <c r="AZ10" s="186"/>
      <c r="BA10" s="11"/>
      <c r="BB10" s="62"/>
      <c r="BC10" s="8"/>
      <c r="BD10" s="65"/>
      <c r="BE10" s="65"/>
      <c r="BF10" s="65"/>
      <c r="BG10" s="65"/>
    </row>
    <row r="11" spans="1:59" s="60" customFormat="1" ht="41.15" customHeight="1" x14ac:dyDescent="0.25">
      <c r="A11" s="111"/>
      <c r="B11" s="117">
        <f t="shared" si="0"/>
        <v>0</v>
      </c>
      <c r="C11" s="111"/>
      <c r="D11" s="118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11"/>
      <c r="AS11" s="11"/>
      <c r="AT11" s="94"/>
      <c r="AU11" s="61"/>
      <c r="AV11" s="61"/>
      <c r="AW11" s="61"/>
      <c r="AX11" s="61"/>
      <c r="AY11" s="61"/>
      <c r="AZ11" s="187"/>
      <c r="BA11" s="11"/>
      <c r="BB11" s="62"/>
      <c r="BC11" s="8"/>
      <c r="BD11" s="65"/>
      <c r="BE11" s="65"/>
      <c r="BF11" s="65"/>
      <c r="BG11" s="65"/>
    </row>
    <row r="12" spans="1:59" s="60" customFormat="1" ht="41.15" customHeight="1" x14ac:dyDescent="0.25">
      <c r="A12" s="111"/>
      <c r="B12" s="117">
        <f t="shared" si="0"/>
        <v>0</v>
      </c>
      <c r="C12" s="111"/>
      <c r="D12" s="118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11"/>
      <c r="AS12" s="11"/>
      <c r="AT12" s="94"/>
      <c r="AU12" s="61"/>
      <c r="AV12" s="61"/>
      <c r="AW12" s="61"/>
      <c r="AX12" s="61"/>
      <c r="AY12" s="61"/>
      <c r="AZ12" s="187"/>
      <c r="BA12" s="11"/>
      <c r="BB12" s="62"/>
      <c r="BC12" s="8"/>
      <c r="BD12" s="65"/>
      <c r="BE12" s="65"/>
      <c r="BF12" s="65"/>
      <c r="BG12" s="65"/>
    </row>
    <row r="13" spans="1:59" s="60" customFormat="1" ht="41.15" customHeight="1" x14ac:dyDescent="0.25">
      <c r="A13" s="111"/>
      <c r="B13" s="117">
        <f t="shared" si="0"/>
        <v>0</v>
      </c>
      <c r="C13" s="111"/>
      <c r="D13" s="118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11"/>
      <c r="AS13" s="11"/>
      <c r="AT13" s="94"/>
      <c r="AU13" s="61"/>
      <c r="AV13" s="61"/>
      <c r="AW13" s="61"/>
      <c r="AX13" s="61"/>
      <c r="AY13" s="61"/>
      <c r="AZ13" s="187"/>
      <c r="BA13" s="11"/>
      <c r="BB13" s="62"/>
      <c r="BC13" s="8"/>
      <c r="BD13" s="65"/>
      <c r="BE13" s="65"/>
      <c r="BF13" s="65"/>
      <c r="BG13" s="65"/>
    </row>
    <row r="14" spans="1:59" s="60" customFormat="1" ht="41.15" customHeight="1" x14ac:dyDescent="0.25">
      <c r="A14" s="111"/>
      <c r="B14" s="117">
        <f t="shared" si="0"/>
        <v>0</v>
      </c>
      <c r="C14" s="111"/>
      <c r="D14" s="118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11"/>
      <c r="AS14" s="11"/>
      <c r="AT14" s="94"/>
      <c r="AU14" s="61"/>
      <c r="AV14" s="61"/>
      <c r="AW14" s="61"/>
      <c r="AX14" s="61"/>
      <c r="AY14" s="61"/>
      <c r="AZ14" s="187"/>
      <c r="BA14" s="11"/>
      <c r="BB14" s="62"/>
      <c r="BC14" s="8"/>
      <c r="BD14" s="65"/>
      <c r="BE14" s="65"/>
      <c r="BF14" s="65"/>
      <c r="BG14" s="65"/>
    </row>
    <row r="15" spans="1:59" s="60" customFormat="1" ht="41.15" customHeight="1" x14ac:dyDescent="0.25">
      <c r="A15" s="111"/>
      <c r="B15" s="117">
        <f t="shared" si="0"/>
        <v>0</v>
      </c>
      <c r="C15" s="111"/>
      <c r="D15" s="118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11"/>
      <c r="AS15" s="11"/>
      <c r="AT15" s="94"/>
      <c r="AU15" s="61"/>
      <c r="AV15" s="61"/>
      <c r="AW15" s="61"/>
      <c r="AX15" s="61"/>
      <c r="AY15" s="61"/>
      <c r="AZ15" s="187"/>
      <c r="BA15" s="11"/>
      <c r="BB15" s="62"/>
      <c r="BC15" s="8"/>
      <c r="BD15" s="65"/>
      <c r="BE15" s="65"/>
      <c r="BF15" s="65"/>
      <c r="BG15" s="65"/>
    </row>
    <row r="16" spans="1:59" s="60" customFormat="1" ht="41.15" customHeight="1" x14ac:dyDescent="0.25">
      <c r="A16" s="111"/>
      <c r="B16" s="117">
        <f t="shared" si="0"/>
        <v>0</v>
      </c>
      <c r="C16" s="111"/>
      <c r="D16" s="118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11"/>
      <c r="AS16" s="11"/>
      <c r="AT16" s="94"/>
      <c r="AU16" s="61"/>
      <c r="AV16" s="61"/>
      <c r="AW16" s="61"/>
      <c r="AX16" s="61"/>
      <c r="AY16" s="61"/>
      <c r="AZ16" s="187"/>
      <c r="BA16" s="11"/>
      <c r="BB16" s="62"/>
      <c r="BC16" s="8"/>
      <c r="BD16" s="65"/>
      <c r="BE16" s="65"/>
      <c r="BF16" s="65"/>
      <c r="BG16" s="65"/>
    </row>
    <row r="17" spans="1:55" s="60" customFormat="1" ht="27.75" hidden="1" customHeight="1" x14ac:dyDescent="0.25">
      <c r="A17" s="111"/>
      <c r="B17" s="117">
        <f t="shared" si="0"/>
        <v>0</v>
      </c>
      <c r="C17" s="111"/>
      <c r="D17" s="118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11"/>
      <c r="AS17" s="11"/>
      <c r="AT17" s="94"/>
      <c r="AU17" s="61"/>
      <c r="AV17" s="61"/>
      <c r="AW17" s="61"/>
      <c r="AX17" s="61"/>
      <c r="AY17" s="61"/>
      <c r="AZ17" s="187"/>
      <c r="BA17" s="11"/>
      <c r="BB17" s="62"/>
      <c r="BC17" s="8"/>
    </row>
    <row r="18" spans="1:55" s="60" customFormat="1" ht="27.75" hidden="1" customHeight="1" x14ac:dyDescent="0.25">
      <c r="A18" s="111"/>
      <c r="B18" s="117">
        <f t="shared" si="0"/>
        <v>0</v>
      </c>
      <c r="C18" s="111"/>
      <c r="D18" s="118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11"/>
      <c r="AS18" s="11"/>
      <c r="AT18" s="94"/>
      <c r="AU18" s="61"/>
      <c r="AV18" s="61"/>
      <c r="AW18" s="61"/>
      <c r="AX18" s="61"/>
      <c r="AY18" s="61"/>
      <c r="AZ18" s="187"/>
      <c r="BA18" s="11"/>
      <c r="BB18" s="62"/>
      <c r="BC18" s="8"/>
    </row>
    <row r="19" spans="1:55" s="60" customFormat="1" ht="27.75" hidden="1" customHeight="1" x14ac:dyDescent="0.25">
      <c r="A19" s="111"/>
      <c r="B19" s="117">
        <f t="shared" si="0"/>
        <v>0</v>
      </c>
      <c r="C19" s="111"/>
      <c r="D19" s="118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11"/>
      <c r="AS19" s="11"/>
      <c r="AT19" s="96"/>
      <c r="AU19" s="188"/>
      <c r="AV19" s="188"/>
      <c r="AW19" s="188"/>
      <c r="AX19" s="188"/>
      <c r="AY19" s="188"/>
      <c r="AZ19" s="189"/>
      <c r="BA19" s="11"/>
      <c r="BB19" s="62"/>
      <c r="BC19" s="8"/>
    </row>
    <row r="20" spans="1:55" s="60" customFormat="1" ht="39" customHeight="1" x14ac:dyDescent="0.25">
      <c r="A20" s="119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11"/>
      <c r="AS20" s="11"/>
      <c r="AT20" s="110" t="s">
        <v>30</v>
      </c>
      <c r="AU20" s="110" t="s">
        <v>30</v>
      </c>
      <c r="AV20" s="110" t="s">
        <v>30</v>
      </c>
      <c r="AW20" s="110" t="s">
        <v>30</v>
      </c>
      <c r="AX20" s="110" t="s">
        <v>30</v>
      </c>
      <c r="AY20" s="110" t="s">
        <v>30</v>
      </c>
      <c r="AZ20" s="190" t="s">
        <v>30</v>
      </c>
      <c r="BA20" s="11"/>
      <c r="BB20" s="62"/>
      <c r="BC20" s="8"/>
    </row>
    <row r="21" spans="1:55" s="60" customFormat="1" ht="72.75" customHeight="1" x14ac:dyDescent="0.25">
      <c r="A21" s="119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1" t="s">
        <v>30</v>
      </c>
      <c r="AU21" s="58" t="s">
        <v>30</v>
      </c>
      <c r="AV21" s="58" t="s">
        <v>30</v>
      </c>
      <c r="AW21" s="10" t="s">
        <v>30</v>
      </c>
      <c r="AX21" s="10" t="s">
        <v>30</v>
      </c>
      <c r="AY21" s="10" t="s">
        <v>30</v>
      </c>
      <c r="AZ21" s="113" t="s">
        <v>30</v>
      </c>
      <c r="BA21" s="62"/>
      <c r="BB21" s="62"/>
      <c r="BC21" s="8"/>
    </row>
    <row r="22" spans="1:55" s="60" customFormat="1" ht="12" customHeight="1" x14ac:dyDescent="0.25">
      <c r="A22" s="90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1" t="s">
        <v>30</v>
      </c>
      <c r="AU22" s="58" t="s">
        <v>30</v>
      </c>
      <c r="AV22" s="58" t="s">
        <v>30</v>
      </c>
      <c r="AW22" s="10" t="s">
        <v>30</v>
      </c>
      <c r="AX22" s="10" t="s">
        <v>30</v>
      </c>
      <c r="AY22" s="10" t="s">
        <v>30</v>
      </c>
      <c r="AZ22" s="113" t="s">
        <v>30</v>
      </c>
      <c r="BA22" s="62"/>
      <c r="BB22" s="62"/>
      <c r="BC22" s="8"/>
    </row>
    <row r="23" spans="1:55" s="60" customFormat="1" ht="12" customHeight="1" x14ac:dyDescent="0.25">
      <c r="A23" s="90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1" t="s">
        <v>30</v>
      </c>
      <c r="AU23" s="58" t="s">
        <v>30</v>
      </c>
      <c r="AV23" s="58" t="s">
        <v>30</v>
      </c>
      <c r="AW23" s="10" t="s">
        <v>30</v>
      </c>
      <c r="AX23" s="10" t="s">
        <v>30</v>
      </c>
      <c r="AY23" s="10" t="s">
        <v>30</v>
      </c>
      <c r="AZ23" s="113" t="s">
        <v>30</v>
      </c>
      <c r="BA23" s="62"/>
      <c r="BB23" s="62"/>
      <c r="BC23" s="8"/>
    </row>
    <row r="24" spans="1:55" s="60" customFormat="1" ht="12" customHeight="1" x14ac:dyDescent="0.25">
      <c r="A24" s="90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1" t="s">
        <v>30</v>
      </c>
      <c r="AU24" s="58" t="s">
        <v>30</v>
      </c>
      <c r="AV24" s="58" t="s">
        <v>30</v>
      </c>
      <c r="AW24" s="10" t="s">
        <v>30</v>
      </c>
      <c r="AX24" s="10" t="s">
        <v>30</v>
      </c>
      <c r="AY24" s="10" t="s">
        <v>30</v>
      </c>
      <c r="AZ24" s="113" t="s">
        <v>30</v>
      </c>
      <c r="BA24" s="62"/>
      <c r="BB24" s="62"/>
      <c r="BC24" s="8"/>
    </row>
    <row r="25" spans="1:55" s="60" customFormat="1" ht="12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1" t="s">
        <v>30</v>
      </c>
      <c r="AU25" s="58" t="s">
        <v>30</v>
      </c>
      <c r="AV25" s="58" t="s">
        <v>30</v>
      </c>
      <c r="AW25" s="10" t="s">
        <v>30</v>
      </c>
      <c r="AX25" s="10" t="s">
        <v>30</v>
      </c>
      <c r="AY25" s="10" t="s">
        <v>30</v>
      </c>
      <c r="AZ25" s="113" t="s">
        <v>30</v>
      </c>
      <c r="BA25" s="62"/>
      <c r="BB25" s="62"/>
      <c r="BC25" s="8"/>
    </row>
    <row r="26" spans="1:55" s="60" customFormat="1" ht="12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1" t="s">
        <v>30</v>
      </c>
      <c r="AU26" s="58" t="s">
        <v>30</v>
      </c>
      <c r="AV26" s="58" t="s">
        <v>30</v>
      </c>
      <c r="AW26" s="10" t="s">
        <v>30</v>
      </c>
      <c r="AX26" s="10" t="s">
        <v>30</v>
      </c>
      <c r="AY26" s="10" t="s">
        <v>30</v>
      </c>
      <c r="AZ26" s="113" t="s">
        <v>30</v>
      </c>
      <c r="BA26" s="62"/>
      <c r="BB26" s="62"/>
      <c r="BC26" s="8"/>
    </row>
    <row r="27" spans="1:55" s="60" customFormat="1" ht="12" customHeight="1" x14ac:dyDescent="0.25">
      <c r="A27" s="90"/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1" t="s">
        <v>30</v>
      </c>
      <c r="AU27" s="58" t="s">
        <v>30</v>
      </c>
      <c r="AV27" s="58" t="s">
        <v>30</v>
      </c>
      <c r="AW27" s="10" t="s">
        <v>30</v>
      </c>
      <c r="AX27" s="10" t="s">
        <v>30</v>
      </c>
      <c r="AY27" s="10" t="s">
        <v>30</v>
      </c>
      <c r="AZ27" s="113" t="s">
        <v>30</v>
      </c>
      <c r="BA27" s="62"/>
      <c r="BB27" s="62"/>
      <c r="BC27" s="8"/>
    </row>
    <row r="28" spans="1:55" s="60" customFormat="1" ht="12" customHeight="1" x14ac:dyDescent="0.25">
      <c r="A28" s="90"/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1" t="s">
        <v>30</v>
      </c>
      <c r="AU28" s="58" t="s">
        <v>30</v>
      </c>
      <c r="AV28" s="58" t="s">
        <v>30</v>
      </c>
      <c r="AW28" s="10" t="s">
        <v>30</v>
      </c>
      <c r="AX28" s="10" t="s">
        <v>30</v>
      </c>
      <c r="AY28" s="10" t="s">
        <v>30</v>
      </c>
      <c r="AZ28" s="113" t="s">
        <v>30</v>
      </c>
      <c r="BA28" s="62"/>
      <c r="BB28" s="62"/>
      <c r="BC28" s="8"/>
    </row>
    <row r="29" spans="1:55" s="60" customFormat="1" ht="12" customHeight="1" x14ac:dyDescent="0.25">
      <c r="A29" s="90"/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1" t="s">
        <v>30</v>
      </c>
      <c r="AU29" s="58" t="s">
        <v>30</v>
      </c>
      <c r="AV29" s="58" t="s">
        <v>30</v>
      </c>
      <c r="AW29" s="10" t="s">
        <v>30</v>
      </c>
      <c r="AX29" s="10" t="s">
        <v>30</v>
      </c>
      <c r="AY29" s="10" t="s">
        <v>30</v>
      </c>
      <c r="AZ29" s="113" t="s">
        <v>30</v>
      </c>
      <c r="BA29" s="62"/>
      <c r="BB29" s="62"/>
      <c r="BC29" s="8"/>
    </row>
    <row r="30" spans="1:55" s="60" customFormat="1" ht="12" customHeigh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1" t="s">
        <v>31</v>
      </c>
      <c r="AU30" s="58">
        <v>-1914.6861980855465</v>
      </c>
      <c r="AV30" s="58">
        <v>1723.5814208984375</v>
      </c>
      <c r="AW30" s="10">
        <v>-181.06404113769531</v>
      </c>
      <c r="AX30" s="10">
        <v>219.94902038574219</v>
      </c>
      <c r="AY30" s="10">
        <v>-152.220703125</v>
      </c>
      <c r="AZ30" s="113">
        <v>-0.76914764324742013</v>
      </c>
      <c r="BA30" s="62"/>
      <c r="BB30" s="62"/>
      <c r="BC30" s="8"/>
    </row>
    <row r="31" spans="1:55" s="60" customFormat="1" ht="12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1" t="s">
        <v>32</v>
      </c>
      <c r="AU31" s="58">
        <v>-12393.147308409214</v>
      </c>
      <c r="AV31" s="58">
        <v>2708.520263671875</v>
      </c>
      <c r="AW31" s="10">
        <v>1542.478759765625</v>
      </c>
      <c r="AX31" s="10">
        <v>-440.52688598632813</v>
      </c>
      <c r="AY31" s="10">
        <v>-8582.65625</v>
      </c>
      <c r="AZ31" s="113">
        <v>-5.8267191494638482</v>
      </c>
      <c r="BA31" s="62"/>
      <c r="BB31" s="62"/>
      <c r="BC31" s="8"/>
    </row>
    <row r="32" spans="1:55" s="60" customFormat="1" ht="12" customHeigh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02" t="s">
        <v>32</v>
      </c>
      <c r="AU32" s="100">
        <v>-12393.147308409214</v>
      </c>
      <c r="AV32" s="100">
        <v>2708.520263671875</v>
      </c>
      <c r="AW32" s="10">
        <v>1542.478759765625</v>
      </c>
      <c r="AX32" s="10">
        <v>-440.52688598632813</v>
      </c>
      <c r="AY32" s="10">
        <v>-8582.65625</v>
      </c>
      <c r="AZ32" s="113">
        <v>-5.8267191494638482</v>
      </c>
      <c r="BA32" s="62"/>
      <c r="BB32" s="62"/>
      <c r="BC32" s="8"/>
    </row>
    <row r="33" spans="1:55" s="60" customFormat="1" ht="12.75" hidden="1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102" t="s">
        <v>30</v>
      </c>
      <c r="AU33" s="100" t="s">
        <v>30</v>
      </c>
      <c r="AV33" s="100" t="s">
        <v>30</v>
      </c>
      <c r="AW33" s="10" t="s">
        <v>30</v>
      </c>
      <c r="AX33" s="10" t="s">
        <v>30</v>
      </c>
      <c r="AY33" s="10" t="s">
        <v>30</v>
      </c>
      <c r="AZ33" s="113" t="s">
        <v>30</v>
      </c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02" t="s">
        <v>30</v>
      </c>
      <c r="AU34" s="100" t="s">
        <v>30</v>
      </c>
      <c r="AV34" s="100" t="s">
        <v>30</v>
      </c>
      <c r="AW34" s="10" t="s">
        <v>30</v>
      </c>
      <c r="AX34" s="10" t="s">
        <v>30</v>
      </c>
      <c r="AY34" s="10" t="s">
        <v>30</v>
      </c>
      <c r="AZ34" s="113" t="s">
        <v>30</v>
      </c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102" t="s">
        <v>30</v>
      </c>
      <c r="AU35" s="100" t="s">
        <v>30</v>
      </c>
      <c r="AV35" s="100" t="s">
        <v>30</v>
      </c>
      <c r="AW35" s="10" t="s">
        <v>30</v>
      </c>
      <c r="AX35" s="10" t="s">
        <v>30</v>
      </c>
      <c r="AY35" s="10" t="s">
        <v>30</v>
      </c>
      <c r="AZ35" s="113" t="s">
        <v>30</v>
      </c>
      <c r="BA35" s="8"/>
      <c r="BB35" s="8"/>
      <c r="BC35" s="8"/>
    </row>
    <row r="36" spans="1:55" x14ac:dyDescent="0.25">
      <c r="AS36" s="8"/>
      <c r="AT36" s="102" t="s">
        <v>30</v>
      </c>
      <c r="AU36" s="100" t="s">
        <v>30</v>
      </c>
      <c r="AV36" s="100" t="s">
        <v>30</v>
      </c>
      <c r="AW36" s="10" t="s">
        <v>30</v>
      </c>
      <c r="AX36" s="10" t="s">
        <v>30</v>
      </c>
      <c r="AY36" s="10" t="s">
        <v>30</v>
      </c>
      <c r="AZ36" s="113" t="s">
        <v>30</v>
      </c>
      <c r="BA36" s="8"/>
      <c r="BB36" s="8"/>
      <c r="BC36" s="8"/>
    </row>
    <row r="37" spans="1:55" x14ac:dyDescent="0.25">
      <c r="AS37" s="8"/>
      <c r="AT37" s="8" t="s">
        <v>30</v>
      </c>
      <c r="AU37" s="8" t="s">
        <v>30</v>
      </c>
      <c r="AV37" s="8" t="s">
        <v>30</v>
      </c>
      <c r="AW37" s="8" t="s">
        <v>30</v>
      </c>
      <c r="AX37" s="8" t="s">
        <v>30</v>
      </c>
      <c r="AY37" s="8" t="s">
        <v>30</v>
      </c>
      <c r="AZ37" s="8" t="s">
        <v>30</v>
      </c>
      <c r="BA37" s="8"/>
      <c r="BB37" s="8"/>
      <c r="BC37" s="8"/>
    </row>
    <row r="38" spans="1:55" x14ac:dyDescent="0.25">
      <c r="AS38" s="8"/>
      <c r="AT38" s="8" t="s">
        <v>30</v>
      </c>
      <c r="AU38" s="8" t="s">
        <v>30</v>
      </c>
      <c r="AV38" s="8" t="s">
        <v>30</v>
      </c>
      <c r="AW38" s="8" t="s">
        <v>30</v>
      </c>
      <c r="AX38" s="8" t="s">
        <v>30</v>
      </c>
      <c r="AY38" s="8" t="s">
        <v>30</v>
      </c>
      <c r="AZ38" s="8" t="s">
        <v>30</v>
      </c>
      <c r="BA38" s="8"/>
      <c r="BB38" s="8"/>
      <c r="BC38" s="8"/>
    </row>
    <row r="39" spans="1:55" x14ac:dyDescent="0.25">
      <c r="AS39" s="8"/>
      <c r="AT39" s="8" t="s">
        <v>30</v>
      </c>
      <c r="AU39" s="8" t="s">
        <v>30</v>
      </c>
      <c r="AV39" s="8" t="s">
        <v>30</v>
      </c>
      <c r="AW39" s="8" t="s">
        <v>30</v>
      </c>
      <c r="AX39" s="8" t="s">
        <v>30</v>
      </c>
      <c r="AY39" s="8" t="s">
        <v>30</v>
      </c>
      <c r="AZ39" s="8" t="s">
        <v>30</v>
      </c>
      <c r="BA39" s="8"/>
      <c r="BB39" s="8"/>
      <c r="BC39" s="8"/>
    </row>
    <row r="40" spans="1:55" x14ac:dyDescent="0.25">
      <c r="AS40" s="8"/>
      <c r="AT40" s="8" t="s">
        <v>30</v>
      </c>
      <c r="AU40" s="8" t="s">
        <v>30</v>
      </c>
      <c r="AV40" s="8" t="s">
        <v>30</v>
      </c>
      <c r="AW40" s="8" t="s">
        <v>30</v>
      </c>
      <c r="AX40" s="8" t="s">
        <v>30</v>
      </c>
      <c r="AY40" s="8" t="s">
        <v>30</v>
      </c>
      <c r="AZ40" s="8" t="s">
        <v>30</v>
      </c>
      <c r="BA40" s="8"/>
      <c r="BB40" s="8"/>
      <c r="BC40" s="8"/>
    </row>
    <row r="41" spans="1:55" x14ac:dyDescent="0.25">
      <c r="AT41" s="8" t="s">
        <v>30</v>
      </c>
      <c r="AU41" s="8" t="s">
        <v>30</v>
      </c>
      <c r="AV41" s="8" t="s">
        <v>30</v>
      </c>
      <c r="AW41" s="8" t="s">
        <v>30</v>
      </c>
      <c r="AX41" s="8" t="s">
        <v>30</v>
      </c>
      <c r="AY41" s="8" t="s">
        <v>30</v>
      </c>
      <c r="AZ41" s="8" t="s">
        <v>30</v>
      </c>
    </row>
    <row r="42" spans="1:55" x14ac:dyDescent="0.25">
      <c r="AT42" s="8" t="s">
        <v>30</v>
      </c>
      <c r="AU42" s="8" t="s">
        <v>30</v>
      </c>
      <c r="AV42" s="8" t="s">
        <v>30</v>
      </c>
      <c r="AW42" s="8" t="s">
        <v>30</v>
      </c>
      <c r="AX42" s="8" t="s">
        <v>30</v>
      </c>
      <c r="AY42" s="8" t="s">
        <v>30</v>
      </c>
      <c r="AZ42" s="8" t="s">
        <v>30</v>
      </c>
    </row>
    <row r="43" spans="1:55" x14ac:dyDescent="0.25">
      <c r="AT43" s="8"/>
      <c r="AU43" s="8"/>
      <c r="AV43" s="8"/>
      <c r="AW43" s="8"/>
      <c r="AX43" s="8"/>
      <c r="AY43" s="8"/>
      <c r="AZ43" s="8"/>
    </row>
    <row r="44" spans="1:55" x14ac:dyDescent="0.25">
      <c r="AT44" s="8"/>
      <c r="AU44" s="8"/>
      <c r="AV44" s="8"/>
      <c r="AW44" s="8"/>
      <c r="AX44" s="8"/>
      <c r="AY44" s="8"/>
      <c r="AZ44" s="8"/>
    </row>
    <row r="45" spans="1:55" x14ac:dyDescent="0.25">
      <c r="AT45" s="8"/>
      <c r="AU45" s="8"/>
      <c r="AV45" s="8"/>
      <c r="AW45" s="8"/>
      <c r="AX45" s="8"/>
      <c r="AY45" s="8"/>
      <c r="AZ45" s="8"/>
    </row>
    <row r="46" spans="1:55" x14ac:dyDescent="0.25">
      <c r="AT46" s="8"/>
      <c r="AU46" s="8"/>
      <c r="AV46" s="8"/>
      <c r="AW46" s="8"/>
      <c r="AX46" s="8"/>
      <c r="AY46" s="8"/>
      <c r="AZ46" s="8"/>
    </row>
    <row r="47" spans="1:55" x14ac:dyDescent="0.25">
      <c r="AT47" s="8"/>
      <c r="AU47" s="8"/>
      <c r="AV47" s="8"/>
      <c r="AW47" s="8"/>
      <c r="AX47" s="8"/>
      <c r="AY47" s="8"/>
      <c r="AZ47" s="8"/>
    </row>
    <row r="48" spans="1:55" x14ac:dyDescent="0.25">
      <c r="AT48" s="8"/>
      <c r="AU48" s="8"/>
      <c r="AV48" s="8"/>
      <c r="AW48" s="8"/>
      <c r="AX48" s="8"/>
      <c r="AY48" s="8"/>
      <c r="AZ48" s="8"/>
    </row>
    <row r="49" spans="46:52" x14ac:dyDescent="0.25">
      <c r="AT49" s="8"/>
      <c r="AU49" s="8"/>
      <c r="AV49" s="8"/>
      <c r="AW49" s="8"/>
      <c r="AX49" s="8"/>
      <c r="AY49" s="8"/>
      <c r="AZ49" s="8"/>
    </row>
    <row r="50" spans="46:52" x14ac:dyDescent="0.25">
      <c r="AT50" s="8"/>
      <c r="AU50" s="8"/>
      <c r="AV50" s="8"/>
      <c r="AW50" s="8"/>
      <c r="AX50" s="8"/>
      <c r="AY50" s="8"/>
      <c r="AZ50" s="8"/>
    </row>
    <row r="51" spans="46:52" x14ac:dyDescent="0.25">
      <c r="AT51" s="8"/>
      <c r="AU51" s="8"/>
      <c r="AV51" s="8"/>
      <c r="AW51" s="8"/>
      <c r="AX51" s="8"/>
      <c r="AY51" s="8"/>
      <c r="AZ51" s="8"/>
    </row>
    <row r="52" spans="46:52" x14ac:dyDescent="0.25">
      <c r="AT52" s="8"/>
      <c r="AU52" s="8"/>
      <c r="AV52" s="8"/>
      <c r="AW52" s="8"/>
      <c r="AX52" s="8"/>
      <c r="AY52" s="8"/>
      <c r="AZ52" s="8"/>
    </row>
    <row r="53" spans="46:52" x14ac:dyDescent="0.25">
      <c r="AT53" s="8"/>
      <c r="AU53" s="8"/>
      <c r="AV53" s="8"/>
      <c r="AW53" s="8"/>
      <c r="AX53" s="8"/>
      <c r="AY53" s="8"/>
      <c r="AZ53" s="8"/>
    </row>
    <row r="54" spans="46:52" x14ac:dyDescent="0.25">
      <c r="AT54" s="8"/>
      <c r="AU54" s="8"/>
      <c r="AV54" s="8"/>
      <c r="AW54" s="8"/>
      <c r="AX54" s="8"/>
      <c r="AY54" s="8"/>
      <c r="AZ54" s="8"/>
    </row>
    <row r="55" spans="46:52" x14ac:dyDescent="0.25">
      <c r="AT55" s="8"/>
      <c r="AU55" s="8"/>
      <c r="AV55" s="8"/>
      <c r="AW55" s="8"/>
      <c r="AX55" s="8"/>
      <c r="AY55" s="8"/>
      <c r="AZ55" s="8"/>
    </row>
    <row r="56" spans="46:52" x14ac:dyDescent="0.25">
      <c r="AT56" s="8"/>
      <c r="AU56" s="8"/>
      <c r="AV56" s="8"/>
      <c r="AW56" s="8"/>
      <c r="AX56" s="8"/>
      <c r="AY56" s="8"/>
      <c r="AZ56" s="8"/>
    </row>
    <row r="57" spans="46:52" x14ac:dyDescent="0.25">
      <c r="AT57" s="8"/>
      <c r="AU57" s="8"/>
      <c r="AV57" s="8"/>
      <c r="AW57" s="8"/>
      <c r="AX57" s="8"/>
      <c r="AY57" s="8"/>
      <c r="AZ57" s="8"/>
    </row>
    <row r="58" spans="46:52" x14ac:dyDescent="0.25">
      <c r="AT58" s="8"/>
      <c r="AU58" s="8"/>
      <c r="AV58" s="8"/>
      <c r="AW58" s="8"/>
      <c r="AX58" s="8"/>
      <c r="AY58" s="8"/>
      <c r="AZ58" s="8"/>
    </row>
    <row r="59" spans="46:52" x14ac:dyDescent="0.25">
      <c r="AT59" s="8"/>
      <c r="AU59" s="8"/>
      <c r="AV59" s="8"/>
      <c r="AW59" s="8"/>
      <c r="AX59" s="8"/>
      <c r="AY59" s="8"/>
      <c r="AZ59" s="8"/>
    </row>
    <row r="60" spans="46:52" x14ac:dyDescent="0.25">
      <c r="AT60" s="8"/>
      <c r="AU60" s="8"/>
      <c r="AV60" s="8"/>
      <c r="AW60" s="8"/>
      <c r="AX60" s="8"/>
      <c r="AY60" s="8"/>
      <c r="AZ60" s="8"/>
    </row>
    <row r="61" spans="46:52" x14ac:dyDescent="0.25">
      <c r="AT61" s="8"/>
      <c r="AU61" s="8"/>
      <c r="AV61" s="8"/>
      <c r="AW61" s="8"/>
      <c r="AX61" s="8"/>
      <c r="AY61" s="8"/>
      <c r="AZ61" s="8"/>
    </row>
    <row r="62" spans="46:52" x14ac:dyDescent="0.25">
      <c r="AT62" s="8"/>
      <c r="AU62" s="8"/>
      <c r="AV62" s="8"/>
      <c r="AW62" s="8"/>
      <c r="AX62" s="8"/>
      <c r="AY62" s="8"/>
      <c r="AZ62" s="8"/>
    </row>
    <row r="63" spans="46:52" x14ac:dyDescent="0.25">
      <c r="AT63" s="8"/>
      <c r="AU63" s="8"/>
      <c r="AV63" s="8"/>
      <c r="AW63" s="8"/>
      <c r="AX63" s="8"/>
      <c r="AY63" s="8"/>
      <c r="AZ63" s="8"/>
    </row>
    <row r="64" spans="46:52" x14ac:dyDescent="0.25">
      <c r="AT64" s="8"/>
      <c r="AU64" s="8"/>
      <c r="AV64" s="8"/>
      <c r="AW64" s="8"/>
      <c r="AX64" s="8"/>
      <c r="AY64" s="8"/>
      <c r="AZ64" s="8"/>
    </row>
    <row r="65" spans="46:52" x14ac:dyDescent="0.25">
      <c r="AT65" s="8"/>
      <c r="AU65" s="8"/>
      <c r="AV65" s="8"/>
      <c r="AW65" s="8"/>
      <c r="AX65" s="8"/>
      <c r="AY65" s="8"/>
      <c r="AZ65" s="8"/>
    </row>
    <row r="66" spans="46:52" x14ac:dyDescent="0.25">
      <c r="AW66" s="10"/>
      <c r="AX66" s="10"/>
      <c r="AY66" s="10"/>
      <c r="AZ66" s="10"/>
    </row>
    <row r="67" spans="46:52" x14ac:dyDescent="0.25">
      <c r="AW67" s="10"/>
      <c r="AX67" s="10"/>
      <c r="AY67" s="10"/>
      <c r="AZ67" s="10"/>
    </row>
    <row r="68" spans="46:52" x14ac:dyDescent="0.25">
      <c r="AW68" s="10"/>
      <c r="AX68" s="10"/>
      <c r="AY68" s="10"/>
      <c r="AZ68" s="10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40" r:id="rId4" name="chkEP5_Description">
          <controlPr defaultSize="0" autoLine="0" r:id="rId5">
            <anchor moveWithCells="1">
              <from>
                <xdr:col>6</xdr:col>
                <xdr:colOff>76200</xdr:colOff>
                <xdr:row>7</xdr:row>
                <xdr:rowOff>203200</xdr:rowOff>
              </from>
              <to>
                <xdr:col>11</xdr:col>
                <xdr:colOff>69850</xdr:colOff>
                <xdr:row>7</xdr:row>
                <xdr:rowOff>425450</xdr:rowOff>
              </to>
            </anchor>
          </controlPr>
        </control>
      </mc:Choice>
      <mc:Fallback>
        <control shapeId="107540" r:id="rId4" name="chkEP5_Description"/>
      </mc:Fallback>
    </mc:AlternateContent>
    <mc:AlternateContent xmlns:mc="http://schemas.openxmlformats.org/markup-compatibility/2006">
      <mc:Choice Requires="x14">
        <control shapeId="107539" r:id="rId6" name="chkEP5_Comment">
          <controlPr defaultSize="0" autoLine="0" r:id="rId7">
            <anchor moveWithCells="1">
              <from>
                <xdr:col>6</xdr:col>
                <xdr:colOff>76200</xdr:colOff>
                <xdr:row>6</xdr:row>
                <xdr:rowOff>95250</xdr:rowOff>
              </from>
              <to>
                <xdr:col>11</xdr:col>
                <xdr:colOff>69850</xdr:colOff>
                <xdr:row>7</xdr:row>
                <xdr:rowOff>203200</xdr:rowOff>
              </to>
            </anchor>
          </controlPr>
        </control>
      </mc:Choice>
      <mc:Fallback>
        <control shapeId="107539" r:id="rId6" name="chkEP5_Comment"/>
      </mc:Fallback>
    </mc:AlternateContent>
    <mc:AlternateContent xmlns:mc="http://schemas.openxmlformats.org/markup-compatibility/2006">
      <mc:Choice Requires="x14">
        <control shapeId="107529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7529" r:id="rId8" name="cbDisplayedProd"/>
      </mc:Fallback>
    </mc:AlternateContent>
    <mc:AlternateContent xmlns:mc="http://schemas.openxmlformats.org/markup-compatibility/2006">
      <mc:Choice Requires="x14">
        <control shapeId="107524" r:id="rId10" name="cbCpAll2Ppt">
          <controlPr defaultSize="0" print="0" autoLine="0" r:id="rId11">
            <anchor>
              <from>
                <xdr:col>6</xdr:col>
                <xdr:colOff>0</xdr:colOff>
                <xdr:row>4</xdr:row>
                <xdr:rowOff>38100</xdr:rowOff>
              </from>
              <to>
                <xdr:col>11</xdr:col>
                <xdr:colOff>120650</xdr:colOff>
                <xdr:row>6</xdr:row>
                <xdr:rowOff>38100</xdr:rowOff>
              </to>
            </anchor>
          </controlPr>
        </control>
      </mc:Choice>
      <mc:Fallback>
        <control shapeId="107524" r:id="rId10" name="cbCpAll2Ppt"/>
      </mc:Fallback>
    </mc:AlternateContent>
    <mc:AlternateContent xmlns:mc="http://schemas.openxmlformats.org/markup-compatibility/2006">
      <mc:Choice Requires="x14">
        <control shapeId="107523" r:id="rId12" name="cbCpPPT_Default">
          <controlPr defaultSize="0" print="0" autoLine="0" r:id="rId13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7523" r:id="rId12" name="cbCpPPT_Default"/>
      </mc:Fallback>
    </mc:AlternateContent>
    <mc:AlternateContent xmlns:mc="http://schemas.openxmlformats.org/markup-compatibility/2006">
      <mc:Choice Requires="x14">
        <control shapeId="107522" r:id="rId14" name="cbStart">
          <controlPr defaultSize="0" print="0" autoLine="0" r:id="rId15">
            <anchor>
              <from>
                <xdr:col>0</xdr:col>
                <xdr:colOff>184150</xdr:colOff>
                <xdr:row>1</xdr:row>
                <xdr:rowOff>76200</xdr:rowOff>
              </from>
              <to>
                <xdr:col>1</xdr:col>
                <xdr:colOff>1479550</xdr:colOff>
                <xdr:row>4</xdr:row>
                <xdr:rowOff>6350</xdr:rowOff>
              </to>
            </anchor>
          </controlPr>
        </control>
      </mc:Choice>
      <mc:Fallback>
        <control shapeId="107522" r:id="rId14" name="cbStart"/>
      </mc:Fallback>
    </mc:AlternateContent>
    <mc:AlternateContent xmlns:mc="http://schemas.openxmlformats.org/markup-compatibility/2006">
      <mc:Choice Requires="x14">
        <control shapeId="107521" r:id="rId16" name="cbSort">
          <controlPr defaultSize="0" print="0" autoLine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4</xdr:col>
                <xdr:colOff>101600</xdr:colOff>
                <xdr:row>2</xdr:row>
                <xdr:rowOff>107950</xdr:rowOff>
              </to>
            </anchor>
          </controlPr>
        </control>
      </mc:Choice>
      <mc:Fallback>
        <control shapeId="107521" r:id="rId16" name="cbSor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pageSetUpPr fitToPage="1"/>
  </sheetPr>
  <dimension ref="A1:BH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1" width="12.26953125" style="66" bestFit="1" customWidth="1"/>
    <col min="52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01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01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01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01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01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01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6" s="60" customFormat="1" ht="30" customHeight="1" x14ac:dyDescent="0.25">
      <c r="A17" s="101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6" s="60" customFormat="1" ht="30" customHeight="1" x14ac:dyDescent="0.25">
      <c r="A18" s="101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6" s="60" customFormat="1" ht="17.25" customHeight="1" x14ac:dyDescent="0.25">
      <c r="A19" s="101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6" s="60" customFormat="1" ht="17.25" customHeight="1" x14ac:dyDescent="0.25">
      <c r="A20" s="101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6" s="60" customFormat="1" ht="17.25" customHeight="1" x14ac:dyDescent="0.25">
      <c r="A21" s="101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6" s="60" customFormat="1" ht="17.25" customHeight="1" x14ac:dyDescent="0.25">
      <c r="A22" s="101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6" s="60" customFormat="1" ht="17.25" customHeight="1" x14ac:dyDescent="0.25">
      <c r="A23" s="101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6" s="60" customFormat="1" ht="17.25" customHeight="1" x14ac:dyDescent="0.25">
      <c r="A24" s="101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6" s="60" customFormat="1" ht="12.75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6" s="60" customFormat="1" ht="12.75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6" s="60" customFormat="1" ht="12.75" customHeight="1" x14ac:dyDescent="0.25">
      <c r="A27" s="90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8" t="s">
        <v>33</v>
      </c>
      <c r="AV27" s="8" t="s">
        <v>34</v>
      </c>
      <c r="AW27" s="8" t="s">
        <v>35</v>
      </c>
      <c r="AX27" s="86" t="s">
        <v>36</v>
      </c>
      <c r="AY27" s="86" t="s">
        <v>37</v>
      </c>
      <c r="AZ27" s="86"/>
      <c r="BA27" s="86"/>
      <c r="BB27" s="62"/>
      <c r="BC27" s="62"/>
      <c r="BD27" s="8"/>
    </row>
    <row r="28" spans="1:56" s="60" customFormat="1" ht="12.75" customHeight="1" x14ac:dyDescent="0.25">
      <c r="A28" s="90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/>
      <c r="AU28" s="103"/>
      <c r="AV28" s="103"/>
      <c r="AW28" s="103"/>
      <c r="AX28" s="103"/>
      <c r="AY28" s="124"/>
      <c r="AZ28" s="87"/>
      <c r="BA28" s="87"/>
      <c r="BB28" s="62"/>
      <c r="BC28" s="62"/>
      <c r="BD28" s="8"/>
    </row>
    <row r="29" spans="1:56" s="60" customFormat="1" ht="12.75" customHeight="1" x14ac:dyDescent="0.25">
      <c r="A29" s="90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/>
      <c r="AU29" s="104"/>
      <c r="AV29" s="104"/>
      <c r="AW29" s="104"/>
      <c r="AX29" s="104"/>
      <c r="AY29" s="123"/>
      <c r="AZ29" s="87"/>
      <c r="BA29" s="87"/>
      <c r="BB29" s="62"/>
      <c r="BC29" s="62"/>
      <c r="BD29" s="8"/>
    </row>
    <row r="30" spans="1:56" s="60" customForma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/>
      <c r="AU30" s="104"/>
      <c r="AV30" s="104"/>
      <c r="AW30" s="104"/>
      <c r="AX30" s="104"/>
      <c r="AY30" s="123"/>
      <c r="AZ30" s="88"/>
      <c r="BA30" s="86"/>
      <c r="BB30" s="62"/>
      <c r="BC30" s="62"/>
      <c r="BD30" s="8"/>
    </row>
    <row r="31" spans="1:56" s="60" customForma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/>
      <c r="AU31" s="104"/>
      <c r="AV31" s="104"/>
      <c r="AW31" s="104"/>
      <c r="AX31" s="104"/>
      <c r="AY31" s="123"/>
      <c r="AZ31" s="69"/>
      <c r="BA31" s="11"/>
      <c r="BB31" s="62"/>
      <c r="BC31" s="62"/>
      <c r="BD31" s="8"/>
    </row>
    <row r="32" spans="1:56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/>
      <c r="AU32" s="104"/>
      <c r="AV32" s="104"/>
      <c r="AW32" s="104"/>
      <c r="AX32" s="104"/>
      <c r="AY32" s="122"/>
      <c r="AZ32" s="11"/>
      <c r="BA32" s="11"/>
      <c r="BB32" s="62"/>
      <c r="BC32" s="62"/>
      <c r="BD32" s="8"/>
    </row>
    <row r="33" spans="1:60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/>
      <c r="AU33" s="104"/>
      <c r="AV33" s="104"/>
      <c r="AW33" s="104"/>
      <c r="AX33" s="104"/>
      <c r="AY33" s="123"/>
      <c r="AZ33" s="8"/>
      <c r="BA33" s="8"/>
      <c r="BB33" s="62"/>
      <c r="BC33" s="62"/>
      <c r="BD33" s="8"/>
    </row>
    <row r="34" spans="1:60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/>
      <c r="AU34" s="104"/>
      <c r="AV34" s="104"/>
      <c r="AW34" s="104"/>
      <c r="AX34" s="104"/>
      <c r="AY34" s="125"/>
      <c r="AZ34" s="69"/>
      <c r="BA34" s="69"/>
      <c r="BB34" s="62"/>
      <c r="BC34" s="62"/>
      <c r="BD34" s="8"/>
    </row>
    <row r="35" spans="1:60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/>
      <c r="AU35" s="104"/>
      <c r="AV35" s="104"/>
      <c r="AW35" s="104"/>
      <c r="AX35" s="104"/>
      <c r="AY35" s="123"/>
      <c r="AZ35" s="11"/>
      <c r="BA35" s="11"/>
      <c r="BB35" s="8"/>
      <c r="BC35" s="8"/>
      <c r="BD35" s="8"/>
    </row>
    <row r="36" spans="1:60" x14ac:dyDescent="0.25">
      <c r="AS36" s="8"/>
      <c r="AT36" s="94"/>
      <c r="AU36" s="104"/>
      <c r="AV36" s="104"/>
      <c r="AW36" s="104"/>
      <c r="AX36" s="104"/>
      <c r="AY36" s="122"/>
      <c r="AZ36" s="8"/>
      <c r="BA36" s="8"/>
      <c r="BB36" s="8"/>
      <c r="BC36" s="8"/>
      <c r="BD36" s="8"/>
      <c r="BH36" s="65"/>
    </row>
    <row r="37" spans="1:60" x14ac:dyDescent="0.25">
      <c r="AS37" s="8"/>
      <c r="AT37" s="94"/>
      <c r="AU37" s="104"/>
      <c r="AV37" s="104"/>
      <c r="AW37" s="104"/>
      <c r="AX37" s="104"/>
      <c r="AY37" s="127"/>
      <c r="AZ37" s="8"/>
      <c r="BA37" s="8"/>
      <c r="BB37" s="8"/>
      <c r="BC37" s="8"/>
      <c r="BD37" s="8"/>
      <c r="BH37" s="65"/>
    </row>
    <row r="38" spans="1:60" x14ac:dyDescent="0.25">
      <c r="AS38" s="8"/>
      <c r="AT38" s="94"/>
      <c r="AU38" s="104"/>
      <c r="AV38" s="104"/>
      <c r="AW38" s="104"/>
      <c r="AX38" s="104"/>
      <c r="AY38" s="122"/>
      <c r="AZ38" s="8"/>
      <c r="BA38" s="8"/>
      <c r="BB38" s="8"/>
      <c r="BC38" s="8"/>
      <c r="BD38" s="8"/>
      <c r="BH38" s="65"/>
    </row>
    <row r="39" spans="1:60" x14ac:dyDescent="0.25">
      <c r="AS39" s="8"/>
      <c r="AT39" s="94"/>
      <c r="AU39" s="104"/>
      <c r="AV39" s="104"/>
      <c r="AW39" s="104"/>
      <c r="AX39" s="104"/>
      <c r="AY39" s="127"/>
      <c r="AZ39" s="8"/>
      <c r="BA39" s="8"/>
      <c r="BB39" s="8"/>
      <c r="BC39" s="8"/>
      <c r="BD39" s="8"/>
      <c r="BH39" s="65"/>
    </row>
    <row r="40" spans="1:60" ht="9.75" customHeight="1" x14ac:dyDescent="0.25">
      <c r="G40" s="107"/>
      <c r="H40" s="107"/>
      <c r="I40" s="106"/>
      <c r="J40" s="106"/>
      <c r="K40" s="106"/>
      <c r="AS40" s="8"/>
      <c r="AT40" s="94"/>
      <c r="AU40" s="104"/>
      <c r="AV40" s="104"/>
      <c r="AW40" s="104"/>
      <c r="AX40" s="104"/>
      <c r="AY40" s="122"/>
      <c r="AZ40" s="8"/>
      <c r="BA40" s="8"/>
      <c r="BB40" s="8"/>
      <c r="BC40" s="8"/>
      <c r="BD40" s="8"/>
      <c r="BH40" s="65"/>
    </row>
    <row r="41" spans="1:60" ht="9.75" customHeight="1" x14ac:dyDescent="0.25">
      <c r="G41" s="107"/>
      <c r="H41" s="107"/>
      <c r="I41" s="106"/>
      <c r="J41" s="106"/>
      <c r="K41" s="106"/>
      <c r="AT41" s="94"/>
      <c r="AU41" s="104"/>
      <c r="AV41" s="104"/>
      <c r="AW41" s="104"/>
      <c r="AX41" s="104"/>
      <c r="AY41" s="122"/>
      <c r="BA41" s="66"/>
      <c r="BH41" s="65"/>
    </row>
    <row r="42" spans="1:60" ht="25.5" customHeight="1" x14ac:dyDescent="0.25">
      <c r="G42" s="107"/>
      <c r="H42" s="108"/>
      <c r="I42" s="106"/>
      <c r="J42" s="106"/>
      <c r="K42" s="106"/>
      <c r="AT42" s="96"/>
      <c r="AU42" s="105"/>
      <c r="AV42" s="105"/>
      <c r="AW42" s="105"/>
      <c r="AX42" s="105"/>
      <c r="AY42" s="181"/>
      <c r="BA42" s="66"/>
      <c r="BH42" s="65"/>
    </row>
    <row r="43" spans="1:60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60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60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60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60" ht="12.75" customHeight="1" x14ac:dyDescent="0.25">
      <c r="G47" s="107"/>
      <c r="I47" s="106"/>
      <c r="J47" s="106"/>
      <c r="K47" s="106"/>
      <c r="AT47" s="8"/>
      <c r="AU47" s="8"/>
      <c r="AV47" s="8"/>
    </row>
    <row r="48" spans="1:60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261" r:id="rId4" name="chkEP6_Description">
          <controlPr defaultSize="0" autoLine="0" r:id="rId5">
            <anchor moveWithCells="1">
              <from>
                <xdr:col>5</xdr:col>
                <xdr:colOff>114300</xdr:colOff>
                <xdr:row>7</xdr:row>
                <xdr:rowOff>165100</xdr:rowOff>
              </from>
              <to>
                <xdr:col>10</xdr:col>
                <xdr:colOff>107950</xdr:colOff>
                <xdr:row>7</xdr:row>
                <xdr:rowOff>387350</xdr:rowOff>
              </to>
            </anchor>
          </controlPr>
        </control>
      </mc:Choice>
      <mc:Fallback>
        <control shapeId="119261" r:id="rId4" name="chkEP6_Description"/>
      </mc:Fallback>
    </mc:AlternateContent>
    <mc:AlternateContent xmlns:mc="http://schemas.openxmlformats.org/markup-compatibility/2006">
      <mc:Choice Requires="x14">
        <control shapeId="119260" r:id="rId6" name="chkEP6_Comment">
          <controlPr defaultSize="0" autoLine="0" r:id="rId7">
            <anchor moveWithCells="1">
              <from>
                <xdr:col>5</xdr:col>
                <xdr:colOff>114300</xdr:colOff>
                <xdr:row>6</xdr:row>
                <xdr:rowOff>107950</xdr:rowOff>
              </from>
              <to>
                <xdr:col>10</xdr:col>
                <xdr:colOff>107950</xdr:colOff>
                <xdr:row>7</xdr:row>
                <xdr:rowOff>171450</xdr:rowOff>
              </to>
            </anchor>
          </controlPr>
        </control>
      </mc:Choice>
      <mc:Fallback>
        <control shapeId="119260" r:id="rId6" name="chkEP6_Comment"/>
      </mc:Fallback>
    </mc:AlternateContent>
    <mc:AlternateContent xmlns:mc="http://schemas.openxmlformats.org/markup-compatibility/2006">
      <mc:Choice Requires="x14">
        <control shapeId="108553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8553" r:id="rId8" name="cbDisplayedProd"/>
      </mc:Fallback>
    </mc:AlternateContent>
    <mc:AlternateContent xmlns:mc="http://schemas.openxmlformats.org/markup-compatibility/2006">
      <mc:Choice Requires="x14">
        <control shapeId="108548" r:id="rId10" name="cbCpAll2Ppt">
          <controlPr defaultSize="0" print="0" autoLine="0" r:id="rId11">
            <anchor>
              <from>
                <xdr:col>5</xdr:col>
                <xdr:colOff>50800</xdr:colOff>
                <xdr:row>4</xdr:row>
                <xdr:rowOff>50800</xdr:rowOff>
              </from>
              <to>
                <xdr:col>10</xdr:col>
                <xdr:colOff>171450</xdr:colOff>
                <xdr:row>6</xdr:row>
                <xdr:rowOff>50800</xdr:rowOff>
              </to>
            </anchor>
          </controlPr>
        </control>
      </mc:Choice>
      <mc:Fallback>
        <control shapeId="108548" r:id="rId10" name="cbCpAll2Ppt"/>
      </mc:Fallback>
    </mc:AlternateContent>
    <mc:AlternateContent xmlns:mc="http://schemas.openxmlformats.org/markup-compatibility/2006">
      <mc:Choice Requires="x14">
        <control shapeId="108547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8547" r:id="rId12" name="cbCpPPT_Default"/>
      </mc:Fallback>
    </mc:AlternateContent>
    <mc:AlternateContent xmlns:mc="http://schemas.openxmlformats.org/markup-compatibility/2006">
      <mc:Choice Requires="x14">
        <control shapeId="108546" r:id="rId14" name="cbStart">
          <controlPr defaultSize="0" print="0" autoLine="0" r:id="rId15">
            <anchor>
              <from>
                <xdr:col>0</xdr:col>
                <xdr:colOff>165100</xdr:colOff>
                <xdr:row>1</xdr:row>
                <xdr:rowOff>76200</xdr:rowOff>
              </from>
              <to>
                <xdr:col>1</xdr:col>
                <xdr:colOff>1460500</xdr:colOff>
                <xdr:row>4</xdr:row>
                <xdr:rowOff>6350</xdr:rowOff>
              </to>
            </anchor>
          </controlPr>
        </control>
      </mc:Choice>
      <mc:Fallback>
        <control shapeId="108546" r:id="rId14" name="cbStart"/>
      </mc:Fallback>
    </mc:AlternateContent>
    <mc:AlternateContent xmlns:mc="http://schemas.openxmlformats.org/markup-compatibility/2006">
      <mc:Choice Requires="x14">
        <control shapeId="108545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8545" r:id="rId16" name="cbProduk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4">
    <pageSetUpPr fitToPage="1"/>
  </sheetPr>
  <dimension ref="A1:BK69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14.81640625" style="8" bestFit="1" customWidth="1"/>
    <col min="3" max="3" width="3.453125" style="8" bestFit="1" customWidth="1"/>
    <col min="4" max="4" width="20.7265625" style="8" bestFit="1" customWidth="1"/>
    <col min="5" max="5" width="0.7265625" style="8" bestFit="1" customWidth="1"/>
    <col min="6" max="6" width="20.7265625" style="8" bestFit="1" customWidth="1"/>
    <col min="7" max="7" width="0.7265625" style="8" bestFit="1" customWidth="1"/>
    <col min="8" max="8" width="20.7265625" style="8" bestFit="1" customWidth="1"/>
    <col min="9" max="9" width="0.7265625" style="8" bestFit="1" customWidth="1"/>
    <col min="10" max="10" width="20.7265625" style="8" bestFit="1" customWidth="1"/>
    <col min="11" max="11" width="0.7265625" style="8" bestFit="1" customWidth="1"/>
    <col min="12" max="12" width="20.7265625" style="8" bestFit="1" customWidth="1"/>
    <col min="13" max="13" width="7.453125" style="8" bestFit="1" customWidth="1"/>
    <col min="14" max="14" width="20.7265625" style="8" bestFit="1" customWidth="1"/>
    <col min="15" max="30" width="4.7265625" style="8" bestFit="1" customWidth="1"/>
    <col min="31" max="31" width="2.453125" style="8" bestFit="1" customWidth="1"/>
    <col min="32" max="45" width="4.7265625" style="8" bestFit="1" customWidth="1"/>
    <col min="46" max="46" width="4.7265625" style="65" bestFit="1" customWidth="1"/>
    <col min="47" max="47" width="26.1796875" style="65" bestFit="1" customWidth="1"/>
    <col min="48" max="48" width="13" style="66" bestFit="1" customWidth="1"/>
    <col min="49" max="49" width="15.453125" style="66" bestFit="1" customWidth="1"/>
    <col min="50" max="53" width="14.54296875" style="66" bestFit="1" customWidth="1"/>
    <col min="54" max="60" width="11.81640625" style="65" bestFit="1" customWidth="1"/>
    <col min="61" max="61" width="11.81640625" style="8" bestFit="1" customWidth="1"/>
    <col min="62" max="256" width="11.453125" style="8" bestFit="1"/>
    <col min="257" max="16384" width="11.453125" style="8"/>
  </cols>
  <sheetData>
    <row r="1" spans="1:53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6"/>
      <c r="AU1" s="6"/>
      <c r="AV1" s="55"/>
      <c r="AW1" s="55"/>
      <c r="AX1" s="55"/>
      <c r="AY1" s="55"/>
      <c r="AZ1" s="55"/>
      <c r="BA1" s="55"/>
    </row>
    <row r="2" spans="1:53" customFormat="1" ht="17.25" customHeight="1" x14ac:dyDescent="0.35">
      <c r="A2" s="57"/>
      <c r="B2" s="57"/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7"/>
      <c r="AU2" s="7"/>
      <c r="AV2" s="56"/>
      <c r="AW2" s="56"/>
      <c r="AX2" s="56"/>
      <c r="AY2" s="56"/>
      <c r="AZ2" s="56"/>
      <c r="BA2" s="56"/>
    </row>
    <row r="3" spans="1:53" customFormat="1" x14ac:dyDescent="0.25">
      <c r="A3" s="1"/>
      <c r="B3" s="1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6"/>
      <c r="AU3" s="6"/>
      <c r="AV3" s="55"/>
      <c r="AW3" s="55"/>
      <c r="AX3" s="55"/>
      <c r="AY3" s="55"/>
      <c r="AZ3" s="55"/>
      <c r="BA3" s="55"/>
    </row>
    <row r="4" spans="1:53" customFormat="1" x14ac:dyDescent="0.25">
      <c r="A4" s="1"/>
      <c r="B4" s="1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6"/>
      <c r="AS4" s="6"/>
      <c r="AT4" s="6"/>
      <c r="AU4" s="6"/>
      <c r="AV4" s="55"/>
      <c r="AW4" s="55"/>
    </row>
    <row r="5" spans="1:53" customFormat="1" x14ac:dyDescent="0.25">
      <c r="A5" s="71"/>
      <c r="B5" s="71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2"/>
      <c r="AS5" s="72"/>
      <c r="AT5" s="72"/>
      <c r="AU5" s="72"/>
      <c r="AV5" s="73"/>
      <c r="AW5" s="73"/>
    </row>
    <row r="6" spans="1:53" s="60" customFormat="1" ht="24" customHeight="1" x14ac:dyDescent="0.25">
      <c r="A6" s="8"/>
      <c r="B6" s="8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65"/>
      <c r="AS6" s="65"/>
      <c r="AT6" s="8"/>
      <c r="AU6" s="8"/>
      <c r="AV6" s="8"/>
      <c r="AW6" s="8"/>
    </row>
    <row r="7" spans="1:53" s="60" customFormat="1" ht="9" customHeight="1" x14ac:dyDescent="0.25">
      <c r="A7" s="11"/>
      <c r="B7" s="11"/>
      <c r="C7" s="61"/>
      <c r="D7" s="61"/>
      <c r="E7" s="61"/>
      <c r="F7" s="61"/>
      <c r="G7" s="61"/>
      <c r="H7" s="61"/>
      <c r="I7" s="58"/>
      <c r="J7" s="58"/>
      <c r="K7" s="58"/>
      <c r="L7" s="58"/>
      <c r="M7" s="58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7"/>
      <c r="AS7" s="67"/>
      <c r="AT7" s="62"/>
      <c r="AU7" s="11"/>
      <c r="AV7" s="11"/>
      <c r="AW7" s="11"/>
    </row>
    <row r="8" spans="1:53" s="60" customFormat="1" ht="120" customHeight="1" x14ac:dyDescent="0.4">
      <c r="A8" s="61"/>
      <c r="B8" s="61"/>
      <c r="C8" s="61"/>
      <c r="D8" s="114"/>
      <c r="E8" s="61"/>
      <c r="F8" s="61"/>
      <c r="G8" s="61"/>
      <c r="H8" s="61"/>
      <c r="I8" s="58"/>
      <c r="J8" s="59"/>
      <c r="K8" s="58"/>
      <c r="L8" s="58"/>
      <c r="M8" s="58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7"/>
      <c r="AS8" s="67"/>
      <c r="AT8" s="62"/>
      <c r="AU8" s="11"/>
      <c r="AV8" s="11"/>
      <c r="AW8" s="69"/>
    </row>
    <row r="9" spans="1:53" s="60" customFormat="1" ht="154.5" customHeight="1" x14ac:dyDescent="0.25">
      <c r="A9" s="61"/>
      <c r="B9" s="61"/>
      <c r="C9" s="61"/>
      <c r="D9" s="111"/>
      <c r="E9" s="116"/>
      <c r="F9" s="61"/>
      <c r="G9" s="61"/>
      <c r="H9" s="61"/>
      <c r="I9" s="58"/>
      <c r="J9" s="58"/>
      <c r="K9" s="58"/>
      <c r="L9" s="58"/>
      <c r="M9" s="58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7"/>
      <c r="AS9" s="67"/>
      <c r="AT9" s="62"/>
    </row>
    <row r="10" spans="1:53" s="60" customFormat="1" ht="15" customHeight="1" x14ac:dyDescent="0.4">
      <c r="A10" s="111"/>
      <c r="B10" s="111"/>
      <c r="C10" s="117"/>
      <c r="D10" s="161" t="str">
        <f>EP_Chart7_Src_topleft</f>
        <v>R�stkaffee Klassisch</v>
      </c>
      <c r="E10" s="161"/>
      <c r="F10" s="161" t="str">
        <f>AW26</f>
        <v>Espresso Bohne</v>
      </c>
      <c r="G10" s="161"/>
      <c r="H10" s="161" t="str">
        <f>AX26</f>
        <v>Espresso gemahlen</v>
      </c>
      <c r="I10" s="161"/>
      <c r="J10" s="161" t="str">
        <f>AY26</f>
        <v>Rest Espresso /Caffe Crema</v>
      </c>
      <c r="K10" s="161"/>
      <c r="L10" s="161" t="str">
        <f>AZ26</f>
        <v>Pads</v>
      </c>
      <c r="M10" s="145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7"/>
      <c r="AS10" s="67"/>
      <c r="AT10" s="62"/>
    </row>
    <row r="11" spans="1:53" s="60" customFormat="1" ht="21" customHeight="1" x14ac:dyDescent="0.25">
      <c r="A11" s="111"/>
      <c r="B11" s="116" t="s">
        <v>25</v>
      </c>
      <c r="C11" s="117"/>
      <c r="D11" s="118">
        <f>AV32</f>
        <v>-3.4550797868858893</v>
      </c>
      <c r="E11" s="146"/>
      <c r="F11" s="118">
        <f>AW32</f>
        <v>6.6118857296750395</v>
      </c>
      <c r="G11" s="146"/>
      <c r="H11" s="118">
        <f>AX32</f>
        <v>-12.255102254910224</v>
      </c>
      <c r="I11" s="146"/>
      <c r="J11" s="118">
        <f>AY32</f>
        <v>0</v>
      </c>
      <c r="K11" s="146"/>
      <c r="L11" s="118">
        <f>AZ32</f>
        <v>0.49793327897189305</v>
      </c>
      <c r="M11" s="58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7"/>
      <c r="AS11" s="67"/>
      <c r="AT11" s="62"/>
    </row>
    <row r="12" spans="1:53" s="60" customFormat="1" ht="6" customHeight="1" x14ac:dyDescent="0.25">
      <c r="A12" s="111"/>
      <c r="B12" s="116"/>
      <c r="C12" s="117"/>
      <c r="D12" s="118"/>
      <c r="E12" s="111"/>
      <c r="F12" s="118"/>
      <c r="G12" s="111"/>
      <c r="H12" s="118"/>
      <c r="I12" s="111"/>
      <c r="J12" s="118"/>
      <c r="K12" s="111"/>
      <c r="L12" s="118"/>
      <c r="M12" s="58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7"/>
      <c r="AS12" s="67"/>
      <c r="AT12" s="62"/>
    </row>
    <row r="13" spans="1:53" s="60" customFormat="1" ht="14.25" customHeight="1" x14ac:dyDescent="0.45">
      <c r="A13" s="111"/>
      <c r="B13" s="147" t="s">
        <v>38</v>
      </c>
      <c r="C13" s="160">
        <v>1</v>
      </c>
      <c r="D13" s="162" t="str">
        <f>AV33</f>
        <v>Espresso gemahlen</v>
      </c>
      <c r="E13" s="166" t="s">
        <v>4</v>
      </c>
      <c r="F13" s="162" t="str">
        <f>AW33</f>
        <v>R�stkaffee Klassisch</v>
      </c>
      <c r="G13" s="163" t="s">
        <v>4</v>
      </c>
      <c r="H13" s="165" t="str">
        <f>AX33</f>
        <v xml:space="preserve"> </v>
      </c>
      <c r="I13" s="163" t="s">
        <v>4</v>
      </c>
      <c r="J13" s="165" t="str">
        <f>AY33</f>
        <v xml:space="preserve"> </v>
      </c>
      <c r="K13" s="163" t="s">
        <v>4</v>
      </c>
      <c r="L13" s="162" t="str">
        <f>AZ33</f>
        <v>R�stkaffee Klassisch</v>
      </c>
      <c r="M13" s="58" t="s">
        <v>4</v>
      </c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7"/>
      <c r="AS13" s="67"/>
      <c r="AT13" s="62"/>
    </row>
    <row r="14" spans="1:53" s="60" customFormat="1" ht="14.25" customHeight="1" x14ac:dyDescent="0.45">
      <c r="A14" s="111"/>
      <c r="B14" s="148"/>
      <c r="C14" s="160">
        <v>2</v>
      </c>
      <c r="D14" s="164" t="str">
        <f>AV34</f>
        <v xml:space="preserve"> </v>
      </c>
      <c r="E14" s="166" t="s">
        <v>4</v>
      </c>
      <c r="F14" s="162" t="str">
        <f>AW34</f>
        <v>Pads</v>
      </c>
      <c r="G14" s="163" t="s">
        <v>4</v>
      </c>
      <c r="H14" s="165" t="str">
        <f>AX34</f>
        <v xml:space="preserve"> </v>
      </c>
      <c r="I14" s="163" t="s">
        <v>4</v>
      </c>
      <c r="J14" s="165" t="str">
        <f>AY34</f>
        <v xml:space="preserve"> </v>
      </c>
      <c r="K14" s="163" t="s">
        <v>4</v>
      </c>
      <c r="L14" s="162" t="str">
        <f>AZ34</f>
        <v>Espresso gemahlen</v>
      </c>
      <c r="M14" s="58" t="s">
        <v>4</v>
      </c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7"/>
      <c r="AS14" s="67"/>
      <c r="AT14" s="62"/>
    </row>
    <row r="15" spans="1:53" s="60" customFormat="1" ht="14.25" customHeight="1" x14ac:dyDescent="0.45">
      <c r="A15" s="111"/>
      <c r="B15" s="148"/>
      <c r="C15" s="160">
        <v>3</v>
      </c>
      <c r="D15" s="165" t="str">
        <f>AV35</f>
        <v xml:space="preserve"> </v>
      </c>
      <c r="E15" s="166" t="s">
        <v>4</v>
      </c>
      <c r="F15" s="162" t="str">
        <f>AW35</f>
        <v>Espresso gemahlen</v>
      </c>
      <c r="G15" s="163" t="s">
        <v>4</v>
      </c>
      <c r="H15" s="165" t="str">
        <f>AX35</f>
        <v xml:space="preserve"> </v>
      </c>
      <c r="I15" s="163" t="s">
        <v>4</v>
      </c>
      <c r="J15" s="165" t="str">
        <f>AY35</f>
        <v xml:space="preserve"> </v>
      </c>
      <c r="K15" s="163" t="s">
        <v>4</v>
      </c>
      <c r="L15" s="164" t="str">
        <f>AZ35</f>
        <v xml:space="preserve"> </v>
      </c>
      <c r="M15" s="58" t="s">
        <v>4</v>
      </c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8"/>
      <c r="AS15" s="68"/>
      <c r="AT15" s="62"/>
    </row>
    <row r="16" spans="1:53" s="60" customFormat="1" ht="14.25" customHeight="1" x14ac:dyDescent="0.45">
      <c r="A16" s="111"/>
      <c r="B16" s="148"/>
      <c r="C16" s="160">
        <v>4</v>
      </c>
      <c r="D16" s="165" t="str">
        <f>AV36</f>
        <v xml:space="preserve"> </v>
      </c>
      <c r="E16" s="166" t="s">
        <v>4</v>
      </c>
      <c r="F16" s="164" t="str">
        <f>AW36</f>
        <v xml:space="preserve"> </v>
      </c>
      <c r="G16" s="167" t="s">
        <v>4</v>
      </c>
      <c r="H16" s="165" t="str">
        <f>AX36</f>
        <v xml:space="preserve"> </v>
      </c>
      <c r="I16" s="167" t="s">
        <v>4</v>
      </c>
      <c r="J16" s="165" t="str">
        <f>AY36</f>
        <v xml:space="preserve"> </v>
      </c>
      <c r="K16" s="163" t="s">
        <v>4</v>
      </c>
      <c r="L16" s="165" t="str">
        <f>AZ36</f>
        <v xml:space="preserve"> </v>
      </c>
      <c r="M16" s="58" t="s">
        <v>4</v>
      </c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8"/>
      <c r="AS16" s="68"/>
      <c r="AT16" s="62"/>
    </row>
    <row r="17" spans="1:63" s="60" customFormat="1" ht="14.25" customHeight="1" x14ac:dyDescent="0.45">
      <c r="A17" s="111"/>
      <c r="B17" s="148"/>
      <c r="C17" s="160">
        <v>5</v>
      </c>
      <c r="D17" s="165" t="str">
        <f>AV37</f>
        <v xml:space="preserve"> </v>
      </c>
      <c r="E17" s="166" t="s">
        <v>4</v>
      </c>
      <c r="F17" s="165" t="str">
        <f>AW37</f>
        <v xml:space="preserve"> </v>
      </c>
      <c r="G17" s="167" t="s">
        <v>4</v>
      </c>
      <c r="H17" s="165" t="str">
        <f>AX37</f>
        <v xml:space="preserve"> </v>
      </c>
      <c r="I17" s="167" t="s">
        <v>4</v>
      </c>
      <c r="J17" s="165" t="str">
        <f>AY37</f>
        <v xml:space="preserve"> </v>
      </c>
      <c r="K17" s="163" t="s">
        <v>4</v>
      </c>
      <c r="L17" s="165" t="str">
        <f>AZ37</f>
        <v xml:space="preserve"> </v>
      </c>
      <c r="M17" s="58" t="s">
        <v>4</v>
      </c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8"/>
      <c r="AS17" s="68"/>
      <c r="AT17" s="62"/>
    </row>
    <row r="18" spans="1:63" s="60" customFormat="1" ht="6" customHeight="1" x14ac:dyDescent="0.35">
      <c r="A18" s="111"/>
      <c r="B18" s="149"/>
      <c r="C18" s="150"/>
      <c r="D18" s="167"/>
      <c r="E18" s="166" t="s">
        <v>4</v>
      </c>
      <c r="F18" s="163"/>
      <c r="G18" s="167" t="s">
        <v>4</v>
      </c>
      <c r="H18" s="167"/>
      <c r="I18" s="167" t="s">
        <v>4</v>
      </c>
      <c r="J18" s="163"/>
      <c r="K18" s="163" t="s">
        <v>4</v>
      </c>
      <c r="L18" s="163"/>
      <c r="M18" s="58" t="s">
        <v>4</v>
      </c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8"/>
      <c r="AS18" s="68"/>
      <c r="AT18" s="62"/>
      <c r="BA18" s="113"/>
      <c r="BB18" s="58"/>
      <c r="BC18" s="58"/>
      <c r="BD18" s="10"/>
      <c r="BE18" s="111"/>
      <c r="BF18" s="111"/>
      <c r="BG18" s="111"/>
      <c r="BH18" s="111"/>
      <c r="BI18" s="111"/>
      <c r="BJ18" s="111"/>
      <c r="BK18" s="111"/>
    </row>
    <row r="19" spans="1:63" s="60" customFormat="1" ht="14.25" customHeight="1" x14ac:dyDescent="0.45">
      <c r="A19" s="111"/>
      <c r="B19" s="151" t="s">
        <v>39</v>
      </c>
      <c r="C19" s="160">
        <v>1</v>
      </c>
      <c r="D19" s="162" t="str">
        <f>AV38</f>
        <v>Espresso Bohne</v>
      </c>
      <c r="E19" s="166" t="s">
        <v>4</v>
      </c>
      <c r="F19" s="162" t="str">
        <f>AW38</f>
        <v>Kapseln</v>
      </c>
      <c r="G19" s="167" t="s">
        <v>4</v>
      </c>
      <c r="H19" s="162" t="str">
        <f>AX38</f>
        <v>Espresso Bohne</v>
      </c>
      <c r="I19" s="167" t="s">
        <v>4</v>
      </c>
      <c r="J19" s="165" t="str">
        <f>AY38</f>
        <v xml:space="preserve"> </v>
      </c>
      <c r="K19" s="163" t="s">
        <v>4</v>
      </c>
      <c r="L19" s="162" t="str">
        <f>AZ38</f>
        <v>Espresso Bohne</v>
      </c>
      <c r="M19" s="58" t="s">
        <v>4</v>
      </c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8"/>
      <c r="AS19" s="68"/>
      <c r="AT19" s="58"/>
      <c r="BA19" s="113"/>
      <c r="BB19" s="58"/>
      <c r="BC19" s="58"/>
      <c r="BD19" s="10"/>
      <c r="BE19" s="111"/>
      <c r="BF19" s="111"/>
      <c r="BG19" s="111"/>
      <c r="BH19" s="111"/>
      <c r="BI19" s="111"/>
      <c r="BJ19" s="111"/>
      <c r="BK19" s="111"/>
    </row>
    <row r="20" spans="1:63" s="60" customFormat="1" ht="14.25" customHeight="1" x14ac:dyDescent="0.45">
      <c r="A20" s="111"/>
      <c r="B20" s="152"/>
      <c r="C20" s="160">
        <v>2</v>
      </c>
      <c r="D20" s="162" t="str">
        <f>AV39</f>
        <v>Kapseln</v>
      </c>
      <c r="E20" s="166" t="s">
        <v>4</v>
      </c>
      <c r="F20" s="164" t="str">
        <f>AW39</f>
        <v xml:space="preserve"> </v>
      </c>
      <c r="G20" s="167" t="s">
        <v>4</v>
      </c>
      <c r="H20" s="162" t="str">
        <f>AX39</f>
        <v>R�stkaffee Klassisch</v>
      </c>
      <c r="I20" s="167" t="s">
        <v>4</v>
      </c>
      <c r="J20" s="165" t="str">
        <f>AY39</f>
        <v xml:space="preserve"> </v>
      </c>
      <c r="K20" s="163" t="s">
        <v>4</v>
      </c>
      <c r="L20" s="162" t="str">
        <f>AZ39</f>
        <v>Kapseln</v>
      </c>
      <c r="M20" s="58" t="s">
        <v>4</v>
      </c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8"/>
      <c r="AS20" s="68"/>
      <c r="AT20" s="58"/>
      <c r="BA20" s="113" t="s">
        <v>30</v>
      </c>
      <c r="BB20" s="58"/>
      <c r="BC20" s="58"/>
      <c r="BD20" s="8"/>
    </row>
    <row r="21" spans="1:63" s="60" customFormat="1" ht="14.25" customHeight="1" x14ac:dyDescent="0.45">
      <c r="A21" s="119"/>
      <c r="B21" s="153"/>
      <c r="C21" s="160">
        <v>3</v>
      </c>
      <c r="D21" s="162" t="str">
        <f>AV40</f>
        <v>Pads</v>
      </c>
      <c r="E21" s="163" t="s">
        <v>4</v>
      </c>
      <c r="F21" s="165" t="str">
        <f>AW40</f>
        <v xml:space="preserve"> </v>
      </c>
      <c r="G21" s="167" t="s">
        <v>4</v>
      </c>
      <c r="H21" s="162" t="str">
        <f>AX40</f>
        <v>Pads</v>
      </c>
      <c r="I21" s="167" t="s">
        <v>4</v>
      </c>
      <c r="J21" s="165" t="str">
        <f>AY40</f>
        <v xml:space="preserve"> </v>
      </c>
      <c r="K21" s="163" t="s">
        <v>4</v>
      </c>
      <c r="L21" s="164" t="str">
        <f>AZ40</f>
        <v xml:space="preserve"> </v>
      </c>
      <c r="M21" s="58" t="s">
        <v>4</v>
      </c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58"/>
      <c r="BA21" s="113" t="s">
        <v>30</v>
      </c>
      <c r="BB21" s="58"/>
      <c r="BC21" s="58"/>
      <c r="BD21" s="8"/>
    </row>
    <row r="22" spans="1:63" s="60" customFormat="1" ht="14.25" customHeight="1" x14ac:dyDescent="0.45">
      <c r="A22" s="119"/>
      <c r="B22" s="153"/>
      <c r="C22" s="160">
        <v>4</v>
      </c>
      <c r="D22" s="164" t="str">
        <f>AV41</f>
        <v xml:space="preserve"> </v>
      </c>
      <c r="E22" s="163" t="s">
        <v>4</v>
      </c>
      <c r="F22" s="165" t="str">
        <f>AW41</f>
        <v xml:space="preserve"> </v>
      </c>
      <c r="G22" s="167" t="s">
        <v>4</v>
      </c>
      <c r="H22" s="162" t="str">
        <f>AX41</f>
        <v>Kapseln</v>
      </c>
      <c r="I22" s="167" t="s">
        <v>4</v>
      </c>
      <c r="J22" s="165" t="str">
        <f>AY41</f>
        <v xml:space="preserve"> </v>
      </c>
      <c r="K22" s="163" t="s">
        <v>4</v>
      </c>
      <c r="L22" s="165" t="str">
        <f>AZ41</f>
        <v xml:space="preserve"> </v>
      </c>
      <c r="M22" s="58" t="s">
        <v>4</v>
      </c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BA22" s="113" t="s">
        <v>30</v>
      </c>
      <c r="BB22" s="62"/>
      <c r="BC22" s="62"/>
      <c r="BD22" s="8"/>
    </row>
    <row r="23" spans="1:63" s="60" customFormat="1" ht="14.25" customHeight="1" x14ac:dyDescent="0.45">
      <c r="A23" s="119"/>
      <c r="B23" s="153"/>
      <c r="C23" s="160">
        <v>5</v>
      </c>
      <c r="D23" s="165" t="str">
        <f>AV42</f>
        <v xml:space="preserve"> </v>
      </c>
      <c r="E23" s="163" t="s">
        <v>4</v>
      </c>
      <c r="F23" s="165" t="str">
        <f>AW42</f>
        <v xml:space="preserve"> </v>
      </c>
      <c r="G23" s="167" t="s">
        <v>4</v>
      </c>
      <c r="H23" s="164" t="str">
        <f>AX42</f>
        <v xml:space="preserve"> </v>
      </c>
      <c r="I23" s="167" t="s">
        <v>4</v>
      </c>
      <c r="J23" s="165" t="str">
        <f>AY42</f>
        <v xml:space="preserve"> </v>
      </c>
      <c r="K23" s="163" t="s">
        <v>4</v>
      </c>
      <c r="L23" s="165" t="str">
        <f>AZ42</f>
        <v xml:space="preserve"> </v>
      </c>
      <c r="M23" s="58" t="s">
        <v>4</v>
      </c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BA23" s="113" t="s">
        <v>30</v>
      </c>
      <c r="BB23" s="62"/>
      <c r="BC23" s="62"/>
      <c r="BD23" s="8"/>
    </row>
    <row r="24" spans="1:63" s="60" customFormat="1" ht="15" customHeight="1" x14ac:dyDescent="0.25">
      <c r="A24" s="119"/>
      <c r="B24" s="119"/>
      <c r="C24" s="61"/>
      <c r="D24" s="58"/>
      <c r="E24" s="61"/>
      <c r="F24" s="61"/>
      <c r="G24" s="111"/>
      <c r="H24" s="111"/>
      <c r="I24" s="111"/>
      <c r="J24" s="58"/>
      <c r="K24" s="58"/>
      <c r="L24" s="58"/>
      <c r="M24" s="58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BA24" s="113" t="s">
        <v>30</v>
      </c>
      <c r="BB24" s="62"/>
      <c r="BC24" s="62"/>
      <c r="BD24" s="8"/>
    </row>
    <row r="25" spans="1:63" s="60" customFormat="1" ht="72.75" customHeight="1" x14ac:dyDescent="0.25">
      <c r="A25" s="119"/>
      <c r="B25" s="119"/>
      <c r="C25" s="61"/>
      <c r="D25" s="58"/>
      <c r="E25" s="61"/>
      <c r="F25" s="61"/>
      <c r="G25" s="111"/>
      <c r="H25" s="111"/>
      <c r="I25" s="111"/>
      <c r="J25" s="58"/>
      <c r="K25" s="58"/>
      <c r="L25" s="58"/>
      <c r="M25" s="58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BA25" s="113" t="s">
        <v>30</v>
      </c>
      <c r="BB25" s="62"/>
      <c r="BC25" s="62"/>
      <c r="BD25" s="8"/>
    </row>
    <row r="26" spans="1:63" s="60" customFormat="1" ht="12.75" customHeight="1" x14ac:dyDescent="0.25">
      <c r="A26" s="90"/>
      <c r="B26" s="90"/>
      <c r="C26" s="61"/>
      <c r="D26" s="58"/>
      <c r="E26" s="61"/>
      <c r="F26" s="61"/>
      <c r="J26" s="58"/>
      <c r="K26" s="58"/>
      <c r="L26" s="58"/>
      <c r="M26" s="58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129" t="s">
        <v>19</v>
      </c>
      <c r="AV26" s="110" t="s">
        <v>40</v>
      </c>
      <c r="AW26" s="110" t="s">
        <v>41</v>
      </c>
      <c r="AX26" s="110" t="s">
        <v>42</v>
      </c>
      <c r="AY26" s="110" t="s">
        <v>43</v>
      </c>
      <c r="AZ26" s="130" t="s">
        <v>44</v>
      </c>
      <c r="BA26" s="113"/>
      <c r="BB26" s="62"/>
      <c r="BC26" s="62"/>
      <c r="BD26" s="8"/>
    </row>
    <row r="27" spans="1:63" s="60" customFormat="1" ht="12.75" customHeight="1" x14ac:dyDescent="0.25">
      <c r="A27" s="90"/>
      <c r="B27" s="90"/>
      <c r="C27" s="61"/>
      <c r="D27" s="58"/>
      <c r="E27" s="61"/>
      <c r="F27" s="61"/>
      <c r="J27" s="58"/>
      <c r="K27" s="58"/>
      <c r="L27" s="58"/>
      <c r="M27" s="58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131" t="s">
        <v>14</v>
      </c>
      <c r="AV27" s="119">
        <v>-3025.4438018798828</v>
      </c>
      <c r="AW27" s="119">
        <v>2888.785177230835</v>
      </c>
      <c r="AX27" s="119">
        <v>-213.2121319770813</v>
      </c>
      <c r="AY27" s="119">
        <v>0</v>
      </c>
      <c r="AZ27" s="142">
        <v>-754.18132019042969</v>
      </c>
      <c r="BA27" s="113"/>
      <c r="BB27" s="62"/>
      <c r="BC27" s="62"/>
      <c r="BD27" s="8"/>
    </row>
    <row r="28" spans="1:63" s="60" customFormat="1" ht="12.75" customHeight="1" x14ac:dyDescent="0.25">
      <c r="A28" s="90"/>
      <c r="B28" s="90"/>
      <c r="C28" s="61"/>
      <c r="D28" s="58"/>
      <c r="E28" s="61"/>
      <c r="F28" s="61"/>
      <c r="J28" s="58"/>
      <c r="K28" s="58"/>
      <c r="L28" s="58"/>
      <c r="M28" s="58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131" t="s">
        <v>26</v>
      </c>
      <c r="AV28" s="119">
        <v>0</v>
      </c>
      <c r="AW28" s="119">
        <v>0</v>
      </c>
      <c r="AX28" s="119">
        <v>0</v>
      </c>
      <c r="AY28" s="119">
        <v>0</v>
      </c>
      <c r="AZ28" s="142">
        <v>0</v>
      </c>
      <c r="BA28" s="113"/>
      <c r="BB28" s="62"/>
      <c r="BC28" s="62"/>
      <c r="BD28" s="8"/>
    </row>
    <row r="29" spans="1:63" s="60" customFormat="1" ht="12.75" customHeight="1" x14ac:dyDescent="0.25">
      <c r="A29" s="90"/>
      <c r="B29" s="90"/>
      <c r="C29" s="61"/>
      <c r="D29" s="58"/>
      <c r="E29" s="61"/>
      <c r="F29" s="61"/>
      <c r="J29" s="58"/>
      <c r="K29" s="58"/>
      <c r="L29" s="58"/>
      <c r="M29" s="58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131" t="s">
        <v>27</v>
      </c>
      <c r="AV29" s="119">
        <v>0</v>
      </c>
      <c r="AW29" s="119">
        <v>0</v>
      </c>
      <c r="AX29" s="119">
        <v>0</v>
      </c>
      <c r="AY29" s="119">
        <v>0</v>
      </c>
      <c r="AZ29" s="142">
        <v>0</v>
      </c>
      <c r="BA29" s="113"/>
      <c r="BB29" s="62"/>
      <c r="BC29" s="62"/>
      <c r="BD29" s="8"/>
    </row>
    <row r="30" spans="1:63" s="60" customFormat="1" ht="12.75" customHeight="1" x14ac:dyDescent="0.25">
      <c r="A30" s="90"/>
      <c r="B30" s="90"/>
      <c r="C30" s="61"/>
      <c r="D30" s="58"/>
      <c r="E30" s="61"/>
      <c r="F30" s="61"/>
      <c r="J30" s="58"/>
      <c r="K30" s="58"/>
      <c r="L30" s="58"/>
      <c r="M30" s="58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131" t="s">
        <v>28</v>
      </c>
      <c r="AV30" s="119">
        <v>106.87191772460938</v>
      </c>
      <c r="AW30" s="119">
        <v>-40.318340301513672</v>
      </c>
      <c r="AX30" s="119">
        <v>9.2994394302368164</v>
      </c>
      <c r="AY30" s="119">
        <v>0</v>
      </c>
      <c r="AZ30" s="142">
        <v>-18.237022399902344</v>
      </c>
      <c r="BA30" s="113"/>
      <c r="BB30" s="62"/>
      <c r="BC30" s="62"/>
      <c r="BD30" s="8"/>
    </row>
    <row r="31" spans="1:63" s="60" customFormat="1" x14ac:dyDescent="0.25">
      <c r="A31" s="11"/>
      <c r="B31" s="11"/>
      <c r="C31" s="61"/>
      <c r="D31" s="61"/>
      <c r="E31" s="61"/>
      <c r="F31" s="61"/>
      <c r="J31" s="58"/>
      <c r="K31" s="58"/>
      <c r="L31" s="58"/>
      <c r="M31" s="58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31" t="s">
        <v>15</v>
      </c>
      <c r="AV31" s="119">
        <v>-8248.03125</v>
      </c>
      <c r="AW31" s="119">
        <v>3345.0625</v>
      </c>
      <c r="AX31" s="119">
        <v>-336.54150390625</v>
      </c>
      <c r="AY31" s="119">
        <v>0</v>
      </c>
      <c r="AZ31" s="142">
        <v>143.6328125</v>
      </c>
      <c r="BA31" s="113"/>
      <c r="BB31" s="62"/>
      <c r="BC31" s="62"/>
      <c r="BD31" s="8"/>
    </row>
    <row r="32" spans="1:63" s="60" customFormat="1" x14ac:dyDescent="0.25">
      <c r="A32" s="11"/>
      <c r="B32" s="11"/>
      <c r="C32" s="61"/>
      <c r="D32" s="61"/>
      <c r="E32" s="61"/>
      <c r="F32" s="61"/>
      <c r="J32" s="58"/>
      <c r="K32" s="58"/>
      <c r="L32" s="58"/>
      <c r="M32" s="58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31" t="s">
        <v>29</v>
      </c>
      <c r="AV32" s="143">
        <v>-3.4550797868858893</v>
      </c>
      <c r="AW32" s="143">
        <v>6.6118857296750395</v>
      </c>
      <c r="AX32" s="143">
        <v>-12.255102254910224</v>
      </c>
      <c r="AY32" s="143"/>
      <c r="AZ32" s="144">
        <v>0.49793327897189305</v>
      </c>
      <c r="BA32" s="113"/>
      <c r="BB32" s="62"/>
      <c r="BC32" s="62"/>
      <c r="BD32" s="8"/>
    </row>
    <row r="33" spans="1:56" s="60" customFormat="1" x14ac:dyDescent="0.25">
      <c r="A33" s="11"/>
      <c r="B33" s="11"/>
      <c r="C33" s="61"/>
      <c r="D33" s="61"/>
      <c r="E33" s="61"/>
      <c r="F33" s="61"/>
      <c r="J33" s="58"/>
      <c r="K33" s="58"/>
      <c r="L33" s="58"/>
      <c r="M33" s="58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128" t="s">
        <v>45</v>
      </c>
      <c r="AV33" s="58" t="s">
        <v>42</v>
      </c>
      <c r="AW33" s="58" t="s">
        <v>40</v>
      </c>
      <c r="AX33" s="58" t="s">
        <v>4</v>
      </c>
      <c r="AY33" s="58" t="s">
        <v>4</v>
      </c>
      <c r="AZ33" s="95" t="s">
        <v>40</v>
      </c>
      <c r="BA33" s="113"/>
      <c r="BB33" s="62"/>
      <c r="BC33" s="62"/>
      <c r="BD33" s="8"/>
    </row>
    <row r="34" spans="1:56" s="60" customFormat="1" ht="12.75" customHeight="1" x14ac:dyDescent="0.25">
      <c r="A34" s="11"/>
      <c r="B34" s="11"/>
      <c r="C34" s="61"/>
      <c r="D34" s="61"/>
      <c r="E34" s="61"/>
      <c r="F34" s="61"/>
      <c r="J34" s="58"/>
      <c r="K34" s="58"/>
      <c r="L34" s="58"/>
      <c r="M34" s="58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132"/>
      <c r="AV34" s="58" t="s">
        <v>4</v>
      </c>
      <c r="AW34" s="58" t="s">
        <v>44</v>
      </c>
      <c r="AX34" s="58" t="s">
        <v>4</v>
      </c>
      <c r="AY34" s="58" t="s">
        <v>4</v>
      </c>
      <c r="AZ34" s="95" t="s">
        <v>42</v>
      </c>
      <c r="BA34" s="113"/>
      <c r="BB34" s="62"/>
      <c r="BC34" s="62"/>
      <c r="BD34" s="8"/>
    </row>
    <row r="35" spans="1:56" s="60" customFormat="1" x14ac:dyDescent="0.25">
      <c r="A35" s="11"/>
      <c r="B35" s="11"/>
      <c r="C35" s="61"/>
      <c r="D35" s="61"/>
      <c r="E35" s="61"/>
      <c r="F35" s="61"/>
      <c r="J35" s="58"/>
      <c r="K35" s="58"/>
      <c r="L35" s="58"/>
      <c r="M35" s="58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131"/>
      <c r="AV35" s="58" t="s">
        <v>4</v>
      </c>
      <c r="AW35" s="58" t="s">
        <v>42</v>
      </c>
      <c r="AX35" s="58" t="s">
        <v>4</v>
      </c>
      <c r="AY35" s="58" t="s">
        <v>4</v>
      </c>
      <c r="AZ35" s="95" t="s">
        <v>4</v>
      </c>
      <c r="BA35" s="113"/>
      <c r="BB35" s="62"/>
      <c r="BC35" s="62"/>
      <c r="BD35" s="8"/>
    </row>
    <row r="36" spans="1:56" s="60" customFormat="1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133"/>
      <c r="AV36" s="136" t="s">
        <v>4</v>
      </c>
      <c r="AW36" s="136" t="s">
        <v>4</v>
      </c>
      <c r="AX36" s="136" t="s">
        <v>4</v>
      </c>
      <c r="AY36" s="136" t="s">
        <v>4</v>
      </c>
      <c r="AZ36" s="137" t="s">
        <v>4</v>
      </c>
      <c r="BA36" s="113"/>
      <c r="BB36" s="8"/>
      <c r="BC36" s="8"/>
      <c r="BD36" s="8"/>
    </row>
    <row r="37" spans="1:56" x14ac:dyDescent="0.25">
      <c r="AT37" s="8"/>
      <c r="AU37" s="133"/>
      <c r="AV37" s="136" t="s">
        <v>4</v>
      </c>
      <c r="AW37" s="136" t="s">
        <v>4</v>
      </c>
      <c r="AX37" s="136" t="s">
        <v>4</v>
      </c>
      <c r="AY37" s="136" t="s">
        <v>4</v>
      </c>
      <c r="AZ37" s="137" t="s">
        <v>4</v>
      </c>
      <c r="BA37" s="113"/>
      <c r="BB37" s="8"/>
      <c r="BC37" s="8"/>
      <c r="BD37" s="8"/>
    </row>
    <row r="38" spans="1:56" x14ac:dyDescent="0.25">
      <c r="AT38" s="8"/>
      <c r="AU38" s="133" t="s">
        <v>46</v>
      </c>
      <c r="AV38" s="136" t="s">
        <v>41</v>
      </c>
      <c r="AW38" s="136" t="s">
        <v>47</v>
      </c>
      <c r="AX38" s="136" t="s">
        <v>41</v>
      </c>
      <c r="AY38" s="136" t="s">
        <v>4</v>
      </c>
      <c r="AZ38" s="137" t="s">
        <v>41</v>
      </c>
      <c r="BA38" s="8"/>
      <c r="BB38" s="8"/>
      <c r="BC38" s="8"/>
      <c r="BD38" s="8"/>
    </row>
    <row r="39" spans="1:56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AT39" s="8"/>
      <c r="AU39" s="133"/>
      <c r="AV39" s="136" t="s">
        <v>47</v>
      </c>
      <c r="AW39" s="136" t="s">
        <v>4</v>
      </c>
      <c r="AX39" s="136" t="s">
        <v>40</v>
      </c>
      <c r="AY39" s="136" t="s">
        <v>4</v>
      </c>
      <c r="AZ39" s="137" t="s">
        <v>47</v>
      </c>
      <c r="BA39" s="8"/>
      <c r="BB39" s="8"/>
      <c r="BC39" s="8"/>
      <c r="BD39" s="8"/>
    </row>
    <row r="40" spans="1:56" x14ac:dyDescent="0.2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AT40" s="8"/>
      <c r="AU40" s="134"/>
      <c r="AV40" s="138" t="s">
        <v>44</v>
      </c>
      <c r="AW40" s="138" t="s">
        <v>4</v>
      </c>
      <c r="AX40" s="138" t="s">
        <v>44</v>
      </c>
      <c r="AY40" s="138" t="s">
        <v>4</v>
      </c>
      <c r="AZ40" s="139" t="s">
        <v>4</v>
      </c>
      <c r="BA40" s="8"/>
      <c r="BB40" s="8"/>
      <c r="BC40" s="8"/>
      <c r="BD40" s="8"/>
    </row>
    <row r="41" spans="1:56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AT41" s="8"/>
      <c r="AU41" s="134"/>
      <c r="AV41" s="138" t="s">
        <v>4</v>
      </c>
      <c r="AW41" s="138" t="s">
        <v>4</v>
      </c>
      <c r="AX41" s="138" t="s">
        <v>47</v>
      </c>
      <c r="AY41" s="138" t="s">
        <v>4</v>
      </c>
      <c r="AZ41" s="139" t="s">
        <v>4</v>
      </c>
      <c r="BA41" s="8"/>
      <c r="BB41" s="8"/>
      <c r="BC41" s="8"/>
      <c r="BD41" s="8"/>
    </row>
    <row r="42" spans="1:56" x14ac:dyDescent="0.2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AU42" s="135"/>
      <c r="AV42" s="140" t="s">
        <v>4</v>
      </c>
      <c r="AW42" s="140" t="s">
        <v>4</v>
      </c>
      <c r="AX42" s="140" t="s">
        <v>4</v>
      </c>
      <c r="AY42" s="140" t="s">
        <v>4</v>
      </c>
      <c r="AZ42" s="141" t="s">
        <v>4</v>
      </c>
      <c r="BA42" s="8"/>
    </row>
    <row r="43" spans="1:56" x14ac:dyDescent="0.2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AU43" s="8"/>
      <c r="AV43" s="8"/>
      <c r="AW43" s="8"/>
      <c r="AX43" s="8"/>
      <c r="AY43" s="8"/>
      <c r="AZ43" s="8"/>
      <c r="BA43" s="8"/>
    </row>
    <row r="44" spans="1:56" x14ac:dyDescent="0.2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AU44" s="8"/>
      <c r="AV44" s="8"/>
      <c r="AW44" s="8"/>
      <c r="AX44" s="8"/>
      <c r="AY44" s="8"/>
      <c r="AZ44" s="8"/>
      <c r="BA44" s="8"/>
    </row>
    <row r="45" spans="1:56" x14ac:dyDescent="0.2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AU45" s="8"/>
      <c r="AV45" s="8"/>
      <c r="AW45" s="8"/>
      <c r="AX45" s="8"/>
      <c r="AY45" s="8"/>
      <c r="AZ45" s="8"/>
      <c r="BA45" s="8"/>
    </row>
    <row r="46" spans="1:56" x14ac:dyDescent="0.2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AU46" s="8"/>
      <c r="AV46" s="8"/>
      <c r="AW46" s="8"/>
      <c r="AX46" s="8"/>
      <c r="AY46" s="8"/>
      <c r="AZ46" s="8"/>
      <c r="BA46" s="8"/>
    </row>
    <row r="47" spans="1:56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AU47" s="8"/>
      <c r="AV47" s="8"/>
      <c r="AW47" s="8"/>
      <c r="AX47" s="8"/>
      <c r="AY47" s="8"/>
      <c r="AZ47" s="8"/>
      <c r="BA47" s="8"/>
    </row>
    <row r="48" spans="1:56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AU48" s="8"/>
      <c r="AV48" s="8"/>
      <c r="AW48" s="8"/>
      <c r="AX48" s="8"/>
      <c r="AY48" s="8"/>
      <c r="AZ48" s="8"/>
      <c r="BA48" s="8"/>
    </row>
    <row r="49" spans="1:53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AU49" s="8"/>
      <c r="AV49" s="8"/>
      <c r="AW49" s="8"/>
      <c r="AX49" s="8"/>
      <c r="AY49" s="8"/>
      <c r="AZ49" s="8"/>
      <c r="BA49" s="8"/>
    </row>
    <row r="50" spans="1:53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AU50" s="8"/>
      <c r="AV50" s="8"/>
      <c r="AW50" s="8"/>
      <c r="AX50" s="8"/>
      <c r="AY50" s="8"/>
      <c r="AZ50" s="8"/>
      <c r="BA50" s="8"/>
    </row>
    <row r="51" spans="1:53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AU51" s="8"/>
      <c r="AV51" s="8"/>
      <c r="AW51" s="8"/>
      <c r="AX51" s="8"/>
      <c r="AY51" s="8"/>
      <c r="AZ51" s="8"/>
      <c r="BA51" s="8"/>
    </row>
    <row r="52" spans="1:53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AU52" s="8"/>
      <c r="AV52" s="8"/>
      <c r="AW52" s="8"/>
      <c r="AX52" s="8"/>
      <c r="AY52" s="8"/>
      <c r="AZ52" s="8"/>
      <c r="BA52" s="8"/>
    </row>
    <row r="53" spans="1:53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AU53" s="8"/>
      <c r="AV53" s="8"/>
      <c r="AW53" s="8"/>
      <c r="AX53" s="8"/>
      <c r="AY53" s="8"/>
      <c r="AZ53" s="8"/>
      <c r="BA53" s="8"/>
    </row>
    <row r="54" spans="1:53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AU54" s="8"/>
      <c r="AV54" s="8"/>
      <c r="AW54" s="8"/>
      <c r="AX54" s="8"/>
      <c r="AY54" s="8"/>
      <c r="AZ54" s="8"/>
      <c r="BA54" s="8"/>
    </row>
    <row r="55" spans="1:53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AU55" s="8"/>
      <c r="AV55" s="8"/>
      <c r="AW55" s="8"/>
      <c r="AX55" s="8"/>
      <c r="AY55" s="8"/>
      <c r="AZ55" s="8"/>
      <c r="BA55" s="8"/>
    </row>
    <row r="56" spans="1:53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AU56" s="8"/>
      <c r="AV56" s="8"/>
      <c r="AW56" s="8"/>
      <c r="AX56" s="8"/>
      <c r="AY56" s="8"/>
      <c r="AZ56" s="8"/>
      <c r="BA56" s="8"/>
    </row>
    <row r="57" spans="1:53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AU57" s="8"/>
      <c r="AV57" s="8"/>
      <c r="AW57" s="8"/>
      <c r="AX57" s="8"/>
      <c r="AY57" s="8"/>
      <c r="AZ57" s="8"/>
      <c r="BA57" s="8"/>
    </row>
    <row r="58" spans="1:53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AU58" s="8"/>
      <c r="AV58" s="8"/>
      <c r="AW58" s="8"/>
      <c r="AX58" s="8"/>
      <c r="AY58" s="8"/>
      <c r="AZ58" s="8"/>
      <c r="BA58" s="8"/>
    </row>
    <row r="59" spans="1:53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AU59" s="8"/>
      <c r="AV59" s="8"/>
      <c r="AW59" s="8"/>
      <c r="AX59" s="8"/>
      <c r="AY59" s="8"/>
      <c r="AZ59" s="8"/>
      <c r="BA59" s="8"/>
    </row>
    <row r="60" spans="1:53" x14ac:dyDescent="0.25">
      <c r="AU60" s="8"/>
      <c r="AV60" s="8"/>
      <c r="AW60" s="8"/>
      <c r="AX60" s="8"/>
      <c r="AY60" s="8"/>
      <c r="AZ60" s="8"/>
      <c r="BA60" s="8"/>
    </row>
    <row r="61" spans="1:53" x14ac:dyDescent="0.25">
      <c r="AU61" s="8"/>
      <c r="AV61" s="8"/>
      <c r="AW61" s="8"/>
      <c r="AX61" s="8"/>
      <c r="AY61" s="8"/>
      <c r="AZ61" s="8"/>
      <c r="BA61" s="8"/>
    </row>
    <row r="62" spans="1:53" x14ac:dyDescent="0.25">
      <c r="AU62" s="8"/>
      <c r="AV62" s="8"/>
      <c r="AW62" s="8"/>
      <c r="AX62" s="8"/>
      <c r="AY62" s="8"/>
      <c r="AZ62" s="8"/>
      <c r="BA62" s="8"/>
    </row>
    <row r="63" spans="1:53" x14ac:dyDescent="0.25">
      <c r="AU63" s="8"/>
      <c r="AV63" s="8"/>
      <c r="AW63" s="8"/>
      <c r="AX63" s="8"/>
      <c r="AY63" s="8"/>
      <c r="AZ63" s="8"/>
      <c r="BA63" s="8"/>
    </row>
    <row r="64" spans="1:53" x14ac:dyDescent="0.25">
      <c r="AU64" s="8"/>
      <c r="AV64" s="8"/>
      <c r="AW64" s="8"/>
      <c r="AX64" s="8"/>
      <c r="AY64" s="8"/>
      <c r="AZ64" s="8"/>
      <c r="BA64" s="8"/>
    </row>
    <row r="65" spans="47:53" x14ac:dyDescent="0.25">
      <c r="AU65" s="8"/>
      <c r="AV65" s="8"/>
      <c r="AW65" s="8"/>
      <c r="AX65" s="8"/>
      <c r="AY65" s="8"/>
      <c r="AZ65" s="8"/>
      <c r="BA65" s="8"/>
    </row>
    <row r="66" spans="47:53" x14ac:dyDescent="0.25">
      <c r="AU66" s="8"/>
      <c r="AV66" s="8"/>
      <c r="AW66" s="8"/>
      <c r="AX66" s="8"/>
      <c r="AY66" s="8"/>
      <c r="AZ66" s="8"/>
      <c r="BA66" s="8"/>
    </row>
    <row r="67" spans="47:53" x14ac:dyDescent="0.25">
      <c r="AX67" s="10"/>
      <c r="AY67" s="10"/>
      <c r="AZ67" s="10"/>
      <c r="BA67" s="10"/>
    </row>
    <row r="68" spans="47:53" x14ac:dyDescent="0.25">
      <c r="AX68" s="10"/>
      <c r="AY68" s="10"/>
      <c r="AZ68" s="10"/>
      <c r="BA68" s="10"/>
    </row>
    <row r="69" spans="47:53" x14ac:dyDescent="0.25">
      <c r="AX69" s="10"/>
      <c r="AY69" s="10"/>
      <c r="AZ69" s="10"/>
      <c r="BA69" s="10"/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7" r:id="rId4" name="chkEP7_Description">
          <controlPr defaultSize="0" autoLine="0" r:id="rId5">
            <anchor moveWithCells="1">
              <from>
                <xdr:col>13</xdr:col>
                <xdr:colOff>184150</xdr:colOff>
                <xdr:row>5</xdr:row>
                <xdr:rowOff>133350</xdr:rowOff>
              </from>
              <to>
                <xdr:col>15</xdr:col>
                <xdr:colOff>50800</xdr:colOff>
                <xdr:row>6</xdr:row>
                <xdr:rowOff>50800</xdr:rowOff>
              </to>
            </anchor>
          </controlPr>
        </control>
      </mc:Choice>
      <mc:Fallback>
        <control shapeId="113677" r:id="rId4" name="chkEP7_Description"/>
      </mc:Fallback>
    </mc:AlternateContent>
    <mc:AlternateContent xmlns:mc="http://schemas.openxmlformats.org/markup-compatibility/2006">
      <mc:Choice Requires="x14">
        <control shapeId="113676" r:id="rId6" name="chkEP7_Comment">
          <controlPr defaultSize="0" autoLine="0" r:id="rId7">
            <anchor moveWithCells="1">
              <from>
                <xdr:col>13</xdr:col>
                <xdr:colOff>184150</xdr:colOff>
                <xdr:row>4</xdr:row>
                <xdr:rowOff>76200</xdr:rowOff>
              </from>
              <to>
                <xdr:col>15</xdr:col>
                <xdr:colOff>50800</xdr:colOff>
                <xdr:row>5</xdr:row>
                <xdr:rowOff>139700</xdr:rowOff>
              </to>
            </anchor>
          </controlPr>
        </control>
      </mc:Choice>
      <mc:Fallback>
        <control shapeId="113676" r:id="rId6" name="chkEP7_Comment"/>
      </mc:Fallback>
    </mc:AlternateContent>
    <mc:AlternateContent xmlns:mc="http://schemas.openxmlformats.org/markup-compatibility/2006">
      <mc:Choice Requires="x14">
        <control shapeId="113671" r:id="rId8" name="cbDisplayedProd">
          <controlPr defaultSize="0" print="0" autoLine="0" r:id="rId9">
            <anchor>
              <from>
                <xdr:col>3</xdr:col>
                <xdr:colOff>552450</xdr:colOff>
                <xdr:row>1</xdr:row>
                <xdr:rowOff>76200</xdr:rowOff>
              </from>
              <to>
                <xdr:col>5</xdr:col>
                <xdr:colOff>939800</xdr:colOff>
                <xdr:row>4</xdr:row>
                <xdr:rowOff>6350</xdr:rowOff>
              </to>
            </anchor>
          </controlPr>
        </control>
      </mc:Choice>
      <mc:Fallback>
        <control shapeId="113671" r:id="rId8" name="cbDisplayedProd"/>
      </mc:Fallback>
    </mc:AlternateContent>
    <mc:AlternateContent xmlns:mc="http://schemas.openxmlformats.org/markup-compatibility/2006">
      <mc:Choice Requires="x14">
        <control shapeId="113667" r:id="rId10" name="cbCpPPT_Default">
          <controlPr defaultSize="0" print="0" autoLine="0" r:id="rId11">
            <anchor>
              <from>
                <xdr:col>13</xdr:col>
                <xdr:colOff>88900</xdr:colOff>
                <xdr:row>1</xdr:row>
                <xdr:rowOff>76200</xdr:rowOff>
              </from>
              <to>
                <xdr:col>15</xdr:col>
                <xdr:colOff>82550</xdr:colOff>
                <xdr:row>4</xdr:row>
                <xdr:rowOff>6350</xdr:rowOff>
              </to>
            </anchor>
          </controlPr>
        </control>
      </mc:Choice>
      <mc:Fallback>
        <control shapeId="113667" r:id="rId10" name="cbCpPPT_Default"/>
      </mc:Fallback>
    </mc:AlternateContent>
    <mc:AlternateContent xmlns:mc="http://schemas.openxmlformats.org/markup-compatibility/2006">
      <mc:Choice Requires="x14">
        <control shapeId="113666" r:id="rId12" name="cbStart">
          <controlPr defaultSize="0" print="0" autoLine="0" r:id="rId13">
            <anchor>
              <from>
                <xdr:col>0</xdr:col>
                <xdr:colOff>203200</xdr:colOff>
                <xdr:row>1</xdr:row>
                <xdr:rowOff>76200</xdr:rowOff>
              </from>
              <to>
                <xdr:col>3</xdr:col>
                <xdr:colOff>222250</xdr:colOff>
                <xdr:row>4</xdr:row>
                <xdr:rowOff>6350</xdr:rowOff>
              </to>
            </anchor>
          </controlPr>
        </control>
      </mc:Choice>
      <mc:Fallback>
        <control shapeId="113666" r:id="rId12" name="cbStar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2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10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7" width="4.7265625" style="8" bestFit="1" customWidth="1"/>
    <col min="8" max="8" width="6.81640625" style="8" bestFit="1" customWidth="1"/>
    <col min="9" max="9" width="7" style="8" bestFit="1" customWidth="1"/>
    <col min="10" max="10" width="7.26953125" style="8" bestFit="1" customWidth="1"/>
    <col min="11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7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1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7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ht="24.75" customHeight="1" x14ac:dyDescent="0.25">
      <c r="A4" s="7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5" customHeigh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17.25" customHeight="1" x14ac:dyDescent="0.25">
      <c r="A6" s="10"/>
      <c r="B6" s="89"/>
      <c r="C6" s="89"/>
      <c r="D6" s="89"/>
      <c r="E6" s="89"/>
      <c r="G6" s="89"/>
      <c r="H6" s="119" t="s">
        <v>48</v>
      </c>
      <c r="I6" s="154">
        <v>50</v>
      </c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17.25" customHeight="1" x14ac:dyDescent="0.25">
      <c r="A7" s="61"/>
      <c r="B7" s="61"/>
      <c r="C7" s="61"/>
      <c r="D7" s="61"/>
      <c r="E7" s="61"/>
      <c r="G7" s="61"/>
      <c r="H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15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15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15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15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15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15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30" customHeight="1" x14ac:dyDescent="0.25">
      <c r="A17" s="115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5" s="60" customFormat="1" ht="30" customHeight="1" x14ac:dyDescent="0.25">
      <c r="A18" s="115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5" s="60" customFormat="1" ht="17.25" customHeight="1" x14ac:dyDescent="0.25">
      <c r="A19" s="115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5" s="60" customFormat="1" ht="17.25" customHeight="1" x14ac:dyDescent="0.25">
      <c r="A20" s="115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5" s="60" customFormat="1" ht="17.25" customHeight="1" x14ac:dyDescent="0.25">
      <c r="A21" s="115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5" s="60" customFormat="1" ht="17.25" customHeight="1" x14ac:dyDescent="0.25">
      <c r="A22" s="115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5" s="60" customFormat="1" ht="17.25" customHeight="1" x14ac:dyDescent="0.25">
      <c r="A23" s="115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5" s="60" customFormat="1" ht="17.25" customHeight="1" x14ac:dyDescent="0.25">
      <c r="A24" s="115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60" t="s">
        <v>49</v>
      </c>
      <c r="AV27" s="8" t="s">
        <v>33</v>
      </c>
      <c r="AW27" s="8" t="s">
        <v>34</v>
      </c>
      <c r="AX27" s="8" t="s">
        <v>35</v>
      </c>
      <c r="AY27" s="87" t="s">
        <v>14</v>
      </c>
      <c r="AZ27" s="86"/>
      <c r="BA27" s="62"/>
      <c r="BB27" s="62"/>
      <c r="BC27" s="8"/>
    </row>
    <row r="28" spans="1:55" s="60" customFormat="1" ht="12.75" customHeight="1" x14ac:dyDescent="0.25">
      <c r="A28" s="119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 t="s">
        <v>50</v>
      </c>
      <c r="AU28" s="99">
        <v>6</v>
      </c>
      <c r="AV28" s="103">
        <v>-32.606288499726674</v>
      </c>
      <c r="AW28" s="103">
        <v>85.394973678175845</v>
      </c>
      <c r="AX28" s="103">
        <v>-999</v>
      </c>
      <c r="AY28" s="191">
        <v>85.394973678175845</v>
      </c>
      <c r="AZ28" s="87"/>
      <c r="BA28" s="62"/>
      <c r="BB28" s="62"/>
      <c r="BC28" s="8"/>
    </row>
    <row r="29" spans="1:55" s="60" customFormat="1" ht="12.75" customHeight="1" x14ac:dyDescent="0.25">
      <c r="A29" s="119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 t="s">
        <v>51</v>
      </c>
      <c r="AU29" s="10">
        <v>4</v>
      </c>
      <c r="AV29" s="104">
        <v>-37.339255181471579</v>
      </c>
      <c r="AW29" s="104">
        <v>58.395259377025056</v>
      </c>
      <c r="AX29" s="104">
        <v>-999</v>
      </c>
      <c r="AY29" s="184">
        <v>58.395259377025056</v>
      </c>
      <c r="AZ29" s="87"/>
      <c r="BA29" s="62"/>
      <c r="BB29" s="62"/>
      <c r="BC29" s="8"/>
    </row>
    <row r="30" spans="1:55" s="60" customForma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 t="s">
        <v>52</v>
      </c>
      <c r="AU30" s="10">
        <v>2</v>
      </c>
      <c r="AV30" s="104">
        <v>-8.9611907036531839</v>
      </c>
      <c r="AW30" s="104">
        <v>46.005179081593816</v>
      </c>
      <c r="AX30" s="104">
        <v>-999</v>
      </c>
      <c r="AY30" s="123">
        <v>46.005179081593816</v>
      </c>
      <c r="AZ30" s="86"/>
      <c r="BA30" s="62"/>
      <c r="BB30" s="62"/>
      <c r="BC30" s="8"/>
    </row>
    <row r="31" spans="1:55" s="60" customFormat="1" x14ac:dyDescent="0.25">
      <c r="A31" s="6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 t="s">
        <v>53</v>
      </c>
      <c r="AU31" s="10">
        <v>3</v>
      </c>
      <c r="AV31" s="104">
        <v>-64.83891024487879</v>
      </c>
      <c r="AW31" s="104">
        <v>16.437912017884994</v>
      </c>
      <c r="AX31" s="104">
        <v>-999</v>
      </c>
      <c r="AY31" s="123">
        <v>16.437912017884994</v>
      </c>
      <c r="AZ31" s="11"/>
      <c r="BA31" s="62"/>
      <c r="BB31" s="62"/>
      <c r="BC31" s="8"/>
    </row>
    <row r="32" spans="1:55" s="60" customFormat="1" x14ac:dyDescent="0.25">
      <c r="A32" s="6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 t="s">
        <v>54</v>
      </c>
      <c r="AU32" s="10">
        <v>8</v>
      </c>
      <c r="AV32" s="104">
        <v>0</v>
      </c>
      <c r="AW32" s="104">
        <v>0</v>
      </c>
      <c r="AX32" s="104">
        <v>-999</v>
      </c>
      <c r="AY32" s="123">
        <v>0</v>
      </c>
      <c r="AZ32" s="11"/>
      <c r="BA32" s="62"/>
      <c r="BB32" s="62"/>
      <c r="BC32" s="8"/>
    </row>
    <row r="33" spans="1:55" s="60" customFormat="1" ht="12.75" customHeight="1" x14ac:dyDescent="0.25">
      <c r="A33" s="6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 t="s">
        <v>55</v>
      </c>
      <c r="AU33" s="10">
        <v>1</v>
      </c>
      <c r="AV33" s="104">
        <v>-100</v>
      </c>
      <c r="AW33" s="104">
        <v>-999</v>
      </c>
      <c r="AX33" s="104">
        <v>-100</v>
      </c>
      <c r="AY33" s="125">
        <v>-100</v>
      </c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 t="s">
        <v>56</v>
      </c>
      <c r="AU34" s="10">
        <v>7</v>
      </c>
      <c r="AV34" s="104">
        <v>-37.166437582195336</v>
      </c>
      <c r="AW34" s="104">
        <v>-999</v>
      </c>
      <c r="AX34" s="104">
        <v>-42.934203539699752</v>
      </c>
      <c r="AY34" s="123">
        <v>-42.934203539699752</v>
      </c>
      <c r="AZ34" s="69"/>
      <c r="BA34" s="62"/>
      <c r="BB34" s="62"/>
      <c r="BC34" s="8"/>
    </row>
    <row r="35" spans="1:55" s="60" customFormat="1" x14ac:dyDescent="0.25">
      <c r="A35" s="10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 t="s">
        <v>57</v>
      </c>
      <c r="AU35" s="10">
        <v>5</v>
      </c>
      <c r="AV35" s="104">
        <v>-49.344445822250243</v>
      </c>
      <c r="AW35" s="104">
        <v>-999</v>
      </c>
      <c r="AX35" s="104">
        <v>-36.769589922759437</v>
      </c>
      <c r="AY35" s="125">
        <v>-36.769589922759437</v>
      </c>
      <c r="AZ35" s="11"/>
      <c r="BA35" s="8"/>
      <c r="BB35" s="8"/>
      <c r="BC35" s="8"/>
    </row>
    <row r="36" spans="1:55" x14ac:dyDescent="0.25">
      <c r="AS36" s="8"/>
      <c r="AT36" s="94" t="s">
        <v>58</v>
      </c>
      <c r="AU36" s="10">
        <v>9</v>
      </c>
      <c r="AV36" s="104">
        <v>-12.004071779995074</v>
      </c>
      <c r="AW36" s="104">
        <v>-999</v>
      </c>
      <c r="AX36" s="104">
        <v>-26.529530692220519</v>
      </c>
      <c r="AY36" s="123">
        <v>-26.529530692220519</v>
      </c>
      <c r="AZ36" s="8"/>
      <c r="BA36" s="8"/>
      <c r="BB36" s="8"/>
      <c r="BC36" s="8"/>
    </row>
    <row r="37" spans="1:55" x14ac:dyDescent="0.25">
      <c r="AS37" s="8"/>
      <c r="AT37" s="94" t="s">
        <v>4</v>
      </c>
      <c r="AU37" s="10" t="s">
        <v>4</v>
      </c>
      <c r="AV37" s="104" t="s">
        <v>4</v>
      </c>
      <c r="AW37" s="104" t="s">
        <v>4</v>
      </c>
      <c r="AX37" s="104" t="s">
        <v>4</v>
      </c>
      <c r="AY37" s="122" t="s">
        <v>4</v>
      </c>
      <c r="AZ37" s="8"/>
      <c r="BA37" s="8"/>
      <c r="BB37" s="8"/>
      <c r="BC37" s="8"/>
    </row>
    <row r="38" spans="1:55" x14ac:dyDescent="0.25">
      <c r="AS38" s="8"/>
      <c r="AT38" s="94" t="s">
        <v>4</v>
      </c>
      <c r="AU38" s="10" t="s">
        <v>4</v>
      </c>
      <c r="AV38" s="104" t="s">
        <v>4</v>
      </c>
      <c r="AW38" s="104" t="s">
        <v>4</v>
      </c>
      <c r="AX38" s="104" t="s">
        <v>4</v>
      </c>
      <c r="AY38" s="123" t="s">
        <v>4</v>
      </c>
      <c r="AZ38" s="8"/>
      <c r="BA38" s="8"/>
      <c r="BB38" s="8"/>
      <c r="BC38" s="8"/>
    </row>
    <row r="39" spans="1:55" x14ac:dyDescent="0.25">
      <c r="AS39" s="8"/>
      <c r="AT39" s="94" t="s">
        <v>4</v>
      </c>
      <c r="AU39" s="10" t="s">
        <v>4</v>
      </c>
      <c r="AV39" s="104" t="s">
        <v>4</v>
      </c>
      <c r="AW39" s="104" t="s">
        <v>4</v>
      </c>
      <c r="AX39" s="104" t="s">
        <v>4</v>
      </c>
      <c r="AY39" s="122" t="s">
        <v>4</v>
      </c>
      <c r="AZ39" s="8"/>
      <c r="BA39" s="8"/>
      <c r="BB39" s="8"/>
      <c r="BC39" s="8"/>
    </row>
    <row r="40" spans="1:55" ht="9.75" customHeight="1" x14ac:dyDescent="0.25">
      <c r="G40" s="107"/>
      <c r="H40" s="107"/>
      <c r="I40" s="106"/>
      <c r="J40" s="106"/>
      <c r="K40" s="106"/>
      <c r="AS40" s="8"/>
      <c r="AT40" s="94" t="s">
        <v>4</v>
      </c>
      <c r="AU40" s="10" t="s">
        <v>4</v>
      </c>
      <c r="AV40" s="104" t="s">
        <v>4</v>
      </c>
      <c r="AW40" s="104" t="s">
        <v>4</v>
      </c>
      <c r="AX40" s="104" t="s">
        <v>4</v>
      </c>
      <c r="AY40" s="183" t="s">
        <v>4</v>
      </c>
      <c r="AZ40" s="8"/>
      <c r="BA40" s="8"/>
      <c r="BB40" s="8"/>
      <c r="BC40" s="8"/>
    </row>
    <row r="41" spans="1:55" ht="9.75" customHeight="1" x14ac:dyDescent="0.25">
      <c r="G41" s="107"/>
      <c r="H41" s="107"/>
      <c r="I41" s="106"/>
      <c r="J41" s="106"/>
      <c r="K41" s="106"/>
      <c r="AT41" s="94" t="s">
        <v>4</v>
      </c>
      <c r="AU41" s="10" t="s">
        <v>4</v>
      </c>
      <c r="AV41" s="104" t="s">
        <v>4</v>
      </c>
      <c r="AW41" s="104" t="s">
        <v>4</v>
      </c>
      <c r="AX41" s="104" t="s">
        <v>4</v>
      </c>
      <c r="AY41" s="127" t="s">
        <v>4</v>
      </c>
    </row>
    <row r="42" spans="1:55" ht="25.5" customHeight="1" x14ac:dyDescent="0.25">
      <c r="G42" s="107"/>
      <c r="H42" s="108"/>
      <c r="I42" s="106"/>
      <c r="J42" s="106"/>
      <c r="K42" s="106"/>
      <c r="AT42" s="96" t="s">
        <v>4</v>
      </c>
      <c r="AU42" s="112" t="s">
        <v>4</v>
      </c>
      <c r="AV42" s="105" t="s">
        <v>4</v>
      </c>
      <c r="AW42" s="105" t="s">
        <v>4</v>
      </c>
      <c r="AX42" s="105" t="s">
        <v>4</v>
      </c>
      <c r="AY42" s="185" t="s">
        <v>4</v>
      </c>
    </row>
    <row r="43" spans="1:55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55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55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55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55" ht="12.75" customHeight="1" x14ac:dyDescent="0.25">
      <c r="G47" s="107"/>
      <c r="I47" s="106"/>
      <c r="J47" s="106"/>
      <c r="K47" s="106"/>
      <c r="AT47" s="8"/>
      <c r="AU47" s="8"/>
      <c r="AV47" s="8"/>
    </row>
    <row r="48" spans="1:55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982" r:id="rId4" name="chkEP8_Description">
          <controlPr defaultSize="0" autoLine="0" r:id="rId5">
            <anchor moveWithCells="1">
              <from>
                <xdr:col>2</xdr:col>
                <xdr:colOff>4565650</xdr:colOff>
                <xdr:row>4</xdr:row>
                <xdr:rowOff>127000</xdr:rowOff>
              </from>
              <to>
                <xdr:col>2</xdr:col>
                <xdr:colOff>6210300</xdr:colOff>
                <xdr:row>5</xdr:row>
                <xdr:rowOff>158750</xdr:rowOff>
              </to>
            </anchor>
          </controlPr>
        </control>
      </mc:Choice>
      <mc:Fallback>
        <control shapeId="119982" r:id="rId4" name="chkEP8_Description"/>
      </mc:Fallback>
    </mc:AlternateContent>
    <mc:AlternateContent xmlns:mc="http://schemas.openxmlformats.org/markup-compatibility/2006">
      <mc:Choice Requires="x14">
        <control shapeId="119981" r:id="rId6" name="chkEP8_Comment">
          <controlPr defaultSize="0" autoLine="0" r:id="rId7">
            <anchor moveWithCells="1">
              <from>
                <xdr:col>2</xdr:col>
                <xdr:colOff>4565650</xdr:colOff>
                <xdr:row>3</xdr:row>
                <xdr:rowOff>222250</xdr:rowOff>
              </from>
              <to>
                <xdr:col>2</xdr:col>
                <xdr:colOff>6210300</xdr:colOff>
                <xdr:row>4</xdr:row>
                <xdr:rowOff>133350</xdr:rowOff>
              </to>
            </anchor>
          </controlPr>
        </control>
      </mc:Choice>
      <mc:Fallback>
        <control shapeId="119981" r:id="rId6" name="chkEP8_Comment"/>
      </mc:Fallback>
    </mc:AlternateContent>
    <mc:AlternateContent xmlns:mc="http://schemas.openxmlformats.org/markup-compatibility/2006">
      <mc:Choice Requires="x14">
        <control shapeId="116277" r:id="rId8" name="cmdNoArrows">
          <controlPr defaultSize="0" print="0" autoLine="0" autoPict="0" r:id="rId9">
            <anchor>
              <from>
                <xdr:col>9</xdr:col>
                <xdr:colOff>12700</xdr:colOff>
                <xdr:row>4</xdr:row>
                <xdr:rowOff>184150</xdr:rowOff>
              </from>
              <to>
                <xdr:col>9</xdr:col>
                <xdr:colOff>323850</xdr:colOff>
                <xdr:row>6</xdr:row>
                <xdr:rowOff>19050</xdr:rowOff>
              </to>
            </anchor>
          </controlPr>
        </control>
      </mc:Choice>
      <mc:Fallback>
        <control shapeId="116277" r:id="rId8" name="cmdNoArrows"/>
      </mc:Fallback>
    </mc:AlternateContent>
    <mc:AlternateContent xmlns:mc="http://schemas.openxmlformats.org/markup-compatibility/2006">
      <mc:Choice Requires="x14">
        <control shapeId="115717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3</xdr:row>
                <xdr:rowOff>165100</xdr:rowOff>
              </to>
            </anchor>
          </controlPr>
        </control>
      </mc:Choice>
      <mc:Fallback>
        <control shapeId="115717" r:id="rId10" name="cbDisplayedProd"/>
      </mc:Fallback>
    </mc:AlternateContent>
    <mc:AlternateContent xmlns:mc="http://schemas.openxmlformats.org/markup-compatibility/2006">
      <mc:Choice Requires="x14">
        <control shapeId="115715" r:id="rId12" name="cbCpPPT_Default">
          <controlPr defaultSize="0" print="0" autoLine="0" r:id="rId13">
            <anchor>
              <from>
                <xdr:col>2</xdr:col>
                <xdr:colOff>4476750</xdr:colOff>
                <xdr:row>1</xdr:row>
                <xdr:rowOff>76200</xdr:rowOff>
              </from>
              <to>
                <xdr:col>2</xdr:col>
                <xdr:colOff>6248400</xdr:colOff>
                <xdr:row>3</xdr:row>
                <xdr:rowOff>165100</xdr:rowOff>
              </to>
            </anchor>
          </controlPr>
        </control>
      </mc:Choice>
      <mc:Fallback>
        <control shapeId="115715" r:id="rId12" name="cbCpPPT_Default"/>
      </mc:Fallback>
    </mc:AlternateContent>
    <mc:AlternateContent xmlns:mc="http://schemas.openxmlformats.org/markup-compatibility/2006">
      <mc:Choice Requires="x14">
        <control shapeId="115714" r:id="rId14" name="cbStart">
          <controlPr defaultSize="0" print="0" autoLine="0" r:id="rId15">
            <anchor>
              <from>
                <xdr:col>0</xdr:col>
                <xdr:colOff>222250</xdr:colOff>
                <xdr:row>1</xdr:row>
                <xdr:rowOff>76200</xdr:rowOff>
              </from>
              <to>
                <xdr:col>1</xdr:col>
                <xdr:colOff>1517650</xdr:colOff>
                <xdr:row>3</xdr:row>
                <xdr:rowOff>165100</xdr:rowOff>
              </to>
            </anchor>
          </controlPr>
        </control>
      </mc:Choice>
      <mc:Fallback>
        <control shapeId="115714" r:id="rId14" name="cbSta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61">
    <pageSetUpPr fitToPage="1"/>
  </sheetPr>
  <dimension ref="A1:H5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18.1796875" style="38" bestFit="1" customWidth="1"/>
    <col min="2" max="2" width="14.453125" style="38" bestFit="1" customWidth="1"/>
    <col min="3" max="6" width="30.7265625" style="44" bestFit="1" customWidth="1"/>
    <col min="7" max="256" width="11.453125" style="43" bestFit="1"/>
    <col min="257" max="16384" width="11.453125" style="43"/>
  </cols>
  <sheetData>
    <row r="1" spans="1:8" s="52" customFormat="1" x14ac:dyDescent="0.25">
      <c r="A1" s="51" t="s">
        <v>49</v>
      </c>
      <c r="B1" s="51" t="s">
        <v>59</v>
      </c>
      <c r="C1" s="53" t="s">
        <v>60</v>
      </c>
      <c r="D1" s="45" t="s">
        <v>61</v>
      </c>
      <c r="E1" s="54" t="s">
        <v>62</v>
      </c>
      <c r="F1" s="54"/>
      <c r="G1" s="46"/>
      <c r="H1" s="47"/>
    </row>
    <row r="2" spans="1:8" x14ac:dyDescent="0.25">
      <c r="A2" s="38" t="s">
        <v>63</v>
      </c>
      <c r="B2" s="38" t="s">
        <v>64</v>
      </c>
      <c r="C2" s="50" t="s">
        <v>65</v>
      </c>
      <c r="D2" s="50" t="s">
        <v>66</v>
      </c>
      <c r="E2" s="50" t="s">
        <v>65</v>
      </c>
      <c r="F2" s="50"/>
      <c r="G2" s="48"/>
      <c r="H2" s="48"/>
    </row>
    <row r="3" spans="1:8" x14ac:dyDescent="0.25">
      <c r="A3" s="38" t="s">
        <v>67</v>
      </c>
      <c r="B3" s="38" t="s">
        <v>64</v>
      </c>
      <c r="C3" s="50" t="s">
        <v>68</v>
      </c>
      <c r="D3" s="50" t="s">
        <v>69</v>
      </c>
      <c r="E3" s="50" t="s">
        <v>68</v>
      </c>
      <c r="F3" s="50"/>
      <c r="G3" s="49"/>
      <c r="H3" s="49"/>
    </row>
    <row r="4" spans="1:8" ht="25" x14ac:dyDescent="0.25">
      <c r="A4" s="38" t="s">
        <v>70</v>
      </c>
      <c r="B4" s="38" t="s">
        <v>64</v>
      </c>
      <c r="C4" s="50" t="s">
        <v>71</v>
      </c>
      <c r="D4" s="50" t="s">
        <v>72</v>
      </c>
      <c r="E4" s="50" t="s">
        <v>71</v>
      </c>
      <c r="F4" s="50"/>
      <c r="G4" s="49"/>
      <c r="H4" s="49"/>
    </row>
    <row r="5" spans="1:8" x14ac:dyDescent="0.25">
      <c r="A5" s="38" t="s">
        <v>73</v>
      </c>
      <c r="B5" s="38" t="s">
        <v>64</v>
      </c>
      <c r="C5" s="50" t="s">
        <v>74</v>
      </c>
      <c r="D5" s="50" t="s">
        <v>75</v>
      </c>
      <c r="E5" s="50" t="s">
        <v>74</v>
      </c>
      <c r="F5" s="50"/>
      <c r="G5" s="49"/>
      <c r="H5" s="49"/>
    </row>
    <row r="6" spans="1:8" x14ac:dyDescent="0.25">
      <c r="A6" s="38" t="s">
        <v>76</v>
      </c>
      <c r="B6" s="38" t="s">
        <v>64</v>
      </c>
      <c r="C6" s="50" t="s">
        <v>77</v>
      </c>
      <c r="D6" s="50" t="s">
        <v>78</v>
      </c>
      <c r="E6" s="50" t="s">
        <v>77</v>
      </c>
      <c r="F6" s="50"/>
      <c r="G6" s="49"/>
      <c r="H6" s="49"/>
    </row>
    <row r="7" spans="1:8" x14ac:dyDescent="0.25">
      <c r="A7" s="38" t="s">
        <v>79</v>
      </c>
      <c r="B7" s="38" t="s">
        <v>64</v>
      </c>
      <c r="C7" s="50" t="s">
        <v>80</v>
      </c>
      <c r="D7" s="50" t="s">
        <v>81</v>
      </c>
      <c r="E7" s="50" t="s">
        <v>80</v>
      </c>
      <c r="F7" s="50"/>
      <c r="G7" s="49"/>
      <c r="H7" s="49"/>
    </row>
    <row r="8" spans="1:8" x14ac:dyDescent="0.25">
      <c r="A8" s="38" t="s">
        <v>82</v>
      </c>
      <c r="B8" s="38" t="s">
        <v>64</v>
      </c>
      <c r="C8" s="50" t="s">
        <v>80</v>
      </c>
      <c r="D8" s="50" t="s">
        <v>83</v>
      </c>
      <c r="E8" s="50" t="s">
        <v>80</v>
      </c>
      <c r="F8" s="50"/>
      <c r="G8" s="49"/>
      <c r="H8" s="49"/>
    </row>
    <row r="9" spans="1:8" x14ac:dyDescent="0.25">
      <c r="A9" s="38" t="s">
        <v>84</v>
      </c>
      <c r="B9" s="38" t="s">
        <v>64</v>
      </c>
      <c r="C9" s="50" t="s">
        <v>85</v>
      </c>
      <c r="D9" s="50" t="s">
        <v>86</v>
      </c>
      <c r="E9" s="50" t="s">
        <v>85</v>
      </c>
      <c r="F9" s="50"/>
      <c r="G9" s="49"/>
      <c r="H9" s="49"/>
    </row>
    <row r="10" spans="1:8" x14ac:dyDescent="0.25">
      <c r="A10" s="38" t="s">
        <v>87</v>
      </c>
      <c r="B10" s="38" t="s">
        <v>64</v>
      </c>
      <c r="C10" s="50" t="s">
        <v>88</v>
      </c>
      <c r="D10" s="50" t="s">
        <v>89</v>
      </c>
      <c r="E10" s="50" t="s">
        <v>88</v>
      </c>
      <c r="F10" s="50"/>
      <c r="G10" s="49"/>
      <c r="H10" s="49"/>
    </row>
    <row r="11" spans="1:8" x14ac:dyDescent="0.25">
      <c r="A11" s="38" t="s">
        <v>90</v>
      </c>
      <c r="B11" s="38" t="s">
        <v>64</v>
      </c>
      <c r="C11" s="50" t="s">
        <v>91</v>
      </c>
      <c r="D11" s="50" t="s">
        <v>92</v>
      </c>
      <c r="E11" s="50" t="s">
        <v>91</v>
      </c>
      <c r="F11" s="50"/>
      <c r="G11" s="49"/>
      <c r="H11" s="49"/>
    </row>
    <row r="12" spans="1:8" x14ac:dyDescent="0.25">
      <c r="A12" s="38" t="s">
        <v>93</v>
      </c>
      <c r="B12" s="38" t="s">
        <v>64</v>
      </c>
      <c r="C12" s="50" t="s">
        <v>94</v>
      </c>
      <c r="D12" s="50" t="s">
        <v>95</v>
      </c>
      <c r="E12" s="50" t="s">
        <v>94</v>
      </c>
      <c r="F12" s="50"/>
      <c r="G12" s="49"/>
      <c r="H12" s="49"/>
    </row>
    <row r="13" spans="1:8" x14ac:dyDescent="0.25">
      <c r="A13" s="38" t="s">
        <v>96</v>
      </c>
      <c r="B13" s="38" t="s">
        <v>64</v>
      </c>
      <c r="C13" s="50" t="s">
        <v>97</v>
      </c>
      <c r="D13" s="50" t="s">
        <v>98</v>
      </c>
      <c r="E13" s="50" t="s">
        <v>97</v>
      </c>
      <c r="F13" s="50"/>
      <c r="G13" s="48"/>
      <c r="H13" s="48"/>
    </row>
    <row r="14" spans="1:8" x14ac:dyDescent="0.25">
      <c r="A14" s="38" t="s">
        <v>99</v>
      </c>
      <c r="B14" s="38" t="s">
        <v>64</v>
      </c>
      <c r="C14" s="50" t="s">
        <v>100</v>
      </c>
      <c r="D14" s="50" t="s">
        <v>101</v>
      </c>
      <c r="E14" s="50" t="s">
        <v>100</v>
      </c>
      <c r="F14" s="50"/>
      <c r="G14" s="48"/>
      <c r="H14" s="48"/>
    </row>
    <row r="15" spans="1:8" x14ac:dyDescent="0.25">
      <c r="A15" s="38" t="s">
        <v>102</v>
      </c>
      <c r="B15" s="38" t="s">
        <v>64</v>
      </c>
      <c r="C15" s="50" t="s">
        <v>103</v>
      </c>
      <c r="D15" s="50" t="s">
        <v>104</v>
      </c>
      <c r="E15" s="50" t="s">
        <v>103</v>
      </c>
      <c r="F15" s="50"/>
      <c r="G15" s="48"/>
      <c r="H15" s="48"/>
    </row>
    <row r="16" spans="1:8" x14ac:dyDescent="0.25">
      <c r="A16" s="38" t="s">
        <v>105</v>
      </c>
      <c r="B16" s="38" t="s">
        <v>64</v>
      </c>
      <c r="C16" s="50" t="s">
        <v>106</v>
      </c>
      <c r="D16" s="50" t="s">
        <v>107</v>
      </c>
      <c r="E16" s="50" t="s">
        <v>106</v>
      </c>
      <c r="F16" s="50"/>
      <c r="G16" s="48"/>
      <c r="H16" s="48"/>
    </row>
    <row r="17" spans="1:8" x14ac:dyDescent="0.25">
      <c r="A17" s="38" t="s">
        <v>108</v>
      </c>
      <c r="B17" s="38" t="s">
        <v>109</v>
      </c>
      <c r="C17" s="50" t="s">
        <v>110</v>
      </c>
      <c r="D17" s="50" t="s">
        <v>66</v>
      </c>
      <c r="E17" s="50" t="s">
        <v>110</v>
      </c>
      <c r="F17" s="50"/>
      <c r="G17" s="48"/>
      <c r="H17" s="48"/>
    </row>
    <row r="18" spans="1:8" x14ac:dyDescent="0.25">
      <c r="A18" s="38" t="s">
        <v>111</v>
      </c>
      <c r="B18" s="38" t="s">
        <v>112</v>
      </c>
      <c r="C18" s="50" t="s">
        <v>113</v>
      </c>
      <c r="D18" s="50" t="s">
        <v>114</v>
      </c>
      <c r="E18" s="50" t="s">
        <v>113</v>
      </c>
      <c r="F18" s="50"/>
      <c r="G18" s="48"/>
      <c r="H18" s="48"/>
    </row>
    <row r="19" spans="1:8" x14ac:dyDescent="0.25">
      <c r="A19" s="38" t="s">
        <v>115</v>
      </c>
      <c r="B19" s="38" t="s">
        <v>112</v>
      </c>
      <c r="C19" s="50" t="s">
        <v>116</v>
      </c>
      <c r="D19" s="50" t="s">
        <v>117</v>
      </c>
      <c r="E19" s="50" t="s">
        <v>116</v>
      </c>
      <c r="F19" s="50"/>
      <c r="G19" s="48"/>
      <c r="H19" s="48"/>
    </row>
    <row r="20" spans="1:8" ht="25" x14ac:dyDescent="0.25">
      <c r="A20" s="38" t="s">
        <v>118</v>
      </c>
      <c r="B20" s="38" t="s">
        <v>112</v>
      </c>
      <c r="C20" s="50" t="s">
        <v>119</v>
      </c>
      <c r="D20" s="50" t="s">
        <v>120</v>
      </c>
      <c r="E20" s="50" t="s">
        <v>119</v>
      </c>
      <c r="F20" s="50"/>
      <c r="G20" s="48"/>
      <c r="H20" s="48"/>
    </row>
    <row r="21" spans="1:8" ht="25" x14ac:dyDescent="0.25">
      <c r="A21" s="38" t="s">
        <v>121</v>
      </c>
      <c r="B21" s="38" t="s">
        <v>112</v>
      </c>
      <c r="C21" s="50" t="s">
        <v>80</v>
      </c>
      <c r="D21" s="50" t="s">
        <v>122</v>
      </c>
      <c r="E21" s="50" t="s">
        <v>80</v>
      </c>
      <c r="F21" s="50"/>
      <c r="G21" s="48"/>
      <c r="H21" s="48"/>
    </row>
    <row r="22" spans="1:8" x14ac:dyDescent="0.25">
      <c r="A22" s="38" t="s">
        <v>123</v>
      </c>
      <c r="B22" s="38" t="s">
        <v>112</v>
      </c>
      <c r="C22" s="50" t="s">
        <v>124</v>
      </c>
      <c r="D22" s="50" t="s">
        <v>125</v>
      </c>
      <c r="E22" s="50" t="s">
        <v>124</v>
      </c>
      <c r="F22" s="50"/>
      <c r="G22" s="48"/>
      <c r="H22" s="48"/>
    </row>
    <row r="23" spans="1:8" ht="25" x14ac:dyDescent="0.25">
      <c r="A23" s="38" t="s">
        <v>126</v>
      </c>
      <c r="B23" s="38" t="s">
        <v>112</v>
      </c>
      <c r="C23" s="50" t="s">
        <v>127</v>
      </c>
      <c r="D23" s="50" t="s">
        <v>128</v>
      </c>
      <c r="E23" s="50" t="s">
        <v>127</v>
      </c>
      <c r="F23" s="50"/>
      <c r="G23" s="48"/>
      <c r="H23" s="48"/>
    </row>
    <row r="24" spans="1:8" x14ac:dyDescent="0.25">
      <c r="A24" s="38" t="s">
        <v>129</v>
      </c>
      <c r="B24" s="38" t="s">
        <v>109</v>
      </c>
      <c r="C24" s="50" t="s">
        <v>130</v>
      </c>
      <c r="D24" s="50" t="s">
        <v>86</v>
      </c>
      <c r="E24" s="50" t="s">
        <v>130</v>
      </c>
      <c r="F24" s="50"/>
      <c r="G24" s="48"/>
      <c r="H24" s="48"/>
    </row>
    <row r="25" spans="1:8" x14ac:dyDescent="0.25">
      <c r="A25" s="38" t="s">
        <v>131</v>
      </c>
      <c r="B25" s="38" t="s">
        <v>109</v>
      </c>
      <c r="C25" s="50" t="s">
        <v>132</v>
      </c>
      <c r="D25" s="50" t="s">
        <v>89</v>
      </c>
      <c r="E25" s="50" t="s">
        <v>132</v>
      </c>
      <c r="F25" s="50"/>
      <c r="G25" s="48"/>
      <c r="H25" s="48"/>
    </row>
    <row r="26" spans="1:8" x14ac:dyDescent="0.25">
      <c r="A26" s="38" t="s">
        <v>133</v>
      </c>
      <c r="B26" s="38" t="s">
        <v>112</v>
      </c>
      <c r="C26" s="50" t="s">
        <v>85</v>
      </c>
      <c r="D26" s="50" t="s">
        <v>134</v>
      </c>
      <c r="E26" s="50" t="s">
        <v>85</v>
      </c>
      <c r="F26" s="50"/>
      <c r="G26" s="49"/>
      <c r="H26" s="49"/>
    </row>
    <row r="27" spans="1:8" x14ac:dyDescent="0.25">
      <c r="A27" s="38" t="s">
        <v>135</v>
      </c>
      <c r="B27" s="38" t="s">
        <v>112</v>
      </c>
      <c r="C27" s="50" t="s">
        <v>88</v>
      </c>
      <c r="D27" s="50" t="s">
        <v>136</v>
      </c>
      <c r="E27" s="50" t="s">
        <v>88</v>
      </c>
      <c r="F27" s="50"/>
      <c r="G27" s="48"/>
      <c r="H27" s="48"/>
    </row>
    <row r="28" spans="1:8" x14ac:dyDescent="0.25">
      <c r="A28" s="38" t="s">
        <v>137</v>
      </c>
      <c r="B28" s="38" t="s">
        <v>138</v>
      </c>
      <c r="C28" s="50" t="s">
        <v>65</v>
      </c>
      <c r="D28" s="50" t="s">
        <v>139</v>
      </c>
      <c r="E28" s="50" t="s">
        <v>65</v>
      </c>
      <c r="F28" s="50"/>
      <c r="G28" s="48"/>
      <c r="H28" s="48"/>
    </row>
    <row r="29" spans="1:8" x14ac:dyDescent="0.25">
      <c r="A29" s="38" t="s">
        <v>140</v>
      </c>
      <c r="B29" s="38" t="s">
        <v>138</v>
      </c>
      <c r="C29" s="50" t="s">
        <v>65</v>
      </c>
      <c r="D29" s="50" t="s">
        <v>141</v>
      </c>
      <c r="E29" s="50" t="s">
        <v>65</v>
      </c>
      <c r="F29" s="50"/>
      <c r="G29" s="48"/>
      <c r="H29" s="48"/>
    </row>
    <row r="30" spans="1:8" x14ac:dyDescent="0.25">
      <c r="A30" s="38" t="s">
        <v>142</v>
      </c>
      <c r="B30" s="38" t="s">
        <v>138</v>
      </c>
      <c r="C30" s="50" t="s">
        <v>143</v>
      </c>
      <c r="D30" s="50" t="s">
        <v>78</v>
      </c>
      <c r="E30" s="50" t="s">
        <v>143</v>
      </c>
      <c r="F30" s="50"/>
      <c r="G30" s="48"/>
      <c r="H30" s="48"/>
    </row>
    <row r="31" spans="1:8" x14ac:dyDescent="0.25">
      <c r="A31" s="38" t="s">
        <v>144</v>
      </c>
      <c r="B31" s="38" t="s">
        <v>138</v>
      </c>
      <c r="C31" s="50" t="s">
        <v>143</v>
      </c>
      <c r="D31" s="50" t="s">
        <v>75</v>
      </c>
      <c r="E31" s="50" t="s">
        <v>143</v>
      </c>
      <c r="F31" s="50"/>
      <c r="G31" s="48"/>
      <c r="H31" s="48"/>
    </row>
    <row r="32" spans="1:8" x14ac:dyDescent="0.25">
      <c r="A32" s="38" t="s">
        <v>145</v>
      </c>
      <c r="B32" s="38" t="s">
        <v>138</v>
      </c>
      <c r="C32" s="50" t="s">
        <v>146</v>
      </c>
      <c r="D32" s="50" t="s">
        <v>147</v>
      </c>
      <c r="E32" s="50" t="s">
        <v>146</v>
      </c>
      <c r="F32" s="50"/>
      <c r="G32" s="48"/>
      <c r="H32" s="48"/>
    </row>
    <row r="33" spans="1:8" x14ac:dyDescent="0.25">
      <c r="A33" s="38" t="s">
        <v>148</v>
      </c>
      <c r="B33" s="38" t="s">
        <v>138</v>
      </c>
      <c r="C33" s="50" t="s">
        <v>149</v>
      </c>
      <c r="D33" s="50" t="s">
        <v>150</v>
      </c>
      <c r="E33" s="50" t="s">
        <v>149</v>
      </c>
      <c r="F33" s="50"/>
      <c r="G33" s="48"/>
      <c r="H33" s="48"/>
    </row>
    <row r="34" spans="1:8" x14ac:dyDescent="0.25">
      <c r="A34" s="38" t="s">
        <v>151</v>
      </c>
      <c r="B34" s="38" t="s">
        <v>152</v>
      </c>
      <c r="C34" s="50" t="s">
        <v>153</v>
      </c>
      <c r="D34" s="50" t="s">
        <v>154</v>
      </c>
      <c r="E34" s="50" t="s">
        <v>153</v>
      </c>
      <c r="F34" s="50"/>
      <c r="G34" s="48"/>
      <c r="H34" s="48"/>
    </row>
    <row r="35" spans="1:8" x14ac:dyDescent="0.25">
      <c r="A35" s="38" t="s">
        <v>155</v>
      </c>
      <c r="B35" s="38" t="s">
        <v>152</v>
      </c>
      <c r="C35" s="50" t="s">
        <v>156</v>
      </c>
      <c r="D35" s="50" t="s">
        <v>95</v>
      </c>
      <c r="E35" s="50" t="s">
        <v>156</v>
      </c>
      <c r="F35" s="50"/>
      <c r="G35" s="48"/>
      <c r="H35" s="48"/>
    </row>
    <row r="36" spans="1:8" x14ac:dyDescent="0.25">
      <c r="A36" s="38" t="s">
        <v>157</v>
      </c>
      <c r="B36" s="38" t="s">
        <v>152</v>
      </c>
      <c r="C36" s="50" t="s">
        <v>158</v>
      </c>
      <c r="D36" s="50" t="s">
        <v>92</v>
      </c>
      <c r="E36" s="50" t="s">
        <v>158</v>
      </c>
      <c r="F36" s="50"/>
      <c r="G36" s="48"/>
      <c r="H36" s="48"/>
    </row>
    <row r="37" spans="1:8" x14ac:dyDescent="0.25">
      <c r="A37" s="38" t="s">
        <v>159</v>
      </c>
      <c r="B37" s="38" t="s">
        <v>152</v>
      </c>
      <c r="C37" s="50" t="s">
        <v>91</v>
      </c>
      <c r="D37" s="50" t="s">
        <v>160</v>
      </c>
      <c r="E37" s="50" t="s">
        <v>91</v>
      </c>
      <c r="F37" s="50"/>
      <c r="G37" s="48"/>
      <c r="H37" s="48"/>
    </row>
    <row r="38" spans="1:8" x14ac:dyDescent="0.25">
      <c r="A38" s="38" t="s">
        <v>161</v>
      </c>
      <c r="B38" s="38" t="s">
        <v>152</v>
      </c>
      <c r="C38" s="50" t="s">
        <v>162</v>
      </c>
      <c r="D38" s="50" t="s">
        <v>162</v>
      </c>
      <c r="E38" s="50" t="s">
        <v>162</v>
      </c>
      <c r="F38" s="50"/>
      <c r="G38" s="48"/>
      <c r="H38" s="48"/>
    </row>
    <row r="39" spans="1:8" x14ac:dyDescent="0.25">
      <c r="A39" s="38" t="s">
        <v>163</v>
      </c>
      <c r="B39" s="38" t="s">
        <v>152</v>
      </c>
      <c r="C39" s="50" t="s">
        <v>164</v>
      </c>
      <c r="D39" s="50" t="s">
        <v>101</v>
      </c>
      <c r="E39" s="50" t="s">
        <v>164</v>
      </c>
      <c r="F39" s="50"/>
      <c r="G39" s="48"/>
      <c r="H39" s="48"/>
    </row>
    <row r="40" spans="1:8" x14ac:dyDescent="0.25">
      <c r="A40" s="38" t="s">
        <v>165</v>
      </c>
      <c r="B40" s="38" t="s">
        <v>152</v>
      </c>
      <c r="C40" s="50" t="s">
        <v>166</v>
      </c>
      <c r="D40" s="50" t="s">
        <v>167</v>
      </c>
      <c r="E40" s="50" t="s">
        <v>166</v>
      </c>
      <c r="F40" s="50"/>
      <c r="G40" s="48"/>
      <c r="H40" s="48"/>
    </row>
    <row r="41" spans="1:8" x14ac:dyDescent="0.25">
      <c r="A41" s="38" t="s">
        <v>168</v>
      </c>
      <c r="B41" s="38" t="s">
        <v>152</v>
      </c>
      <c r="C41" s="50" t="s">
        <v>169</v>
      </c>
      <c r="D41" s="50" t="s">
        <v>170</v>
      </c>
      <c r="E41" s="50" t="s">
        <v>169</v>
      </c>
      <c r="F41" s="50"/>
      <c r="G41" s="48"/>
      <c r="H41" s="48"/>
    </row>
    <row r="42" spans="1:8" x14ac:dyDescent="0.25">
      <c r="A42" s="38" t="s">
        <v>171</v>
      </c>
      <c r="B42" s="38" t="s">
        <v>172</v>
      </c>
      <c r="C42" s="50" t="s">
        <v>173</v>
      </c>
      <c r="D42" s="50" t="s">
        <v>66</v>
      </c>
      <c r="E42" s="50" t="s">
        <v>173</v>
      </c>
      <c r="F42" s="50"/>
      <c r="G42" s="48"/>
      <c r="H42" s="48"/>
    </row>
    <row r="43" spans="1:8" x14ac:dyDescent="0.25">
      <c r="A43" s="38" t="s">
        <v>174</v>
      </c>
      <c r="B43" s="38" t="s">
        <v>172</v>
      </c>
      <c r="C43" s="50" t="s">
        <v>169</v>
      </c>
      <c r="D43" s="50" t="s">
        <v>66</v>
      </c>
      <c r="E43" s="50" t="s">
        <v>169</v>
      </c>
      <c r="F43" s="50"/>
      <c r="G43" s="48"/>
      <c r="H43" s="48"/>
    </row>
    <row r="44" spans="1:8" x14ac:dyDescent="0.25">
      <c r="A44" s="38" t="s">
        <v>175</v>
      </c>
      <c r="B44" s="38" t="s">
        <v>172</v>
      </c>
      <c r="C44" s="50" t="s">
        <v>176</v>
      </c>
      <c r="D44" s="50" t="s">
        <v>177</v>
      </c>
      <c r="E44" s="50" t="s">
        <v>176</v>
      </c>
      <c r="F44" s="50"/>
      <c r="G44" s="48"/>
      <c r="H44" s="48"/>
    </row>
    <row r="45" spans="1:8" x14ac:dyDescent="0.25">
      <c r="A45" s="38" t="s">
        <v>178</v>
      </c>
      <c r="B45" s="38" t="s">
        <v>172</v>
      </c>
      <c r="C45" s="50" t="s">
        <v>179</v>
      </c>
      <c r="D45" s="50" t="s">
        <v>180</v>
      </c>
      <c r="E45" s="50" t="s">
        <v>179</v>
      </c>
      <c r="F45" s="50"/>
      <c r="G45" s="48"/>
      <c r="H45" s="48"/>
    </row>
    <row r="46" spans="1:8" x14ac:dyDescent="0.25">
      <c r="A46" s="38" t="s">
        <v>181</v>
      </c>
      <c r="B46" s="38" t="s">
        <v>172</v>
      </c>
      <c r="C46" s="50" t="s">
        <v>182</v>
      </c>
      <c r="D46" s="50" t="s">
        <v>183</v>
      </c>
      <c r="E46" s="50" t="s">
        <v>182</v>
      </c>
      <c r="F46" s="50"/>
      <c r="G46" s="48"/>
      <c r="H46" s="48"/>
    </row>
    <row r="47" spans="1:8" x14ac:dyDescent="0.25">
      <c r="A47" s="38" t="s">
        <v>184</v>
      </c>
      <c r="B47" s="38" t="s">
        <v>185</v>
      </c>
      <c r="C47" s="50" t="s">
        <v>97</v>
      </c>
      <c r="D47" s="50" t="s">
        <v>186</v>
      </c>
      <c r="E47" s="50" t="s">
        <v>97</v>
      </c>
      <c r="F47" s="50"/>
      <c r="G47" s="48"/>
      <c r="H47" s="48"/>
    </row>
    <row r="48" spans="1:8" x14ac:dyDescent="0.25">
      <c r="A48" s="38" t="s">
        <v>187</v>
      </c>
      <c r="B48" s="38" t="s">
        <v>185</v>
      </c>
      <c r="C48" s="50" t="s">
        <v>100</v>
      </c>
      <c r="D48" s="50" t="s">
        <v>101</v>
      </c>
      <c r="E48" s="50" t="s">
        <v>100</v>
      </c>
      <c r="F48" s="50"/>
      <c r="G48" s="48"/>
      <c r="H48" s="48"/>
    </row>
    <row r="49" spans="1:8" x14ac:dyDescent="0.25">
      <c r="A49" s="38" t="s">
        <v>188</v>
      </c>
      <c r="B49" s="38" t="s">
        <v>185</v>
      </c>
      <c r="C49" s="50" t="s">
        <v>103</v>
      </c>
      <c r="D49" s="50" t="s">
        <v>104</v>
      </c>
      <c r="E49" s="50" t="s">
        <v>103</v>
      </c>
      <c r="F49" s="50"/>
      <c r="G49" s="48"/>
      <c r="H49" s="48"/>
    </row>
    <row r="50" spans="1:8" x14ac:dyDescent="0.25">
      <c r="A50" s="38" t="s">
        <v>189</v>
      </c>
      <c r="B50" s="38" t="s">
        <v>185</v>
      </c>
      <c r="C50" s="50" t="s">
        <v>106</v>
      </c>
      <c r="D50" s="50" t="s">
        <v>107</v>
      </c>
      <c r="E50" s="50" t="s">
        <v>106</v>
      </c>
    </row>
  </sheetData>
  <phoneticPr fontId="0" type="noConversion"/>
  <pageMargins left="0.23" right="0.17" top="0.984251969" bottom="0.984251969" header="0.4921259845" footer="0.4921259845"/>
  <pageSetup paperSize="9" scale="60" orientation="portrait" useFirstPageNumber="1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">
    <pageSetUpPr fitToPage="1"/>
  </sheetPr>
  <dimension ref="A1:J5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23.453125" bestFit="1" customWidth="1"/>
    <col min="2" max="2" width="11.453125" bestFit="1" customWidth="1"/>
    <col min="3" max="3" width="21.7265625" bestFit="1" customWidth="1"/>
    <col min="4" max="4" width="11.453125" style="9" bestFit="1" customWidth="1"/>
  </cols>
  <sheetData>
    <row r="1" spans="1:10" s="4" customFormat="1" x14ac:dyDescent="0.25">
      <c r="A1" s="4" t="s">
        <v>190</v>
      </c>
      <c r="B1" s="4" t="s">
        <v>191</v>
      </c>
      <c r="C1" s="4" t="s">
        <v>192</v>
      </c>
      <c r="D1" s="33" t="s">
        <v>193</v>
      </c>
      <c r="F1"/>
      <c r="G1"/>
      <c r="H1"/>
      <c r="I1"/>
      <c r="J1"/>
    </row>
    <row r="2" spans="1:10" x14ac:dyDescent="0.25">
      <c r="A2" s="42" t="s">
        <v>194</v>
      </c>
      <c r="B2" s="42">
        <v>1</v>
      </c>
      <c r="C2" s="42" t="s">
        <v>195</v>
      </c>
      <c r="D2" s="5" t="s">
        <v>196</v>
      </c>
    </row>
    <row r="3" spans="1:10" x14ac:dyDescent="0.25">
      <c r="A3" s="42" t="s">
        <v>194</v>
      </c>
      <c r="B3" s="42">
        <v>1000</v>
      </c>
      <c r="C3" s="42" t="s">
        <v>197</v>
      </c>
      <c r="D3" s="5" t="s">
        <v>196</v>
      </c>
    </row>
    <row r="4" spans="1:10" x14ac:dyDescent="0.25">
      <c r="A4" s="42" t="s">
        <v>194</v>
      </c>
      <c r="B4" s="42">
        <v>1000000</v>
      </c>
      <c r="C4" s="42" t="s">
        <v>198</v>
      </c>
      <c r="D4" s="5" t="s">
        <v>196</v>
      </c>
    </row>
    <row r="5" spans="1:10" x14ac:dyDescent="0.25">
      <c r="A5" s="42" t="s">
        <v>199</v>
      </c>
      <c r="B5" s="42">
        <v>1</v>
      </c>
      <c r="C5" s="42" t="s">
        <v>200</v>
      </c>
      <c r="D5" s="5" t="s">
        <v>196</v>
      </c>
    </row>
    <row r="6" spans="1:10" x14ac:dyDescent="0.25">
      <c r="A6" s="42" t="s">
        <v>199</v>
      </c>
      <c r="B6" s="42">
        <v>1000</v>
      </c>
      <c r="C6" s="42" t="s">
        <v>201</v>
      </c>
      <c r="D6" s="5" t="s">
        <v>196</v>
      </c>
    </row>
    <row r="7" spans="1:10" x14ac:dyDescent="0.25">
      <c r="A7" s="42" t="s">
        <v>199</v>
      </c>
      <c r="B7" s="42">
        <v>1000000</v>
      </c>
      <c r="C7" s="42" t="s">
        <v>202</v>
      </c>
      <c r="D7" s="5" t="s">
        <v>196</v>
      </c>
    </row>
    <row r="8" spans="1:10" x14ac:dyDescent="0.25">
      <c r="A8" s="42" t="s">
        <v>203</v>
      </c>
      <c r="B8" s="42">
        <v>1</v>
      </c>
      <c r="C8" s="42" t="s">
        <v>204</v>
      </c>
      <c r="D8" s="5" t="s">
        <v>196</v>
      </c>
    </row>
    <row r="9" spans="1:10" x14ac:dyDescent="0.25">
      <c r="A9" s="42" t="s">
        <v>203</v>
      </c>
      <c r="B9" s="42">
        <v>100</v>
      </c>
      <c r="C9" s="42" t="s">
        <v>205</v>
      </c>
      <c r="D9" s="5" t="s">
        <v>196</v>
      </c>
    </row>
    <row r="10" spans="1:10" x14ac:dyDescent="0.25">
      <c r="A10" s="42" t="s">
        <v>203</v>
      </c>
      <c r="B10" s="42">
        <v>100000</v>
      </c>
      <c r="C10" s="42" t="s">
        <v>206</v>
      </c>
      <c r="D10" s="5" t="s">
        <v>196</v>
      </c>
    </row>
    <row r="11" spans="1:10" x14ac:dyDescent="0.25">
      <c r="A11" s="38" t="s">
        <v>207</v>
      </c>
      <c r="B11" s="38">
        <v>1</v>
      </c>
      <c r="C11" s="38" t="s">
        <v>195</v>
      </c>
      <c r="D11" s="39" t="s">
        <v>208</v>
      </c>
    </row>
    <row r="12" spans="1:10" x14ac:dyDescent="0.25">
      <c r="A12" s="38" t="s">
        <v>207</v>
      </c>
      <c r="B12" s="38">
        <v>1000</v>
      </c>
      <c r="C12" s="38" t="s">
        <v>197</v>
      </c>
      <c r="D12" s="39" t="s">
        <v>208</v>
      </c>
    </row>
    <row r="13" spans="1:10" x14ac:dyDescent="0.25">
      <c r="A13" s="38" t="s">
        <v>207</v>
      </c>
      <c r="B13" s="38">
        <v>1000000</v>
      </c>
      <c r="C13" s="38" t="s">
        <v>198</v>
      </c>
      <c r="D13" s="39" t="s">
        <v>208</v>
      </c>
    </row>
    <row r="14" spans="1:10" x14ac:dyDescent="0.25">
      <c r="A14" s="38" t="s">
        <v>209</v>
      </c>
      <c r="B14" s="38">
        <v>1</v>
      </c>
      <c r="C14" s="38" t="s">
        <v>200</v>
      </c>
      <c r="D14" s="39" t="s">
        <v>208</v>
      </c>
    </row>
    <row r="15" spans="1:10" x14ac:dyDescent="0.25">
      <c r="A15" s="38" t="s">
        <v>209</v>
      </c>
      <c r="B15" s="38">
        <v>1000</v>
      </c>
      <c r="C15" s="38" t="s">
        <v>201</v>
      </c>
      <c r="D15" s="39" t="s">
        <v>208</v>
      </c>
    </row>
    <row r="16" spans="1:10" x14ac:dyDescent="0.25">
      <c r="A16" s="38" t="s">
        <v>209</v>
      </c>
      <c r="B16" s="38">
        <v>1000000</v>
      </c>
      <c r="C16" s="38" t="s">
        <v>202</v>
      </c>
      <c r="D16" s="39" t="s">
        <v>208</v>
      </c>
    </row>
    <row r="17" spans="1:4" x14ac:dyDescent="0.25">
      <c r="A17" s="38" t="s">
        <v>210</v>
      </c>
      <c r="B17" s="38">
        <v>1</v>
      </c>
      <c r="C17" s="38" t="s">
        <v>204</v>
      </c>
      <c r="D17" s="39" t="s">
        <v>208</v>
      </c>
    </row>
    <row r="18" spans="1:4" x14ac:dyDescent="0.25">
      <c r="A18" s="38" t="s">
        <v>210</v>
      </c>
      <c r="B18" s="38">
        <v>100</v>
      </c>
      <c r="C18" s="38" t="s">
        <v>205</v>
      </c>
      <c r="D18" s="39" t="s">
        <v>208</v>
      </c>
    </row>
    <row r="19" spans="1:4" x14ac:dyDescent="0.25">
      <c r="A19" s="38" t="s">
        <v>210</v>
      </c>
      <c r="B19" s="38">
        <v>100000</v>
      </c>
      <c r="C19" s="38" t="s">
        <v>206</v>
      </c>
      <c r="D19" s="39" t="s">
        <v>208</v>
      </c>
    </row>
    <row r="20" spans="1:4" x14ac:dyDescent="0.25">
      <c r="A20" s="40" t="s">
        <v>211</v>
      </c>
      <c r="B20" s="40">
        <v>1</v>
      </c>
      <c r="C20" s="40" t="s">
        <v>195</v>
      </c>
      <c r="D20" s="41" t="s">
        <v>212</v>
      </c>
    </row>
    <row r="21" spans="1:4" x14ac:dyDescent="0.25">
      <c r="A21" s="40" t="s">
        <v>211</v>
      </c>
      <c r="B21" s="40">
        <v>1000</v>
      </c>
      <c r="C21" s="40" t="s">
        <v>197</v>
      </c>
      <c r="D21" s="41" t="s">
        <v>212</v>
      </c>
    </row>
    <row r="22" spans="1:4" x14ac:dyDescent="0.25">
      <c r="A22" s="40" t="s">
        <v>211</v>
      </c>
      <c r="B22" s="40">
        <v>1000000</v>
      </c>
      <c r="C22" s="40" t="s">
        <v>198</v>
      </c>
      <c r="D22" s="41" t="s">
        <v>212</v>
      </c>
    </row>
    <row r="23" spans="1:4" x14ac:dyDescent="0.25">
      <c r="A23" s="40" t="s">
        <v>213</v>
      </c>
      <c r="B23" s="40">
        <v>1</v>
      </c>
      <c r="C23" s="40" t="s">
        <v>200</v>
      </c>
      <c r="D23" s="41" t="s">
        <v>212</v>
      </c>
    </row>
    <row r="24" spans="1:4" x14ac:dyDescent="0.25">
      <c r="A24" s="40" t="s">
        <v>213</v>
      </c>
      <c r="B24" s="40">
        <v>1000</v>
      </c>
      <c r="C24" s="40" t="s">
        <v>201</v>
      </c>
      <c r="D24" s="41" t="s">
        <v>212</v>
      </c>
    </row>
    <row r="25" spans="1:4" x14ac:dyDescent="0.25">
      <c r="A25" s="40" t="s">
        <v>213</v>
      </c>
      <c r="B25" s="40">
        <v>1000000</v>
      </c>
      <c r="C25" s="40" t="s">
        <v>202</v>
      </c>
      <c r="D25" s="41" t="s">
        <v>212</v>
      </c>
    </row>
    <row r="26" spans="1:4" x14ac:dyDescent="0.25">
      <c r="A26" s="40" t="s">
        <v>214</v>
      </c>
      <c r="B26" s="40">
        <v>1</v>
      </c>
      <c r="C26" s="40" t="s">
        <v>204</v>
      </c>
      <c r="D26" s="41" t="s">
        <v>212</v>
      </c>
    </row>
    <row r="27" spans="1:4" x14ac:dyDescent="0.25">
      <c r="A27" s="40" t="s">
        <v>214</v>
      </c>
      <c r="B27" s="40">
        <v>100</v>
      </c>
      <c r="C27" s="40" t="s">
        <v>205</v>
      </c>
      <c r="D27" s="41" t="s">
        <v>212</v>
      </c>
    </row>
    <row r="28" spans="1:4" x14ac:dyDescent="0.25">
      <c r="A28" s="40" t="s">
        <v>214</v>
      </c>
      <c r="B28" s="40">
        <v>100000</v>
      </c>
      <c r="C28" s="40" t="s">
        <v>206</v>
      </c>
      <c r="D28" s="41" t="s">
        <v>212</v>
      </c>
    </row>
    <row r="29" spans="1:4" x14ac:dyDescent="0.25">
      <c r="A29" s="38" t="s">
        <v>215</v>
      </c>
      <c r="B29" s="38">
        <v>1</v>
      </c>
      <c r="C29" s="38" t="s">
        <v>195</v>
      </c>
      <c r="D29" s="39" t="s">
        <v>216</v>
      </c>
    </row>
    <row r="30" spans="1:4" x14ac:dyDescent="0.25">
      <c r="A30" s="38" t="s">
        <v>215</v>
      </c>
      <c r="B30" s="38">
        <v>1000</v>
      </c>
      <c r="C30" s="38" t="s">
        <v>197</v>
      </c>
      <c r="D30" s="39" t="s">
        <v>216</v>
      </c>
    </row>
    <row r="31" spans="1:4" x14ac:dyDescent="0.25">
      <c r="A31" s="38" t="s">
        <v>215</v>
      </c>
      <c r="B31" s="38">
        <v>1000000</v>
      </c>
      <c r="C31" s="38" t="s">
        <v>198</v>
      </c>
      <c r="D31" s="39" t="s">
        <v>216</v>
      </c>
    </row>
    <row r="32" spans="1:4" x14ac:dyDescent="0.25">
      <c r="A32" s="38" t="s">
        <v>217</v>
      </c>
      <c r="B32" s="38">
        <v>1</v>
      </c>
      <c r="C32" s="38" t="s">
        <v>200</v>
      </c>
      <c r="D32" s="39" t="s">
        <v>216</v>
      </c>
    </row>
    <row r="33" spans="1:4" x14ac:dyDescent="0.25">
      <c r="A33" s="38" t="s">
        <v>217</v>
      </c>
      <c r="B33" s="38">
        <v>1000</v>
      </c>
      <c r="C33" s="38" t="s">
        <v>201</v>
      </c>
      <c r="D33" s="39" t="s">
        <v>216</v>
      </c>
    </row>
    <row r="34" spans="1:4" x14ac:dyDescent="0.25">
      <c r="A34" s="38" t="s">
        <v>217</v>
      </c>
      <c r="B34" s="38">
        <v>1000000</v>
      </c>
      <c r="C34" s="38" t="s">
        <v>202</v>
      </c>
      <c r="D34" s="39" t="s">
        <v>216</v>
      </c>
    </row>
    <row r="35" spans="1:4" x14ac:dyDescent="0.25">
      <c r="A35" s="38" t="s">
        <v>218</v>
      </c>
      <c r="B35" s="38">
        <v>1</v>
      </c>
      <c r="C35" s="38" t="s">
        <v>204</v>
      </c>
      <c r="D35" s="39" t="s">
        <v>216</v>
      </c>
    </row>
    <row r="36" spans="1:4" x14ac:dyDescent="0.25">
      <c r="A36" s="38" t="s">
        <v>218</v>
      </c>
      <c r="B36" s="38">
        <v>100</v>
      </c>
      <c r="C36" s="38" t="s">
        <v>205</v>
      </c>
      <c r="D36" s="39" t="s">
        <v>216</v>
      </c>
    </row>
    <row r="37" spans="1:4" x14ac:dyDescent="0.25">
      <c r="A37" s="38" t="s">
        <v>218</v>
      </c>
      <c r="B37" s="38">
        <v>100000</v>
      </c>
      <c r="C37" s="38" t="s">
        <v>206</v>
      </c>
      <c r="D37" s="39" t="s">
        <v>216</v>
      </c>
    </row>
    <row r="38" spans="1:4" x14ac:dyDescent="0.25">
      <c r="A38" s="42" t="s">
        <v>195</v>
      </c>
      <c r="B38" s="42">
        <v>1</v>
      </c>
      <c r="C38" s="42" t="s">
        <v>195</v>
      </c>
      <c r="D38" s="5" t="s">
        <v>219</v>
      </c>
    </row>
    <row r="39" spans="1:4" x14ac:dyDescent="0.25">
      <c r="A39" s="42" t="s">
        <v>195</v>
      </c>
      <c r="B39" s="42">
        <v>1000</v>
      </c>
      <c r="C39" s="42" t="s">
        <v>197</v>
      </c>
      <c r="D39" s="5" t="s">
        <v>219</v>
      </c>
    </row>
    <row r="40" spans="1:4" x14ac:dyDescent="0.25">
      <c r="A40" s="42" t="s">
        <v>195</v>
      </c>
      <c r="B40" s="42">
        <v>1000000</v>
      </c>
      <c r="C40" s="42" t="s">
        <v>198</v>
      </c>
      <c r="D40" s="5" t="s">
        <v>219</v>
      </c>
    </row>
    <row r="41" spans="1:4" x14ac:dyDescent="0.25">
      <c r="A41" s="42" t="s">
        <v>200</v>
      </c>
      <c r="B41" s="42">
        <v>1</v>
      </c>
      <c r="C41" s="42" t="s">
        <v>200</v>
      </c>
      <c r="D41" s="5" t="s">
        <v>219</v>
      </c>
    </row>
    <row r="42" spans="1:4" x14ac:dyDescent="0.25">
      <c r="A42" s="42" t="s">
        <v>200</v>
      </c>
      <c r="B42" s="42">
        <v>1000</v>
      </c>
      <c r="C42" s="42" t="s">
        <v>201</v>
      </c>
      <c r="D42" s="5" t="s">
        <v>219</v>
      </c>
    </row>
    <row r="43" spans="1:4" x14ac:dyDescent="0.25">
      <c r="A43" s="42" t="s">
        <v>200</v>
      </c>
      <c r="B43" s="42">
        <v>1000000</v>
      </c>
      <c r="C43" s="42" t="s">
        <v>202</v>
      </c>
      <c r="D43" s="5" t="s">
        <v>219</v>
      </c>
    </row>
    <row r="44" spans="1:4" x14ac:dyDescent="0.25">
      <c r="A44" s="42" t="s">
        <v>204</v>
      </c>
      <c r="B44" s="42">
        <v>1</v>
      </c>
      <c r="C44" s="42" t="s">
        <v>204</v>
      </c>
      <c r="D44" s="5" t="s">
        <v>219</v>
      </c>
    </row>
    <row r="45" spans="1:4" x14ac:dyDescent="0.25">
      <c r="A45" s="42" t="s">
        <v>204</v>
      </c>
      <c r="B45" s="42">
        <v>100</v>
      </c>
      <c r="C45" s="42" t="s">
        <v>205</v>
      </c>
      <c r="D45" s="5" t="s">
        <v>219</v>
      </c>
    </row>
    <row r="46" spans="1:4" x14ac:dyDescent="0.25">
      <c r="A46" s="42" t="s">
        <v>204</v>
      </c>
      <c r="B46" s="42">
        <v>100000</v>
      </c>
      <c r="C46" s="42" t="s">
        <v>206</v>
      </c>
      <c r="D46" s="5" t="s">
        <v>219</v>
      </c>
    </row>
    <row r="47" spans="1:4" x14ac:dyDescent="0.25">
      <c r="A47" s="192" t="s">
        <v>220</v>
      </c>
      <c r="B47" s="192">
        <v>1000</v>
      </c>
      <c r="C47" s="192" t="s">
        <v>220</v>
      </c>
      <c r="D47" s="193" t="s">
        <v>221</v>
      </c>
    </row>
    <row r="48" spans="1:4" x14ac:dyDescent="0.25">
      <c r="A48" s="192" t="s">
        <v>222</v>
      </c>
      <c r="B48" s="194">
        <v>100000</v>
      </c>
      <c r="C48" s="192" t="s">
        <v>222</v>
      </c>
      <c r="D48" s="193" t="s">
        <v>221</v>
      </c>
    </row>
    <row r="49" spans="1:4" x14ac:dyDescent="0.25">
      <c r="A49" s="192" t="s">
        <v>223</v>
      </c>
      <c r="B49" s="194">
        <v>1000000</v>
      </c>
      <c r="C49" s="192" t="s">
        <v>223</v>
      </c>
      <c r="D49" s="193" t="s">
        <v>221</v>
      </c>
    </row>
    <row r="50" spans="1:4" x14ac:dyDescent="0.25">
      <c r="A50" s="195" t="s">
        <v>224</v>
      </c>
      <c r="B50" s="195">
        <v>1</v>
      </c>
      <c r="C50" s="195" t="s">
        <v>224</v>
      </c>
      <c r="D50" s="196" t="s">
        <v>225</v>
      </c>
    </row>
    <row r="51" spans="1:4" x14ac:dyDescent="0.25">
      <c r="A51" s="195" t="s">
        <v>226</v>
      </c>
      <c r="B51" s="197">
        <v>100</v>
      </c>
      <c r="C51" s="195" t="s">
        <v>226</v>
      </c>
      <c r="D51" s="196" t="s">
        <v>225</v>
      </c>
    </row>
    <row r="52" spans="1:4" x14ac:dyDescent="0.25">
      <c r="A52" s="195" t="s">
        <v>227</v>
      </c>
      <c r="B52" s="197">
        <v>1000</v>
      </c>
      <c r="C52" s="195" t="s">
        <v>227</v>
      </c>
      <c r="D52" s="196" t="s">
        <v>225</v>
      </c>
    </row>
    <row r="53" spans="1:4" x14ac:dyDescent="0.25">
      <c r="A53" s="192" t="s">
        <v>220</v>
      </c>
      <c r="B53" s="192">
        <v>1000</v>
      </c>
      <c r="C53" s="192" t="s">
        <v>220</v>
      </c>
      <c r="D53" s="193" t="s">
        <v>228</v>
      </c>
    </row>
    <row r="54" spans="1:4" x14ac:dyDescent="0.25">
      <c r="A54" s="192" t="s">
        <v>222</v>
      </c>
      <c r="B54" s="194">
        <v>100000</v>
      </c>
      <c r="C54" s="192" t="s">
        <v>222</v>
      </c>
      <c r="D54" s="193" t="s">
        <v>228</v>
      </c>
    </row>
    <row r="55" spans="1:4" x14ac:dyDescent="0.25">
      <c r="A55" s="192" t="s">
        <v>229</v>
      </c>
      <c r="B55" s="194">
        <v>1000000</v>
      </c>
      <c r="C55" s="192" t="s">
        <v>229</v>
      </c>
      <c r="D55" s="193" t="s">
        <v>228</v>
      </c>
    </row>
  </sheetData>
  <phoneticPr fontId="0" type="noConversion"/>
  <pageMargins left="0.78740157499999996" right="0.78740157499999996" top="0.984251969" bottom="0.984251969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3">
    <pageSetUpPr fitToPage="1"/>
  </sheetPr>
  <dimension ref="A1:G4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8" width="11.453125" bestFit="1" customWidth="1"/>
    <col min="9" max="12" width="10.453125" bestFit="1" customWidth="1"/>
  </cols>
  <sheetData>
    <row r="1" spans="1:7" x14ac:dyDescent="0.25">
      <c r="A1" s="4" t="s">
        <v>230</v>
      </c>
      <c r="B1" s="4" t="s">
        <v>231</v>
      </c>
      <c r="C1" s="4" t="s">
        <v>232</v>
      </c>
      <c r="D1" s="4" t="s">
        <v>233</v>
      </c>
      <c r="E1" s="4" t="s">
        <v>234</v>
      </c>
      <c r="F1" s="4" t="s">
        <v>235</v>
      </c>
      <c r="G1" s="4" t="s">
        <v>236</v>
      </c>
    </row>
    <row r="2" spans="1:7" ht="25" x14ac:dyDescent="0.25">
      <c r="A2" s="12">
        <v>1</v>
      </c>
      <c r="B2" s="12" t="s">
        <v>237</v>
      </c>
      <c r="C2" s="12" t="s">
        <v>238</v>
      </c>
      <c r="D2" s="12">
        <v>1</v>
      </c>
      <c r="E2" s="12">
        <v>1000000</v>
      </c>
      <c r="F2" s="12" t="b">
        <v>0</v>
      </c>
      <c r="G2" s="13" t="s">
        <v>238</v>
      </c>
    </row>
    <row r="3" spans="1:7" ht="25" x14ac:dyDescent="0.25">
      <c r="A3" s="12">
        <v>2</v>
      </c>
      <c r="B3" s="12" t="s">
        <v>239</v>
      </c>
      <c r="C3" s="12" t="s">
        <v>240</v>
      </c>
      <c r="D3" s="12">
        <v>1</v>
      </c>
      <c r="E3" s="12">
        <v>0.01</v>
      </c>
      <c r="F3" s="12" t="b">
        <v>1</v>
      </c>
      <c r="G3" s="13" t="s">
        <v>240</v>
      </c>
    </row>
    <row r="4" spans="1:7" x14ac:dyDescent="0.25">
      <c r="A4" s="12">
        <v>3</v>
      </c>
      <c r="B4" s="12" t="s">
        <v>241</v>
      </c>
      <c r="C4" s="12" t="s">
        <v>130</v>
      </c>
      <c r="D4" s="12">
        <v>1</v>
      </c>
      <c r="E4" s="12">
        <v>1000000</v>
      </c>
      <c r="F4" s="12" t="b">
        <v>0</v>
      </c>
      <c r="G4" s="14" t="s">
        <v>130</v>
      </c>
    </row>
    <row r="5" spans="1:7" x14ac:dyDescent="0.25">
      <c r="A5" s="12">
        <v>4</v>
      </c>
      <c r="B5" s="12" t="s">
        <v>242</v>
      </c>
      <c r="C5" s="12" t="s">
        <v>243</v>
      </c>
      <c r="D5" s="12">
        <v>1</v>
      </c>
      <c r="E5" s="12">
        <v>0.01</v>
      </c>
      <c r="F5" s="12" t="b">
        <v>1</v>
      </c>
      <c r="G5" s="14" t="s">
        <v>243</v>
      </c>
    </row>
    <row r="6" spans="1:7" x14ac:dyDescent="0.25">
      <c r="A6" s="12">
        <v>5</v>
      </c>
      <c r="B6" s="12" t="s">
        <v>244</v>
      </c>
      <c r="C6" s="12" t="s">
        <v>132</v>
      </c>
      <c r="D6" s="12">
        <v>1</v>
      </c>
      <c r="E6" s="12">
        <v>1000000</v>
      </c>
      <c r="F6" s="12" t="b">
        <v>0</v>
      </c>
      <c r="G6" s="14" t="s">
        <v>132</v>
      </c>
    </row>
    <row r="7" spans="1:7" x14ac:dyDescent="0.25">
      <c r="A7" s="12">
        <v>6</v>
      </c>
      <c r="B7" s="12" t="s">
        <v>245</v>
      </c>
      <c r="C7" s="12" t="s">
        <v>246</v>
      </c>
      <c r="D7" s="12">
        <v>1</v>
      </c>
      <c r="E7" s="12">
        <v>0.01</v>
      </c>
      <c r="F7" s="12" t="b">
        <v>1</v>
      </c>
      <c r="G7" s="14" t="s">
        <v>246</v>
      </c>
    </row>
    <row r="8" spans="1:7" x14ac:dyDescent="0.25">
      <c r="A8" s="12">
        <v>7</v>
      </c>
      <c r="B8" s="12" t="s">
        <v>247</v>
      </c>
      <c r="C8" s="12" t="s">
        <v>248</v>
      </c>
      <c r="D8" s="12">
        <v>1</v>
      </c>
      <c r="E8" s="12">
        <v>1000000</v>
      </c>
      <c r="F8" s="12" t="b">
        <v>0</v>
      </c>
      <c r="G8" s="14" t="s">
        <v>248</v>
      </c>
    </row>
    <row r="9" spans="1:7" x14ac:dyDescent="0.25">
      <c r="A9" s="12">
        <v>8</v>
      </c>
      <c r="B9" s="12" t="s">
        <v>249</v>
      </c>
      <c r="C9" s="12" t="s">
        <v>250</v>
      </c>
      <c r="D9" s="12">
        <v>1</v>
      </c>
      <c r="E9" s="12">
        <v>0.01</v>
      </c>
      <c r="F9" s="12" t="b">
        <v>1</v>
      </c>
      <c r="G9" s="14" t="s">
        <v>250</v>
      </c>
    </row>
    <row r="10" spans="1:7" x14ac:dyDescent="0.25">
      <c r="A10" s="12">
        <v>9</v>
      </c>
      <c r="B10" s="12" t="s">
        <v>251</v>
      </c>
      <c r="C10" s="12" t="s">
        <v>164</v>
      </c>
      <c r="D10" s="12">
        <v>0</v>
      </c>
      <c r="E10" s="12">
        <v>0.01</v>
      </c>
      <c r="F10" s="12" t="b">
        <v>0</v>
      </c>
      <c r="G10" s="14" t="s">
        <v>164</v>
      </c>
    </row>
    <row r="11" spans="1:7" x14ac:dyDescent="0.25">
      <c r="A11" s="12">
        <v>10</v>
      </c>
      <c r="B11" s="12" t="s">
        <v>252</v>
      </c>
      <c r="C11" s="12" t="s">
        <v>132</v>
      </c>
      <c r="D11" s="12">
        <v>1</v>
      </c>
      <c r="E11" s="12">
        <v>1000000</v>
      </c>
      <c r="F11" s="12" t="b">
        <v>0</v>
      </c>
      <c r="G11" s="14" t="s">
        <v>132</v>
      </c>
    </row>
    <row r="12" spans="1:7" x14ac:dyDescent="0.25">
      <c r="A12" s="12">
        <v>11</v>
      </c>
      <c r="B12" s="12" t="s">
        <v>253</v>
      </c>
      <c r="C12" s="12" t="s">
        <v>246</v>
      </c>
      <c r="D12" s="12">
        <v>1</v>
      </c>
      <c r="E12" s="12">
        <v>0.01</v>
      </c>
      <c r="F12" s="12" t="b">
        <v>1</v>
      </c>
      <c r="G12" s="14" t="s">
        <v>246</v>
      </c>
    </row>
    <row r="13" spans="1:7" ht="25" x14ac:dyDescent="0.25">
      <c r="A13" s="12">
        <v>12</v>
      </c>
      <c r="B13" s="12" t="s">
        <v>254</v>
      </c>
      <c r="C13" s="12" t="s">
        <v>255</v>
      </c>
      <c r="D13" s="12">
        <v>1</v>
      </c>
      <c r="E13" s="12">
        <v>1000000</v>
      </c>
      <c r="F13" s="12" t="b">
        <v>0</v>
      </c>
      <c r="G13" s="13" t="s">
        <v>255</v>
      </c>
    </row>
    <row r="14" spans="1:7" ht="25" x14ac:dyDescent="0.25">
      <c r="A14" s="12">
        <v>13</v>
      </c>
      <c r="B14" s="12" t="s">
        <v>256</v>
      </c>
      <c r="C14" s="12" t="s">
        <v>257</v>
      </c>
      <c r="D14" s="12">
        <v>1</v>
      </c>
      <c r="E14" s="12">
        <v>0.01</v>
      </c>
      <c r="F14" s="12" t="b">
        <v>1</v>
      </c>
      <c r="G14" s="13" t="s">
        <v>257</v>
      </c>
    </row>
    <row r="15" spans="1:7" ht="25" x14ac:dyDescent="0.25">
      <c r="A15" s="12">
        <v>14</v>
      </c>
      <c r="B15" s="12" t="s">
        <v>258</v>
      </c>
      <c r="C15" s="12" t="s">
        <v>259</v>
      </c>
      <c r="D15" s="12">
        <v>1</v>
      </c>
      <c r="E15" s="12">
        <v>1000000</v>
      </c>
      <c r="F15" s="12" t="b">
        <v>0</v>
      </c>
      <c r="G15" s="13" t="s">
        <v>259</v>
      </c>
    </row>
    <row r="16" spans="1:7" ht="25" x14ac:dyDescent="0.25">
      <c r="A16" s="12">
        <v>15</v>
      </c>
      <c r="B16" s="12" t="s">
        <v>260</v>
      </c>
      <c r="C16" s="12" t="s">
        <v>261</v>
      </c>
      <c r="D16" s="12">
        <v>1</v>
      </c>
      <c r="E16" s="12">
        <v>0.01</v>
      </c>
      <c r="F16" s="12" t="b">
        <v>1</v>
      </c>
      <c r="G16" s="13" t="s">
        <v>261</v>
      </c>
    </row>
    <row r="17" spans="1:7" ht="25" x14ac:dyDescent="0.25">
      <c r="A17" s="12">
        <v>16</v>
      </c>
      <c r="B17" s="12" t="s">
        <v>262</v>
      </c>
      <c r="C17" s="12" t="s">
        <v>263</v>
      </c>
      <c r="D17" s="12">
        <v>1</v>
      </c>
      <c r="E17" s="12">
        <v>1000000</v>
      </c>
      <c r="F17" s="12" t="b">
        <v>0</v>
      </c>
      <c r="G17" s="13" t="s">
        <v>263</v>
      </c>
    </row>
    <row r="18" spans="1:7" ht="25" x14ac:dyDescent="0.25">
      <c r="A18" s="12">
        <v>17</v>
      </c>
      <c r="B18" s="12" t="s">
        <v>264</v>
      </c>
      <c r="C18" s="12" t="s">
        <v>265</v>
      </c>
      <c r="D18" s="12">
        <v>1</v>
      </c>
      <c r="E18" s="12">
        <v>0.01</v>
      </c>
      <c r="F18" s="12" t="b">
        <v>1</v>
      </c>
      <c r="G18" s="13" t="s">
        <v>265</v>
      </c>
    </row>
    <row r="19" spans="1:7" ht="37.5" x14ac:dyDescent="0.25">
      <c r="A19" s="12">
        <v>18</v>
      </c>
      <c r="B19" s="12" t="s">
        <v>266</v>
      </c>
      <c r="C19" s="12" t="s">
        <v>267</v>
      </c>
      <c r="D19" s="12">
        <v>1</v>
      </c>
      <c r="E19" s="12">
        <v>1000000</v>
      </c>
      <c r="F19" s="12" t="b">
        <v>0</v>
      </c>
      <c r="G19" s="13" t="s">
        <v>267</v>
      </c>
    </row>
    <row r="20" spans="1:7" ht="37.5" x14ac:dyDescent="0.25">
      <c r="A20" s="12">
        <v>19</v>
      </c>
      <c r="B20" s="12" t="s">
        <v>268</v>
      </c>
      <c r="C20" s="12" t="s">
        <v>269</v>
      </c>
      <c r="D20" s="12">
        <v>1</v>
      </c>
      <c r="E20" s="12">
        <v>0.01</v>
      </c>
      <c r="F20" s="12" t="b">
        <v>1</v>
      </c>
      <c r="G20" s="13" t="s">
        <v>269</v>
      </c>
    </row>
    <row r="21" spans="1:7" ht="37.5" x14ac:dyDescent="0.25">
      <c r="A21" s="12">
        <v>20</v>
      </c>
      <c r="B21" s="12" t="s">
        <v>270</v>
      </c>
      <c r="C21" s="12" t="s">
        <v>271</v>
      </c>
      <c r="D21" s="12">
        <v>1</v>
      </c>
      <c r="E21" s="12">
        <v>1000000</v>
      </c>
      <c r="F21" s="12" t="b">
        <v>0</v>
      </c>
      <c r="G21" s="13" t="s">
        <v>271</v>
      </c>
    </row>
    <row r="22" spans="1:7" ht="25" x14ac:dyDescent="0.25">
      <c r="A22" s="12">
        <v>21</v>
      </c>
      <c r="B22" s="12" t="s">
        <v>272</v>
      </c>
      <c r="C22" s="12" t="s">
        <v>238</v>
      </c>
      <c r="D22" s="12">
        <v>1</v>
      </c>
      <c r="E22" s="12">
        <v>1000000</v>
      </c>
      <c r="F22" s="12" t="b">
        <v>0</v>
      </c>
      <c r="G22" s="13" t="s">
        <v>238</v>
      </c>
    </row>
    <row r="23" spans="1:7" x14ac:dyDescent="0.25">
      <c r="A23" s="12">
        <v>22</v>
      </c>
      <c r="B23" s="12" t="s">
        <v>252</v>
      </c>
      <c r="C23" s="12" t="s">
        <v>130</v>
      </c>
      <c r="D23" s="12">
        <v>1</v>
      </c>
      <c r="E23" s="12">
        <v>1000000</v>
      </c>
      <c r="F23" s="12" t="b">
        <v>0</v>
      </c>
      <c r="G23" s="14" t="s">
        <v>130</v>
      </c>
    </row>
    <row r="24" spans="1:7" x14ac:dyDescent="0.25">
      <c r="A24" s="12">
        <v>23</v>
      </c>
      <c r="B24" s="12" t="s">
        <v>253</v>
      </c>
      <c r="C24" s="12" t="s">
        <v>243</v>
      </c>
      <c r="D24" s="12">
        <v>1</v>
      </c>
      <c r="E24" s="12">
        <v>0.01</v>
      </c>
      <c r="F24" s="12" t="b">
        <v>1</v>
      </c>
      <c r="G24" s="14" t="s">
        <v>243</v>
      </c>
    </row>
    <row r="25" spans="1:7" ht="25" x14ac:dyDescent="0.25">
      <c r="A25" s="12">
        <v>24</v>
      </c>
      <c r="B25" s="12" t="s">
        <v>254</v>
      </c>
      <c r="C25" s="12" t="s">
        <v>273</v>
      </c>
      <c r="D25" s="12">
        <v>1</v>
      </c>
      <c r="E25" s="12">
        <v>1000000</v>
      </c>
      <c r="F25" s="12" t="b">
        <v>0</v>
      </c>
      <c r="G25" s="13" t="s">
        <v>273</v>
      </c>
    </row>
    <row r="26" spans="1:7" ht="25" x14ac:dyDescent="0.25">
      <c r="A26" s="12">
        <v>25</v>
      </c>
      <c r="B26" s="12" t="s">
        <v>256</v>
      </c>
      <c r="C26" s="12" t="s">
        <v>274</v>
      </c>
      <c r="D26" s="12">
        <v>1</v>
      </c>
      <c r="E26" s="12">
        <v>0.01</v>
      </c>
      <c r="F26" s="12" t="b">
        <v>1</v>
      </c>
      <c r="G26" s="13" t="s">
        <v>274</v>
      </c>
    </row>
    <row r="27" spans="1:7" ht="25" x14ac:dyDescent="0.25">
      <c r="A27" s="12">
        <v>26</v>
      </c>
      <c r="B27" s="12" t="s">
        <v>258</v>
      </c>
      <c r="C27" s="12" t="s">
        <v>259</v>
      </c>
      <c r="D27" s="12">
        <v>1</v>
      </c>
      <c r="E27" s="12">
        <v>1000000</v>
      </c>
      <c r="F27" s="12" t="b">
        <v>0</v>
      </c>
      <c r="G27" s="13" t="s">
        <v>259</v>
      </c>
    </row>
    <row r="28" spans="1:7" ht="25" x14ac:dyDescent="0.25">
      <c r="A28" s="12">
        <v>27</v>
      </c>
      <c r="B28" s="12" t="s">
        <v>260</v>
      </c>
      <c r="C28" s="12" t="s">
        <v>261</v>
      </c>
      <c r="D28" s="12">
        <v>1</v>
      </c>
      <c r="E28" s="12">
        <v>0.01</v>
      </c>
      <c r="F28" s="12" t="b">
        <v>1</v>
      </c>
      <c r="G28" s="13" t="s">
        <v>261</v>
      </c>
    </row>
    <row r="29" spans="1:7" ht="25" x14ac:dyDescent="0.25">
      <c r="A29" s="12">
        <v>28</v>
      </c>
      <c r="B29" s="12" t="s">
        <v>262</v>
      </c>
      <c r="C29" s="12" t="s">
        <v>275</v>
      </c>
      <c r="D29" s="12">
        <v>1</v>
      </c>
      <c r="E29" s="12">
        <v>1000000</v>
      </c>
      <c r="F29" s="12" t="b">
        <v>0</v>
      </c>
      <c r="G29" s="13" t="s">
        <v>275</v>
      </c>
    </row>
    <row r="30" spans="1:7" ht="25" x14ac:dyDescent="0.25">
      <c r="A30" s="12">
        <v>29</v>
      </c>
      <c r="B30" s="12" t="s">
        <v>264</v>
      </c>
      <c r="C30" s="12" t="s">
        <v>276</v>
      </c>
      <c r="D30" s="12">
        <v>1</v>
      </c>
      <c r="E30" s="12">
        <v>0.01</v>
      </c>
      <c r="F30" s="12" t="b">
        <v>1</v>
      </c>
      <c r="G30" s="13" t="s">
        <v>276</v>
      </c>
    </row>
    <row r="31" spans="1:7" ht="37.5" x14ac:dyDescent="0.25">
      <c r="A31" s="12">
        <v>30</v>
      </c>
      <c r="B31" s="12" t="s">
        <v>266</v>
      </c>
      <c r="C31" s="12" t="s">
        <v>277</v>
      </c>
      <c r="D31" s="12">
        <v>1</v>
      </c>
      <c r="E31" s="12">
        <v>1000000</v>
      </c>
      <c r="F31" s="12" t="b">
        <v>0</v>
      </c>
      <c r="G31" s="13" t="s">
        <v>277</v>
      </c>
    </row>
    <row r="32" spans="1:7" ht="37.5" x14ac:dyDescent="0.25">
      <c r="A32" s="12">
        <v>31</v>
      </c>
      <c r="B32" s="12" t="s">
        <v>268</v>
      </c>
      <c r="C32" s="12" t="s">
        <v>278</v>
      </c>
      <c r="D32" s="12">
        <v>1</v>
      </c>
      <c r="E32" s="12">
        <v>0.01</v>
      </c>
      <c r="F32" s="12" t="b">
        <v>1</v>
      </c>
      <c r="G32" s="13" t="s">
        <v>278</v>
      </c>
    </row>
    <row r="33" spans="1:7" ht="37.5" x14ac:dyDescent="0.25">
      <c r="A33" s="12">
        <v>32</v>
      </c>
      <c r="B33" s="12" t="s">
        <v>270</v>
      </c>
      <c r="C33" s="12" t="s">
        <v>279</v>
      </c>
      <c r="D33" s="12">
        <v>1</v>
      </c>
      <c r="E33" s="12">
        <v>1000000</v>
      </c>
      <c r="F33" s="12" t="b">
        <v>0</v>
      </c>
      <c r="G33" s="13" t="s">
        <v>279</v>
      </c>
    </row>
    <row r="34" spans="1:7" ht="25" x14ac:dyDescent="0.25">
      <c r="A34" s="12">
        <v>33</v>
      </c>
      <c r="B34" s="12" t="s">
        <v>272</v>
      </c>
      <c r="C34" s="12" t="s">
        <v>238</v>
      </c>
      <c r="D34" s="12">
        <v>1</v>
      </c>
      <c r="E34" s="12">
        <v>1000000</v>
      </c>
      <c r="F34" s="12" t="b">
        <v>0</v>
      </c>
      <c r="G34" s="13" t="s">
        <v>238</v>
      </c>
    </row>
    <row r="35" spans="1:7" ht="37.5" x14ac:dyDescent="0.25">
      <c r="A35" s="12">
        <v>34</v>
      </c>
      <c r="B35" s="12" t="s">
        <v>280</v>
      </c>
      <c r="C35" s="12" t="s">
        <v>281</v>
      </c>
      <c r="D35" s="12">
        <v>0</v>
      </c>
      <c r="E35" s="12">
        <v>0.01</v>
      </c>
      <c r="F35" s="12" t="b">
        <v>0</v>
      </c>
      <c r="G35" s="13" t="s">
        <v>281</v>
      </c>
    </row>
    <row r="36" spans="1:7" x14ac:dyDescent="0.25">
      <c r="A36" s="12">
        <v>35</v>
      </c>
      <c r="B36" s="12" t="s">
        <v>282</v>
      </c>
      <c r="C36" s="12" t="s">
        <v>283</v>
      </c>
      <c r="D36" s="12">
        <v>1</v>
      </c>
      <c r="E36" s="12">
        <v>1000000</v>
      </c>
      <c r="F36" s="12" t="b">
        <v>0</v>
      </c>
      <c r="G36" s="14" t="s">
        <v>283</v>
      </c>
    </row>
    <row r="37" spans="1:7" x14ac:dyDescent="0.25">
      <c r="A37" s="12">
        <v>36</v>
      </c>
      <c r="B37" s="12" t="s">
        <v>284</v>
      </c>
      <c r="C37" s="12" t="s">
        <v>285</v>
      </c>
      <c r="D37" s="12">
        <v>1</v>
      </c>
      <c r="E37" s="12">
        <v>1000000</v>
      </c>
      <c r="F37" s="12" t="b">
        <v>0</v>
      </c>
      <c r="G37" s="14" t="s">
        <v>285</v>
      </c>
    </row>
    <row r="38" spans="1:7" x14ac:dyDescent="0.25">
      <c r="A38" s="12">
        <v>37</v>
      </c>
      <c r="B38" s="12" t="s">
        <v>251</v>
      </c>
      <c r="C38" s="12" t="s">
        <v>164</v>
      </c>
      <c r="D38" s="12">
        <v>1</v>
      </c>
      <c r="E38" s="12">
        <v>0.01</v>
      </c>
      <c r="F38" s="12" t="b">
        <v>0</v>
      </c>
      <c r="G38" s="14" t="s">
        <v>164</v>
      </c>
    </row>
    <row r="39" spans="1:7" x14ac:dyDescent="0.25">
      <c r="A39" s="12">
        <v>38</v>
      </c>
      <c r="B39" s="12" t="s">
        <v>286</v>
      </c>
      <c r="C39" s="12" t="s">
        <v>287</v>
      </c>
      <c r="D39" s="12">
        <v>1</v>
      </c>
      <c r="E39" s="12">
        <v>0.01</v>
      </c>
      <c r="F39" s="12" t="b">
        <v>0</v>
      </c>
      <c r="G39" s="14" t="s">
        <v>287</v>
      </c>
    </row>
    <row r="40" spans="1:7" x14ac:dyDescent="0.25">
      <c r="A40" s="12">
        <v>39</v>
      </c>
      <c r="B40" s="12" t="s">
        <v>288</v>
      </c>
      <c r="C40" s="12" t="s">
        <v>289</v>
      </c>
      <c r="D40" s="12">
        <v>1</v>
      </c>
      <c r="E40" s="12">
        <v>0.01</v>
      </c>
      <c r="F40" s="12" t="b">
        <v>0</v>
      </c>
      <c r="G40" s="14" t="s">
        <v>289</v>
      </c>
    </row>
    <row r="41" spans="1:7" x14ac:dyDescent="0.25">
      <c r="A41" s="12">
        <v>40</v>
      </c>
      <c r="B41" s="12" t="s">
        <v>290</v>
      </c>
      <c r="C41" s="12" t="s">
        <v>291</v>
      </c>
      <c r="D41" s="12">
        <v>1</v>
      </c>
      <c r="E41" s="12">
        <v>1000000</v>
      </c>
      <c r="F41" s="12" t="b">
        <v>0</v>
      </c>
      <c r="G41" s="14" t="s">
        <v>291</v>
      </c>
    </row>
    <row r="42" spans="1:7" ht="25" x14ac:dyDescent="0.25">
      <c r="A42" s="12">
        <v>41</v>
      </c>
      <c r="B42" s="12" t="s">
        <v>292</v>
      </c>
      <c r="C42" s="12" t="s">
        <v>293</v>
      </c>
      <c r="D42" s="12">
        <v>1</v>
      </c>
      <c r="E42" s="12">
        <v>1000000</v>
      </c>
      <c r="F42" s="12" t="b">
        <v>0</v>
      </c>
      <c r="G42" s="13" t="s">
        <v>293</v>
      </c>
    </row>
    <row r="43" spans="1:7" x14ac:dyDescent="0.25">
      <c r="A43" s="12">
        <v>42</v>
      </c>
      <c r="B43" s="12" t="s">
        <v>294</v>
      </c>
      <c r="C43" s="12" t="s">
        <v>295</v>
      </c>
      <c r="D43" s="12">
        <v>1</v>
      </c>
      <c r="E43" s="12">
        <v>1000000</v>
      </c>
      <c r="F43" s="12" t="b">
        <v>0</v>
      </c>
      <c r="G43" s="14" t="s">
        <v>295</v>
      </c>
    </row>
    <row r="44" spans="1:7" ht="25" x14ac:dyDescent="0.25">
      <c r="A44" s="12">
        <v>43</v>
      </c>
      <c r="B44" s="12" t="s">
        <v>296</v>
      </c>
      <c r="C44" s="12" t="s">
        <v>297</v>
      </c>
      <c r="D44" s="12">
        <v>1</v>
      </c>
      <c r="E44" s="12">
        <v>1000000</v>
      </c>
      <c r="F44" s="12" t="b">
        <v>0</v>
      </c>
      <c r="G44" s="13" t="s">
        <v>297</v>
      </c>
    </row>
    <row r="45" spans="1:7" ht="37.5" x14ac:dyDescent="0.25">
      <c r="A45" s="12">
        <v>44</v>
      </c>
      <c r="B45" s="12" t="s">
        <v>298</v>
      </c>
      <c r="C45" s="12" t="s">
        <v>299</v>
      </c>
      <c r="D45" s="12">
        <v>1</v>
      </c>
      <c r="E45" s="12">
        <v>1000000</v>
      </c>
      <c r="F45" s="12" t="b">
        <v>0</v>
      </c>
      <c r="G45" s="13" t="s">
        <v>299</v>
      </c>
    </row>
    <row r="46" spans="1:7" x14ac:dyDescent="0.25">
      <c r="A46" s="12">
        <v>45</v>
      </c>
      <c r="B46" s="12" t="s">
        <v>300</v>
      </c>
      <c r="C46" s="12" t="s">
        <v>301</v>
      </c>
      <c r="D46" s="12">
        <v>1</v>
      </c>
      <c r="E46" s="12">
        <v>1000000</v>
      </c>
      <c r="F46" s="12" t="b">
        <v>0</v>
      </c>
      <c r="G46" s="14" t="s">
        <v>301</v>
      </c>
    </row>
    <row r="47" spans="1:7" x14ac:dyDescent="0.25">
      <c r="A47" s="12">
        <v>46</v>
      </c>
      <c r="B47" s="12" t="s">
        <v>302</v>
      </c>
      <c r="C47" s="12" t="s">
        <v>303</v>
      </c>
      <c r="D47" s="12">
        <v>1</v>
      </c>
      <c r="E47" s="12">
        <v>1000000</v>
      </c>
      <c r="F47" s="12" t="b">
        <v>0</v>
      </c>
      <c r="G47" s="14" t="s">
        <v>303</v>
      </c>
    </row>
    <row r="48" spans="1:7" x14ac:dyDescent="0.25">
      <c r="A48" s="12">
        <v>47</v>
      </c>
      <c r="B48" s="12" t="s">
        <v>304</v>
      </c>
      <c r="C48" s="12" t="s">
        <v>305</v>
      </c>
      <c r="D48" s="12">
        <v>1</v>
      </c>
      <c r="E48" s="12">
        <v>1000000</v>
      </c>
      <c r="F48" s="12" t="b">
        <v>0</v>
      </c>
      <c r="G48" s="14" t="s">
        <v>305</v>
      </c>
    </row>
    <row r="49" spans="1:7" x14ac:dyDescent="0.25">
      <c r="A49" s="12">
        <v>48</v>
      </c>
      <c r="B49" s="12" t="s">
        <v>306</v>
      </c>
      <c r="C49" s="12" t="s">
        <v>307</v>
      </c>
      <c r="D49" s="12">
        <v>1</v>
      </c>
      <c r="E49" s="12">
        <v>1000000</v>
      </c>
      <c r="F49" s="12" t="b">
        <v>0</v>
      </c>
      <c r="G49" s="14" t="s">
        <v>307</v>
      </c>
    </row>
  </sheetData>
  <phoneticPr fontId="0" type="noConversion"/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74D2E-C647-4F3D-8D04-AC4E417C33FC}">
  <dimension ref="A1:D70"/>
  <sheetViews>
    <sheetView workbookViewId="0"/>
  </sheetViews>
  <sheetFormatPr defaultRowHeight="12.5" x14ac:dyDescent="0.25"/>
  <sheetData>
    <row r="1" spans="1:4" x14ac:dyDescent="0.25">
      <c r="A1" t="s">
        <v>860</v>
      </c>
      <c r="B1" t="s">
        <v>861</v>
      </c>
      <c r="C1" t="s">
        <v>862</v>
      </c>
    </row>
    <row r="2" spans="1:4" x14ac:dyDescent="0.25">
      <c r="A2" t="s">
        <v>863</v>
      </c>
      <c r="B2" t="s">
        <v>961</v>
      </c>
      <c r="C2" t="s">
        <v>961</v>
      </c>
    </row>
    <row r="3" spans="1:4" x14ac:dyDescent="0.25">
      <c r="A3" t="s">
        <v>864</v>
      </c>
      <c r="B3" t="s">
        <v>474</v>
      </c>
      <c r="C3" t="s">
        <v>474</v>
      </c>
    </row>
    <row r="4" spans="1:4" x14ac:dyDescent="0.25">
      <c r="A4" t="s">
        <v>865</v>
      </c>
    </row>
    <row r="5" spans="1:4" x14ac:dyDescent="0.25">
      <c r="A5" t="s">
        <v>866</v>
      </c>
      <c r="B5" s="198" t="s">
        <v>963</v>
      </c>
      <c r="C5" s="198" t="s">
        <v>989</v>
      </c>
    </row>
    <row r="6" spans="1:4" x14ac:dyDescent="0.25">
      <c r="A6" t="s">
        <v>867</v>
      </c>
      <c r="B6" s="198" t="s">
        <v>962</v>
      </c>
      <c r="C6" s="198" t="s">
        <v>990</v>
      </c>
    </row>
    <row r="7" spans="1:4" x14ac:dyDescent="0.25">
      <c r="A7" t="s">
        <v>190</v>
      </c>
      <c r="B7" t="s">
        <v>214</v>
      </c>
      <c r="C7" t="s">
        <v>991</v>
      </c>
    </row>
    <row r="8" spans="1:4" x14ac:dyDescent="0.25">
      <c r="A8" t="s">
        <v>868</v>
      </c>
      <c r="B8" s="198" t="s">
        <v>956</v>
      </c>
      <c r="C8" s="198" t="s">
        <v>956</v>
      </c>
      <c r="D8" s="198" t="s">
        <v>956</v>
      </c>
    </row>
    <row r="9" spans="1:4" x14ac:dyDescent="0.25">
      <c r="A9" t="s">
        <v>868</v>
      </c>
      <c r="B9" s="198" t="s">
        <v>955</v>
      </c>
      <c r="C9" s="198" t="s">
        <v>955</v>
      </c>
      <c r="D9" s="198" t="s">
        <v>955</v>
      </c>
    </row>
    <row r="10" spans="1:4" x14ac:dyDescent="0.25">
      <c r="A10" t="s">
        <v>868</v>
      </c>
      <c r="B10" s="198" t="s">
        <v>954</v>
      </c>
      <c r="C10" s="198" t="s">
        <v>954</v>
      </c>
      <c r="D10" s="198" t="s">
        <v>954</v>
      </c>
    </row>
    <row r="11" spans="1:4" x14ac:dyDescent="0.25">
      <c r="A11" t="s">
        <v>868</v>
      </c>
      <c r="B11" s="198" t="s">
        <v>953</v>
      </c>
      <c r="C11" s="198" t="s">
        <v>953</v>
      </c>
      <c r="D11" s="198" t="s">
        <v>953</v>
      </c>
    </row>
    <row r="12" spans="1:4" x14ac:dyDescent="0.25">
      <c r="A12" t="s">
        <v>868</v>
      </c>
      <c r="B12" s="198" t="s">
        <v>952</v>
      </c>
      <c r="C12" s="198" t="s">
        <v>952</v>
      </c>
      <c r="D12" s="198" t="s">
        <v>952</v>
      </c>
    </row>
    <row r="13" spans="1:4" x14ac:dyDescent="0.25">
      <c r="A13" t="s">
        <v>868</v>
      </c>
      <c r="B13" s="198" t="s">
        <v>951</v>
      </c>
      <c r="C13" s="198" t="s">
        <v>951</v>
      </c>
      <c r="D13" s="198" t="s">
        <v>951</v>
      </c>
    </row>
    <row r="14" spans="1:4" x14ac:dyDescent="0.25">
      <c r="A14" t="s">
        <v>868</v>
      </c>
      <c r="B14" s="198" t="s">
        <v>950</v>
      </c>
      <c r="C14" s="198" t="s">
        <v>950</v>
      </c>
      <c r="D14" s="198" t="s">
        <v>950</v>
      </c>
    </row>
    <row r="15" spans="1:4" x14ac:dyDescent="0.25">
      <c r="A15" t="s">
        <v>868</v>
      </c>
      <c r="B15" s="198" t="s">
        <v>949</v>
      </c>
      <c r="C15" s="198" t="s">
        <v>949</v>
      </c>
      <c r="D15" s="198" t="s">
        <v>949</v>
      </c>
    </row>
    <row r="16" spans="1:4" x14ac:dyDescent="0.25">
      <c r="A16" t="s">
        <v>868</v>
      </c>
      <c r="B16" s="198" t="s">
        <v>948</v>
      </c>
      <c r="C16" s="198" t="s">
        <v>948</v>
      </c>
      <c r="D16" s="198" t="s">
        <v>948</v>
      </c>
    </row>
    <row r="17" spans="1:4" x14ac:dyDescent="0.25">
      <c r="A17" t="s">
        <v>868</v>
      </c>
      <c r="B17" s="198" t="s">
        <v>947</v>
      </c>
      <c r="C17" s="198" t="s">
        <v>947</v>
      </c>
      <c r="D17" s="198" t="s">
        <v>947</v>
      </c>
    </row>
    <row r="18" spans="1:4" x14ac:dyDescent="0.25">
      <c r="A18" t="s">
        <v>868</v>
      </c>
      <c r="B18" s="198" t="s">
        <v>946</v>
      </c>
      <c r="C18" s="198" t="s">
        <v>946</v>
      </c>
      <c r="D18" s="198" t="s">
        <v>946</v>
      </c>
    </row>
    <row r="19" spans="1:4" x14ac:dyDescent="0.25">
      <c r="A19" t="s">
        <v>868</v>
      </c>
      <c r="B19" s="198" t="s">
        <v>945</v>
      </c>
      <c r="C19" s="198" t="s">
        <v>945</v>
      </c>
      <c r="D19" s="198" t="s">
        <v>945</v>
      </c>
    </row>
    <row r="20" spans="1:4" x14ac:dyDescent="0.25">
      <c r="A20" t="s">
        <v>868</v>
      </c>
      <c r="B20" s="198" t="s">
        <v>944</v>
      </c>
      <c r="C20" s="198" t="s">
        <v>944</v>
      </c>
      <c r="D20" s="198" t="s">
        <v>944</v>
      </c>
    </row>
    <row r="21" spans="1:4" x14ac:dyDescent="0.25">
      <c r="A21" t="s">
        <v>868</v>
      </c>
      <c r="B21" s="198" t="s">
        <v>943</v>
      </c>
      <c r="C21" s="198" t="s">
        <v>943</v>
      </c>
      <c r="D21" s="198" t="s">
        <v>943</v>
      </c>
    </row>
    <row r="22" spans="1:4" x14ac:dyDescent="0.25">
      <c r="A22" t="s">
        <v>868</v>
      </c>
      <c r="B22" s="198" t="s">
        <v>942</v>
      </c>
      <c r="C22" s="198" t="s">
        <v>942</v>
      </c>
      <c r="D22" s="198" t="s">
        <v>942</v>
      </c>
    </row>
    <row r="23" spans="1:4" x14ac:dyDescent="0.25">
      <c r="A23" t="s">
        <v>868</v>
      </c>
      <c r="B23" s="198" t="s">
        <v>941</v>
      </c>
      <c r="C23" s="198" t="s">
        <v>941</v>
      </c>
      <c r="D23" s="198" t="s">
        <v>941</v>
      </c>
    </row>
    <row r="24" spans="1:4" x14ac:dyDescent="0.25">
      <c r="A24" t="s">
        <v>868</v>
      </c>
      <c r="B24" s="198" t="s">
        <v>940</v>
      </c>
      <c r="C24" s="198" t="s">
        <v>940</v>
      </c>
      <c r="D24" s="198" t="s">
        <v>940</v>
      </c>
    </row>
    <row r="25" spans="1:4" x14ac:dyDescent="0.25">
      <c r="A25" t="s">
        <v>868</v>
      </c>
      <c r="B25" s="198" t="s">
        <v>939</v>
      </c>
      <c r="C25" s="198" t="s">
        <v>939</v>
      </c>
      <c r="D25" s="198" t="s">
        <v>939</v>
      </c>
    </row>
    <row r="26" spans="1:4" x14ac:dyDescent="0.25">
      <c r="A26" t="s">
        <v>868</v>
      </c>
      <c r="B26" s="198" t="s">
        <v>938</v>
      </c>
      <c r="C26" s="198" t="s">
        <v>938</v>
      </c>
      <c r="D26" s="198" t="s">
        <v>938</v>
      </c>
    </row>
    <row r="27" spans="1:4" x14ac:dyDescent="0.25">
      <c r="A27" t="s">
        <v>868</v>
      </c>
      <c r="B27" s="198" t="s">
        <v>937</v>
      </c>
      <c r="C27" s="198" t="s">
        <v>937</v>
      </c>
      <c r="D27" s="198" t="s">
        <v>937</v>
      </c>
    </row>
    <row r="28" spans="1:4" x14ac:dyDescent="0.25">
      <c r="A28" t="s">
        <v>868</v>
      </c>
      <c r="B28" s="198" t="s">
        <v>936</v>
      </c>
      <c r="C28" s="198" t="s">
        <v>936</v>
      </c>
      <c r="D28" s="198" t="s">
        <v>936</v>
      </c>
    </row>
    <row r="29" spans="1:4" x14ac:dyDescent="0.25">
      <c r="A29" t="s">
        <v>868</v>
      </c>
      <c r="B29" s="198" t="s">
        <v>935</v>
      </c>
      <c r="C29" s="198" t="s">
        <v>935</v>
      </c>
      <c r="D29" s="198" t="s">
        <v>935</v>
      </c>
    </row>
    <row r="30" spans="1:4" x14ac:dyDescent="0.25">
      <c r="A30" t="s">
        <v>868</v>
      </c>
      <c r="B30" s="198" t="s">
        <v>934</v>
      </c>
      <c r="C30" s="198" t="s">
        <v>934</v>
      </c>
      <c r="D30" s="198" t="s">
        <v>934</v>
      </c>
    </row>
    <row r="31" spans="1:4" x14ac:dyDescent="0.25">
      <c r="A31" t="s">
        <v>868</v>
      </c>
      <c r="B31" s="198" t="s">
        <v>933</v>
      </c>
      <c r="C31" s="198" t="s">
        <v>933</v>
      </c>
      <c r="D31" s="198" t="s">
        <v>933</v>
      </c>
    </row>
    <row r="32" spans="1:4" x14ac:dyDescent="0.25">
      <c r="A32" t="s">
        <v>868</v>
      </c>
      <c r="B32" s="198" t="s">
        <v>932</v>
      </c>
      <c r="C32" s="198" t="s">
        <v>932</v>
      </c>
      <c r="D32" s="198" t="s">
        <v>932</v>
      </c>
    </row>
    <row r="33" spans="1:4" x14ac:dyDescent="0.25">
      <c r="A33" t="s">
        <v>868</v>
      </c>
      <c r="B33" s="198" t="s">
        <v>931</v>
      </c>
      <c r="C33" s="198" t="s">
        <v>931</v>
      </c>
      <c r="D33" s="198" t="s">
        <v>931</v>
      </c>
    </row>
    <row r="34" spans="1:4" x14ac:dyDescent="0.25">
      <c r="A34" t="s">
        <v>868</v>
      </c>
      <c r="B34" s="198" t="s">
        <v>930</v>
      </c>
      <c r="C34" s="198" t="s">
        <v>930</v>
      </c>
      <c r="D34" s="198" t="s">
        <v>930</v>
      </c>
    </row>
    <row r="35" spans="1:4" x14ac:dyDescent="0.25">
      <c r="A35" t="s">
        <v>868</v>
      </c>
      <c r="B35" s="198" t="s">
        <v>929</v>
      </c>
      <c r="C35" s="198" t="s">
        <v>929</v>
      </c>
      <c r="D35" s="198" t="s">
        <v>929</v>
      </c>
    </row>
    <row r="36" spans="1:4" x14ac:dyDescent="0.25">
      <c r="A36" t="s">
        <v>868</v>
      </c>
      <c r="B36" s="198" t="s">
        <v>928</v>
      </c>
      <c r="C36" s="198" t="s">
        <v>928</v>
      </c>
      <c r="D36" s="198" t="s">
        <v>928</v>
      </c>
    </row>
    <row r="37" spans="1:4" x14ac:dyDescent="0.25">
      <c r="A37" t="s">
        <v>868</v>
      </c>
      <c r="B37" s="198" t="s">
        <v>927</v>
      </c>
      <c r="C37" s="198" t="s">
        <v>927</v>
      </c>
      <c r="D37" s="198" t="s">
        <v>927</v>
      </c>
    </row>
    <row r="38" spans="1:4" x14ac:dyDescent="0.25">
      <c r="A38" t="s">
        <v>868</v>
      </c>
      <c r="B38" s="198" t="s">
        <v>926</v>
      </c>
      <c r="C38" s="198" t="s">
        <v>926</v>
      </c>
      <c r="D38" s="198" t="s">
        <v>926</v>
      </c>
    </row>
    <row r="39" spans="1:4" x14ac:dyDescent="0.25">
      <c r="A39" t="s">
        <v>868</v>
      </c>
      <c r="B39" s="198" t="s">
        <v>925</v>
      </c>
      <c r="C39" s="198" t="s">
        <v>925</v>
      </c>
      <c r="D39" s="198" t="s">
        <v>925</v>
      </c>
    </row>
    <row r="40" spans="1:4" x14ac:dyDescent="0.25">
      <c r="A40" t="s">
        <v>868</v>
      </c>
      <c r="B40" s="198" t="s">
        <v>924</v>
      </c>
      <c r="C40" s="198" t="s">
        <v>924</v>
      </c>
      <c r="D40" s="198" t="s">
        <v>924</v>
      </c>
    </row>
    <row r="41" spans="1:4" x14ac:dyDescent="0.25">
      <c r="A41" t="s">
        <v>868</v>
      </c>
      <c r="B41" s="198" t="s">
        <v>923</v>
      </c>
      <c r="C41" s="198" t="s">
        <v>923</v>
      </c>
      <c r="D41" s="198" t="s">
        <v>923</v>
      </c>
    </row>
    <row r="42" spans="1:4" x14ac:dyDescent="0.25">
      <c r="A42" t="s">
        <v>868</v>
      </c>
      <c r="B42" s="198" t="s">
        <v>922</v>
      </c>
      <c r="C42" s="198" t="s">
        <v>922</v>
      </c>
      <c r="D42" s="198" t="s">
        <v>922</v>
      </c>
    </row>
    <row r="43" spans="1:4" x14ac:dyDescent="0.25">
      <c r="A43" t="s">
        <v>868</v>
      </c>
      <c r="B43" s="198" t="s">
        <v>921</v>
      </c>
      <c r="C43" s="198" t="s">
        <v>921</v>
      </c>
      <c r="D43" s="198" t="s">
        <v>921</v>
      </c>
    </row>
    <row r="44" spans="1:4" x14ac:dyDescent="0.25">
      <c r="A44" t="s">
        <v>868</v>
      </c>
      <c r="B44" s="198" t="s">
        <v>920</v>
      </c>
      <c r="C44" s="198" t="s">
        <v>920</v>
      </c>
      <c r="D44" s="198" t="s">
        <v>920</v>
      </c>
    </row>
    <row r="45" spans="1:4" x14ac:dyDescent="0.25">
      <c r="A45" t="s">
        <v>868</v>
      </c>
      <c r="B45" s="198" t="s">
        <v>919</v>
      </c>
      <c r="C45" s="198" t="s">
        <v>919</v>
      </c>
      <c r="D45" s="198" t="s">
        <v>919</v>
      </c>
    </row>
    <row r="46" spans="1:4" x14ac:dyDescent="0.25">
      <c r="A46" t="s">
        <v>868</v>
      </c>
      <c r="B46" s="198" t="s">
        <v>918</v>
      </c>
      <c r="C46" s="198" t="s">
        <v>918</v>
      </c>
      <c r="D46" s="198" t="s">
        <v>918</v>
      </c>
    </row>
    <row r="47" spans="1:4" x14ac:dyDescent="0.25">
      <c r="A47" t="s">
        <v>868</v>
      </c>
      <c r="B47" s="198" t="s">
        <v>917</v>
      </c>
      <c r="C47" s="198" t="s">
        <v>917</v>
      </c>
      <c r="D47" s="198" t="s">
        <v>917</v>
      </c>
    </row>
    <row r="48" spans="1:4" x14ac:dyDescent="0.25">
      <c r="A48" t="s">
        <v>868</v>
      </c>
      <c r="B48" s="198" t="s">
        <v>916</v>
      </c>
      <c r="C48" s="198" t="s">
        <v>916</v>
      </c>
      <c r="D48" s="198" t="s">
        <v>916</v>
      </c>
    </row>
    <row r="49" spans="1:4" x14ac:dyDescent="0.25">
      <c r="A49" t="s">
        <v>868</v>
      </c>
      <c r="B49" s="198" t="s">
        <v>915</v>
      </c>
      <c r="C49" s="198" t="s">
        <v>915</v>
      </c>
      <c r="D49" s="198" t="s">
        <v>915</v>
      </c>
    </row>
    <row r="50" spans="1:4" x14ac:dyDescent="0.25">
      <c r="A50" t="s">
        <v>868</v>
      </c>
      <c r="B50" s="198" t="s">
        <v>914</v>
      </c>
      <c r="C50" s="198" t="s">
        <v>914</v>
      </c>
      <c r="D50" s="198" t="s">
        <v>914</v>
      </c>
    </row>
    <row r="51" spans="1:4" x14ac:dyDescent="0.25">
      <c r="A51" t="s">
        <v>868</v>
      </c>
      <c r="B51" s="198" t="s">
        <v>913</v>
      </c>
      <c r="C51" s="198" t="s">
        <v>913</v>
      </c>
      <c r="D51" s="198" t="s">
        <v>913</v>
      </c>
    </row>
    <row r="52" spans="1:4" x14ac:dyDescent="0.25">
      <c r="A52" t="s">
        <v>868</v>
      </c>
      <c r="B52" s="198" t="s">
        <v>912</v>
      </c>
      <c r="C52" s="198" t="s">
        <v>912</v>
      </c>
      <c r="D52" s="198" t="s">
        <v>912</v>
      </c>
    </row>
    <row r="53" spans="1:4" x14ac:dyDescent="0.25">
      <c r="A53" t="s">
        <v>868</v>
      </c>
      <c r="B53" s="198" t="s">
        <v>911</v>
      </c>
      <c r="C53" s="198" t="s">
        <v>911</v>
      </c>
      <c r="D53" s="198" t="s">
        <v>911</v>
      </c>
    </row>
    <row r="54" spans="1:4" x14ac:dyDescent="0.25">
      <c r="A54" t="s">
        <v>868</v>
      </c>
      <c r="B54" s="198" t="s">
        <v>910</v>
      </c>
      <c r="C54" s="198" t="s">
        <v>910</v>
      </c>
      <c r="D54" s="198" t="s">
        <v>910</v>
      </c>
    </row>
    <row r="55" spans="1:4" x14ac:dyDescent="0.25">
      <c r="A55" t="s">
        <v>868</v>
      </c>
      <c r="B55" s="198" t="s">
        <v>909</v>
      </c>
      <c r="C55" s="198" t="s">
        <v>909</v>
      </c>
      <c r="D55" s="198" t="s">
        <v>909</v>
      </c>
    </row>
    <row r="56" spans="1:4" x14ac:dyDescent="0.25">
      <c r="A56" t="s">
        <v>868</v>
      </c>
      <c r="B56" s="198" t="s">
        <v>908</v>
      </c>
      <c r="C56" s="198" t="s">
        <v>908</v>
      </c>
      <c r="D56" s="198" t="s">
        <v>908</v>
      </c>
    </row>
    <row r="57" spans="1:4" x14ac:dyDescent="0.25">
      <c r="A57" t="s">
        <v>868</v>
      </c>
      <c r="B57" s="198" t="s">
        <v>907</v>
      </c>
      <c r="C57" s="198" t="s">
        <v>907</v>
      </c>
      <c r="D57" s="198" t="s">
        <v>907</v>
      </c>
    </row>
    <row r="58" spans="1:4" x14ac:dyDescent="0.25">
      <c r="A58" t="s">
        <v>868</v>
      </c>
      <c r="B58" s="198" t="s">
        <v>906</v>
      </c>
      <c r="C58" s="198" t="s">
        <v>906</v>
      </c>
      <c r="D58" s="198" t="s">
        <v>906</v>
      </c>
    </row>
    <row r="59" spans="1:4" x14ac:dyDescent="0.25">
      <c r="A59" t="s">
        <v>868</v>
      </c>
      <c r="B59" s="198" t="s">
        <v>905</v>
      </c>
      <c r="C59" s="198" t="s">
        <v>905</v>
      </c>
      <c r="D59" s="198" t="s">
        <v>905</v>
      </c>
    </row>
    <row r="60" spans="1:4" x14ac:dyDescent="0.25">
      <c r="A60" t="s">
        <v>868</v>
      </c>
      <c r="B60" s="198" t="s">
        <v>904</v>
      </c>
      <c r="C60" s="198" t="s">
        <v>904</v>
      </c>
      <c r="D60" s="198" t="s">
        <v>904</v>
      </c>
    </row>
    <row r="61" spans="1:4" x14ac:dyDescent="0.25">
      <c r="A61" t="s">
        <v>868</v>
      </c>
      <c r="B61" s="198" t="s">
        <v>903</v>
      </c>
      <c r="C61" s="198" t="s">
        <v>903</v>
      </c>
      <c r="D61" s="198" t="s">
        <v>903</v>
      </c>
    </row>
    <row r="62" spans="1:4" x14ac:dyDescent="0.25">
      <c r="A62" t="s">
        <v>868</v>
      </c>
      <c r="B62" s="198" t="s">
        <v>902</v>
      </c>
      <c r="C62" s="198" t="s">
        <v>902</v>
      </c>
      <c r="D62" s="198" t="s">
        <v>902</v>
      </c>
    </row>
    <row r="63" spans="1:4" x14ac:dyDescent="0.25">
      <c r="A63" t="s">
        <v>868</v>
      </c>
      <c r="B63" s="198" t="s">
        <v>901</v>
      </c>
      <c r="C63" s="198" t="s">
        <v>901</v>
      </c>
      <c r="D63" s="198" t="s">
        <v>901</v>
      </c>
    </row>
    <row r="64" spans="1:4" x14ac:dyDescent="0.25">
      <c r="A64" t="s">
        <v>868</v>
      </c>
      <c r="B64" s="198" t="s">
        <v>900</v>
      </c>
      <c r="C64" s="198" t="s">
        <v>900</v>
      </c>
      <c r="D64" s="198" t="s">
        <v>900</v>
      </c>
    </row>
    <row r="65" spans="1:4" x14ac:dyDescent="0.25">
      <c r="A65" t="s">
        <v>868</v>
      </c>
      <c r="B65" s="198" t="s">
        <v>899</v>
      </c>
      <c r="C65" s="198" t="s">
        <v>899</v>
      </c>
      <c r="D65" s="198" t="s">
        <v>899</v>
      </c>
    </row>
    <row r="66" spans="1:4" x14ac:dyDescent="0.25">
      <c r="A66" t="s">
        <v>868</v>
      </c>
      <c r="B66" s="198" t="s">
        <v>898</v>
      </c>
      <c r="C66" s="198" t="s">
        <v>898</v>
      </c>
      <c r="D66" s="198" t="s">
        <v>898</v>
      </c>
    </row>
    <row r="67" spans="1:4" x14ac:dyDescent="0.25">
      <c r="A67" t="s">
        <v>868</v>
      </c>
      <c r="B67" s="198" t="s">
        <v>897</v>
      </c>
      <c r="C67" s="198" t="s">
        <v>897</v>
      </c>
      <c r="D67" s="198" t="s">
        <v>897</v>
      </c>
    </row>
    <row r="68" spans="1:4" x14ac:dyDescent="0.25">
      <c r="A68" t="s">
        <v>868</v>
      </c>
      <c r="B68" s="198" t="s">
        <v>896</v>
      </c>
      <c r="C68" s="198" t="s">
        <v>896</v>
      </c>
      <c r="D68" s="198" t="s">
        <v>896</v>
      </c>
    </row>
    <row r="69" spans="1:4" x14ac:dyDescent="0.25">
      <c r="A69" t="s">
        <v>868</v>
      </c>
      <c r="B69" s="198" t="s">
        <v>895</v>
      </c>
      <c r="C69" s="198" t="s">
        <v>895</v>
      </c>
      <c r="D69" s="198" t="s">
        <v>895</v>
      </c>
    </row>
    <row r="70" spans="1:4" x14ac:dyDescent="0.25">
      <c r="A70" t="s">
        <v>868</v>
      </c>
      <c r="B70" s="198" t="s">
        <v>894</v>
      </c>
      <c r="C70" s="198" t="s">
        <v>894</v>
      </c>
      <c r="D70" s="198" t="s">
        <v>894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EF3BB-637D-400C-9D10-1536528EC6F3}">
  <dimension ref="A1:P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3" x14ac:dyDescent="0.35">
      <c r="A1" s="201" t="s">
        <v>878</v>
      </c>
      <c r="B1" s="200" t="s">
        <v>474</v>
      </c>
    </row>
    <row r="2" spans="1:13" x14ac:dyDescent="0.35">
      <c r="A2" s="201" t="s">
        <v>877</v>
      </c>
      <c r="B2" s="200" t="s">
        <v>475</v>
      </c>
    </row>
    <row r="3" spans="1:13" x14ac:dyDescent="0.35">
      <c r="A3" s="201" t="s">
        <v>876</v>
      </c>
      <c r="B3" s="200" t="s">
        <v>857</v>
      </c>
    </row>
    <row r="4" spans="1:13" x14ac:dyDescent="0.35">
      <c r="A4" s="201" t="s">
        <v>7</v>
      </c>
      <c r="B4" s="200" t="s">
        <v>875</v>
      </c>
    </row>
    <row r="5" spans="1:13" x14ac:dyDescent="0.35">
      <c r="A5" s="201" t="s">
        <v>874</v>
      </c>
      <c r="B5" s="200" t="s">
        <v>963</v>
      </c>
    </row>
    <row r="6" spans="1:13" x14ac:dyDescent="0.35">
      <c r="A6" s="201" t="s">
        <v>873</v>
      </c>
      <c r="B6" s="200" t="s">
        <v>962</v>
      </c>
    </row>
    <row r="7" spans="1:13" x14ac:dyDescent="0.35">
      <c r="A7" s="201" t="s">
        <v>872</v>
      </c>
      <c r="B7" s="200">
        <v>17399</v>
      </c>
    </row>
    <row r="8" spans="1:13" x14ac:dyDescent="0.35">
      <c r="A8" s="201" t="s">
        <v>871</v>
      </c>
      <c r="B8" s="200">
        <v>9729</v>
      </c>
    </row>
    <row r="9" spans="1:13" x14ac:dyDescent="0.35">
      <c r="A9" s="201" t="s">
        <v>6</v>
      </c>
      <c r="B9" s="200" t="s">
        <v>214</v>
      </c>
    </row>
    <row r="10" spans="1:13" x14ac:dyDescent="0.35">
      <c r="A10" s="201" t="s">
        <v>476</v>
      </c>
      <c r="B10" s="200" t="s">
        <v>961</v>
      </c>
    </row>
    <row r="11" spans="1:13" x14ac:dyDescent="0.35">
      <c r="A11" s="201" t="s">
        <v>892</v>
      </c>
      <c r="B11" s="200">
        <v>99</v>
      </c>
    </row>
    <row r="15" spans="1:13" s="202" customFormat="1" ht="55" customHeight="1" x14ac:dyDescent="0.35">
      <c r="A15" s="202" t="s">
        <v>4</v>
      </c>
      <c r="B15" s="202" t="s">
        <v>958</v>
      </c>
      <c r="C15" s="202" t="s">
        <v>246</v>
      </c>
      <c r="D15" s="202" t="s">
        <v>986</v>
      </c>
      <c r="E15" s="202" t="s">
        <v>886</v>
      </c>
      <c r="F15" s="202" t="s">
        <v>981</v>
      </c>
      <c r="G15" s="202" t="s">
        <v>882</v>
      </c>
      <c r="H15" s="202" t="s">
        <v>985</v>
      </c>
      <c r="I15" s="202" t="s">
        <v>885</v>
      </c>
      <c r="J15" s="202" t="s">
        <v>984</v>
      </c>
      <c r="K15" s="202" t="s">
        <v>884</v>
      </c>
      <c r="L15" s="202" t="s">
        <v>983</v>
      </c>
      <c r="M15" s="202" t="s">
        <v>960</v>
      </c>
    </row>
    <row r="16" spans="1:13" x14ac:dyDescent="0.35">
      <c r="A16" s="201" t="s">
        <v>478</v>
      </c>
      <c r="B16" s="200">
        <v>5368341.7816680837</v>
      </c>
      <c r="C16" s="200">
        <v>39.456956853287281</v>
      </c>
      <c r="D16" s="200">
        <v>4378488.8320173426</v>
      </c>
      <c r="E16" s="200">
        <v>32.181603175390023</v>
      </c>
      <c r="F16" s="200">
        <v>9746830.6136854254</v>
      </c>
      <c r="G16" s="200">
        <v>71.63856002867729</v>
      </c>
      <c r="H16" s="200">
        <v>3858734.0567709859</v>
      </c>
      <c r="I16" s="200">
        <v>28.36143997132271</v>
      </c>
      <c r="J16" s="200">
        <v>13605564.670456409</v>
      </c>
      <c r="K16" s="200">
        <v>100</v>
      </c>
      <c r="L16" s="200">
        <v>1152352.850879695</v>
      </c>
      <c r="M16" s="200">
        <v>14757917.521336099</v>
      </c>
    </row>
    <row r="17" spans="1:13" x14ac:dyDescent="0.35">
      <c r="A17" s="201" t="s">
        <v>956</v>
      </c>
      <c r="B17" s="200">
        <v>56903.883965226887</v>
      </c>
      <c r="C17" s="200">
        <v>57.501629357130938</v>
      </c>
      <c r="D17" s="200">
        <v>10642.85127607548</v>
      </c>
      <c r="E17" s="200">
        <v>10.75464883476026</v>
      </c>
      <c r="F17" s="200">
        <v>67546.735241302376</v>
      </c>
      <c r="G17" s="200">
        <v>68.256278191891212</v>
      </c>
      <c r="H17" s="200">
        <v>31413.737012115729</v>
      </c>
      <c r="I17" s="200">
        <v>31.743721808108791</v>
      </c>
      <c r="J17" s="200">
        <v>98960.472253418106</v>
      </c>
      <c r="K17" s="200">
        <v>100</v>
      </c>
      <c r="L17" s="200">
        <v>5946.6064734732172</v>
      </c>
      <c r="M17" s="200">
        <v>104907.0787268913</v>
      </c>
    </row>
    <row r="18" spans="1:13" x14ac:dyDescent="0.35">
      <c r="A18" s="201" t="s">
        <v>955</v>
      </c>
      <c r="B18" s="200">
        <v>23463.53337380923</v>
      </c>
      <c r="C18" s="200">
        <v>46.656880541003829</v>
      </c>
      <c r="D18" s="200">
        <v>12428.81257580437</v>
      </c>
      <c r="E18" s="200">
        <v>24.714505457354608</v>
      </c>
      <c r="F18" s="200">
        <v>35892.345949613598</v>
      </c>
      <c r="G18" s="200">
        <v>71.371385998358434</v>
      </c>
      <c r="H18" s="200">
        <v>14397.199990322521</v>
      </c>
      <c r="I18" s="200">
        <v>28.628614001641569</v>
      </c>
      <c r="J18" s="200">
        <v>50289.545939936113</v>
      </c>
      <c r="K18" s="200">
        <v>100</v>
      </c>
      <c r="L18" s="200">
        <v>3713.6796951237061</v>
      </c>
      <c r="M18" s="200">
        <v>54003.225635059818</v>
      </c>
    </row>
    <row r="19" spans="1:13" x14ac:dyDescent="0.35">
      <c r="A19" s="201" t="s">
        <v>954</v>
      </c>
      <c r="B19" s="200">
        <v>50027.188394480952</v>
      </c>
      <c r="C19" s="200">
        <v>55.092215513651531</v>
      </c>
      <c r="D19" s="200">
        <v>14292.89192234041</v>
      </c>
      <c r="E19" s="200">
        <v>15.73998274477837</v>
      </c>
      <c r="F19" s="200">
        <v>64320.080316821361</v>
      </c>
      <c r="G19" s="200">
        <v>70.832198258429898</v>
      </c>
      <c r="H19" s="200">
        <v>26486.194087017971</v>
      </c>
      <c r="I19" s="200">
        <v>29.167801741570099</v>
      </c>
      <c r="J19" s="200">
        <v>90806.274403839328</v>
      </c>
      <c r="K19" s="200">
        <v>100</v>
      </c>
      <c r="L19" s="200">
        <v>8608.5477063713461</v>
      </c>
      <c r="M19" s="200">
        <v>99414.822110210676</v>
      </c>
    </row>
    <row r="20" spans="1:13" x14ac:dyDescent="0.35">
      <c r="A20" s="201" t="s">
        <v>953</v>
      </c>
      <c r="B20" s="200">
        <v>7355.3076652721666</v>
      </c>
      <c r="C20" s="200">
        <v>32.661339816338923</v>
      </c>
      <c r="D20" s="200">
        <v>6237.910770143334</v>
      </c>
      <c r="E20" s="200">
        <v>27.699524299927841</v>
      </c>
      <c r="F20" s="200">
        <v>13593.2184354155</v>
      </c>
      <c r="G20" s="200">
        <v>60.360864116266747</v>
      </c>
      <c r="H20" s="200">
        <v>8926.7017718769603</v>
      </c>
      <c r="I20" s="200">
        <v>39.639135883733253</v>
      </c>
      <c r="J20" s="200">
        <v>22519.92020729246</v>
      </c>
      <c r="K20" s="200">
        <v>100</v>
      </c>
      <c r="L20" s="200">
        <v>2478.8909103925321</v>
      </c>
      <c r="M20" s="200">
        <v>24998.811117684989</v>
      </c>
    </row>
    <row r="21" spans="1:13" x14ac:dyDescent="0.35">
      <c r="A21" s="201" t="s">
        <v>952</v>
      </c>
      <c r="B21" s="200">
        <v>4155.9208620221634</v>
      </c>
      <c r="C21" s="200">
        <v>74.84420918531643</v>
      </c>
      <c r="D21" s="200">
        <v>131.1862875881933</v>
      </c>
      <c r="E21" s="200">
        <v>2.3625411254145918</v>
      </c>
      <c r="F21" s="200">
        <v>4287.1071496103559</v>
      </c>
      <c r="G21" s="200">
        <v>77.206750310731024</v>
      </c>
      <c r="H21" s="200">
        <v>1265.6549241153241</v>
      </c>
      <c r="I21" s="200">
        <v>22.793249689268979</v>
      </c>
      <c r="J21" s="200">
        <v>5552.7620737256802</v>
      </c>
      <c r="K21" s="200">
        <v>100</v>
      </c>
      <c r="L21" s="200">
        <v>0</v>
      </c>
      <c r="M21" s="200">
        <v>5552.7620737256802</v>
      </c>
    </row>
    <row r="22" spans="1:13" x14ac:dyDescent="0.35">
      <c r="A22" s="201" t="s">
        <v>951</v>
      </c>
      <c r="B22" s="200">
        <v>10942.06576660525</v>
      </c>
      <c r="C22" s="200">
        <v>53.320359899878191</v>
      </c>
      <c r="D22" s="200">
        <v>2231.9418301789319</v>
      </c>
      <c r="E22" s="200">
        <v>10.876185923131709</v>
      </c>
      <c r="F22" s="200">
        <v>13174.00759678418</v>
      </c>
      <c r="G22" s="200">
        <v>64.196545823009899</v>
      </c>
      <c r="H22" s="200">
        <v>7347.3575762034216</v>
      </c>
      <c r="I22" s="200">
        <v>35.803454176990101</v>
      </c>
      <c r="J22" s="200">
        <v>20521.3651729876</v>
      </c>
      <c r="K22" s="200">
        <v>100</v>
      </c>
      <c r="L22" s="200">
        <v>1542.90664007083</v>
      </c>
      <c r="M22" s="200">
        <v>22064.271813058429</v>
      </c>
    </row>
    <row r="23" spans="1:13" x14ac:dyDescent="0.35">
      <c r="A23" s="201" t="s">
        <v>950</v>
      </c>
      <c r="B23" s="200">
        <v>4411.1565101248771</v>
      </c>
      <c r="C23" s="200">
        <v>47.229177796238233</v>
      </c>
      <c r="D23" s="200">
        <v>1550.7253298298799</v>
      </c>
      <c r="E23" s="200">
        <v>16.603238209199741</v>
      </c>
      <c r="F23" s="200">
        <v>5961.8818399547563</v>
      </c>
      <c r="G23" s="200">
        <v>63.832416005437963</v>
      </c>
      <c r="H23" s="200">
        <v>3378.0150541982971</v>
      </c>
      <c r="I23" s="200">
        <v>36.167583994562037</v>
      </c>
      <c r="J23" s="200">
        <v>9339.8968941530529</v>
      </c>
      <c r="K23" s="200">
        <v>100</v>
      </c>
      <c r="L23" s="200">
        <v>311.38270367495147</v>
      </c>
      <c r="M23" s="200">
        <v>9651.2795978280046</v>
      </c>
    </row>
    <row r="24" spans="1:13" x14ac:dyDescent="0.35">
      <c r="A24" s="201" t="s">
        <v>949</v>
      </c>
      <c r="B24" s="200">
        <v>79213.202937662471</v>
      </c>
      <c r="C24" s="200">
        <v>44.115391792768698</v>
      </c>
      <c r="D24" s="200">
        <v>31559.990456016261</v>
      </c>
      <c r="E24" s="200">
        <v>17.576379849693321</v>
      </c>
      <c r="F24" s="200">
        <v>110773.1933936787</v>
      </c>
      <c r="G24" s="200">
        <v>61.691771642462022</v>
      </c>
      <c r="H24" s="200">
        <v>68785.912212285592</v>
      </c>
      <c r="I24" s="200">
        <v>38.308228357537978</v>
      </c>
      <c r="J24" s="200">
        <v>179559.10560596429</v>
      </c>
      <c r="K24" s="200">
        <v>100</v>
      </c>
      <c r="L24" s="200">
        <v>5812.3345640349926</v>
      </c>
      <c r="M24" s="200">
        <v>185371.44016999929</v>
      </c>
    </row>
    <row r="25" spans="1:13" x14ac:dyDescent="0.35">
      <c r="A25" s="201" t="s">
        <v>948</v>
      </c>
      <c r="B25" s="200">
        <v>19909.16745415219</v>
      </c>
      <c r="C25" s="200">
        <v>59.365473052410877</v>
      </c>
      <c r="D25" s="200">
        <v>1401.177781700449</v>
      </c>
      <c r="E25" s="200">
        <v>4.1780542573027972</v>
      </c>
      <c r="F25" s="200">
        <v>21310.345235852641</v>
      </c>
      <c r="G25" s="200">
        <v>63.543527309713667</v>
      </c>
      <c r="H25" s="200">
        <v>12226.265239019451</v>
      </c>
      <c r="I25" s="200">
        <v>36.456472690286333</v>
      </c>
      <c r="J25" s="200">
        <v>33536.61047487209</v>
      </c>
      <c r="K25" s="200">
        <v>100</v>
      </c>
      <c r="L25" s="200">
        <v>3627.035500137828</v>
      </c>
      <c r="M25" s="200">
        <v>37163.645975009917</v>
      </c>
    </row>
    <row r="26" spans="1:13" x14ac:dyDescent="0.35">
      <c r="A26" s="201" t="s">
        <v>947</v>
      </c>
      <c r="B26" s="200">
        <v>22033.917506717698</v>
      </c>
      <c r="C26" s="200">
        <v>43.210061768256693</v>
      </c>
      <c r="D26" s="200">
        <v>12789.89930293872</v>
      </c>
      <c r="E26" s="200">
        <v>25.081891984086472</v>
      </c>
      <c r="F26" s="200">
        <v>34823.816809656419</v>
      </c>
      <c r="G26" s="200">
        <v>68.291953752343161</v>
      </c>
      <c r="H26" s="200">
        <v>16168.745119297881</v>
      </c>
      <c r="I26" s="200">
        <v>31.708046247656839</v>
      </c>
      <c r="J26" s="200">
        <v>50992.561928954303</v>
      </c>
      <c r="K26" s="200">
        <v>100</v>
      </c>
      <c r="L26" s="200">
        <v>4812.0265712226537</v>
      </c>
      <c r="M26" s="200">
        <v>55804.588500176957</v>
      </c>
    </row>
    <row r="27" spans="1:13" x14ac:dyDescent="0.35">
      <c r="A27" s="201" t="s">
        <v>946</v>
      </c>
      <c r="B27" s="200">
        <v>49974.402198614618</v>
      </c>
      <c r="C27" s="200">
        <v>49.007059239434767</v>
      </c>
      <c r="D27" s="200">
        <v>14124.893103722859</v>
      </c>
      <c r="E27" s="200">
        <v>13.85148081079036</v>
      </c>
      <c r="F27" s="200">
        <v>64099.295302337487</v>
      </c>
      <c r="G27" s="200">
        <v>62.85854005022513</v>
      </c>
      <c r="H27" s="200">
        <v>37874.589632185278</v>
      </c>
      <c r="I27" s="200">
        <v>37.14145994977487</v>
      </c>
      <c r="J27" s="200">
        <v>101973.88493452279</v>
      </c>
      <c r="K27" s="200">
        <v>100</v>
      </c>
      <c r="L27" s="200">
        <v>4322.0120602696279</v>
      </c>
      <c r="M27" s="200">
        <v>106295.89699479241</v>
      </c>
    </row>
    <row r="28" spans="1:13" x14ac:dyDescent="0.35">
      <c r="A28" s="201" t="s">
        <v>945</v>
      </c>
      <c r="B28" s="200">
        <v>368.83701057307701</v>
      </c>
      <c r="C28" s="200">
        <v>95.540605940645776</v>
      </c>
      <c r="D28" s="200">
        <v>17.21560751709471</v>
      </c>
      <c r="E28" s="200">
        <v>4.4593940593542634</v>
      </c>
      <c r="F28" s="200">
        <v>386.05261809017168</v>
      </c>
      <c r="G28" s="200">
        <v>100</v>
      </c>
      <c r="H28" s="200">
        <v>-1.7053025658242399E-13</v>
      </c>
      <c r="I28" s="200">
        <v>-4.2632564145606011E-14</v>
      </c>
      <c r="J28" s="200">
        <v>386.05261809017162</v>
      </c>
      <c r="K28" s="200">
        <v>100</v>
      </c>
      <c r="L28" s="200">
        <v>1380.6543216448581</v>
      </c>
      <c r="M28" s="200">
        <v>1766.706939735029</v>
      </c>
    </row>
    <row r="29" spans="1:13" x14ac:dyDescent="0.35">
      <c r="A29" s="201" t="s">
        <v>944</v>
      </c>
      <c r="B29" s="200">
        <v>10493.12413836562</v>
      </c>
      <c r="C29" s="200">
        <v>14.335651380037209</v>
      </c>
      <c r="D29" s="200">
        <v>2640.7619857464451</v>
      </c>
      <c r="E29" s="200">
        <v>3.6077952291539672</v>
      </c>
      <c r="F29" s="200">
        <v>13133.88612411207</v>
      </c>
      <c r="G29" s="200">
        <v>17.94344660919117</v>
      </c>
      <c r="H29" s="200">
        <v>60062.119137131856</v>
      </c>
      <c r="I29" s="200">
        <v>82.05655339080883</v>
      </c>
      <c r="J29" s="200">
        <v>73196.005261243932</v>
      </c>
      <c r="K29" s="200">
        <v>100</v>
      </c>
      <c r="L29" s="200">
        <v>1626.919554699962</v>
      </c>
      <c r="M29" s="200">
        <v>74822.924815943887</v>
      </c>
    </row>
    <row r="30" spans="1:13" x14ac:dyDescent="0.35">
      <c r="A30" s="201" t="s">
        <v>943</v>
      </c>
      <c r="B30" s="200">
        <v>938030.16986265383</v>
      </c>
      <c r="C30" s="200">
        <v>37.364571050594151</v>
      </c>
      <c r="D30" s="200">
        <v>926794.99489748932</v>
      </c>
      <c r="E30" s="200">
        <v>36.917040143018752</v>
      </c>
      <c r="F30" s="200">
        <v>1864825.164760143</v>
      </c>
      <c r="G30" s="200">
        <v>74.281611193612889</v>
      </c>
      <c r="H30" s="200">
        <v>645655.06688094232</v>
      </c>
      <c r="I30" s="200">
        <v>25.718388806387111</v>
      </c>
      <c r="J30" s="200">
        <v>2510480.2316410849</v>
      </c>
      <c r="K30" s="200">
        <v>100</v>
      </c>
      <c r="L30" s="200">
        <v>290035.21699991339</v>
      </c>
      <c r="M30" s="200">
        <v>2800515.4486409989</v>
      </c>
    </row>
    <row r="31" spans="1:13" x14ac:dyDescent="0.35">
      <c r="A31" s="201" t="s">
        <v>942</v>
      </c>
      <c r="B31" s="200">
        <v>826256.74664034904</v>
      </c>
      <c r="C31" s="200">
        <v>39.211359969190433</v>
      </c>
      <c r="D31" s="200">
        <v>712748.35904352495</v>
      </c>
      <c r="E31" s="200">
        <v>33.82463451892454</v>
      </c>
      <c r="F31" s="200">
        <v>1539005.1056838741</v>
      </c>
      <c r="G31" s="200">
        <v>73.035994488114966</v>
      </c>
      <c r="H31" s="200">
        <v>568182.06479316251</v>
      </c>
      <c r="I31" s="200">
        <v>26.964005511885031</v>
      </c>
      <c r="J31" s="200">
        <v>2107187.1704770359</v>
      </c>
      <c r="K31" s="200">
        <v>100</v>
      </c>
      <c r="L31" s="200">
        <v>145630.6023449596</v>
      </c>
      <c r="M31" s="200">
        <v>2252817.7728219959</v>
      </c>
    </row>
    <row r="32" spans="1:13" x14ac:dyDescent="0.35">
      <c r="A32" s="201" t="s">
        <v>941</v>
      </c>
      <c r="B32" s="200">
        <v>38181.937581869941</v>
      </c>
      <c r="C32" s="200">
        <v>62.402117919774149</v>
      </c>
      <c r="D32" s="200">
        <v>9586.4913746057755</v>
      </c>
      <c r="E32" s="200">
        <v>15.66754866518615</v>
      </c>
      <c r="F32" s="200">
        <v>47768.42895647572</v>
      </c>
      <c r="G32" s="200">
        <v>78.069666584960302</v>
      </c>
      <c r="H32" s="200">
        <v>13418.496831776651</v>
      </c>
      <c r="I32" s="200">
        <v>21.930333415039701</v>
      </c>
      <c r="J32" s="200">
        <v>61186.925788252367</v>
      </c>
      <c r="K32" s="200">
        <v>100</v>
      </c>
      <c r="L32" s="200">
        <v>4724.5897763759822</v>
      </c>
      <c r="M32" s="200">
        <v>65911.515564628353</v>
      </c>
    </row>
    <row r="33" spans="1:13" x14ac:dyDescent="0.35">
      <c r="A33" s="201" t="s">
        <v>940</v>
      </c>
      <c r="B33" s="200">
        <v>33880.859734107733</v>
      </c>
      <c r="C33" s="200">
        <v>65.557744486679269</v>
      </c>
      <c r="D33" s="200">
        <v>4777.0106422026283</v>
      </c>
      <c r="E33" s="200">
        <v>9.2432732093985344</v>
      </c>
      <c r="F33" s="200">
        <v>38657.870376310348</v>
      </c>
      <c r="G33" s="200">
        <v>74.801017696077793</v>
      </c>
      <c r="H33" s="200">
        <v>13023.071363520259</v>
      </c>
      <c r="I33" s="200">
        <v>25.198982303922211</v>
      </c>
      <c r="J33" s="200">
        <v>51680.94173983061</v>
      </c>
      <c r="K33" s="200">
        <v>100</v>
      </c>
      <c r="L33" s="200">
        <v>6423.2534994222806</v>
      </c>
      <c r="M33" s="200">
        <v>58104.195239252891</v>
      </c>
    </row>
    <row r="34" spans="1:13" x14ac:dyDescent="0.35">
      <c r="A34" s="201" t="s">
        <v>939</v>
      </c>
      <c r="B34" s="200">
        <v>154240.4363442554</v>
      </c>
      <c r="C34" s="200">
        <v>40.340234277072163</v>
      </c>
      <c r="D34" s="200">
        <v>110105.9535822653</v>
      </c>
      <c r="E34" s="200">
        <v>28.797247129769559</v>
      </c>
      <c r="F34" s="200">
        <v>264346.38992652058</v>
      </c>
      <c r="G34" s="200">
        <v>69.137481406841715</v>
      </c>
      <c r="H34" s="200">
        <v>118002.4960141833</v>
      </c>
      <c r="I34" s="200">
        <v>30.862518593158281</v>
      </c>
      <c r="J34" s="200">
        <v>382348.88594070403</v>
      </c>
      <c r="K34" s="200">
        <v>100</v>
      </c>
      <c r="L34" s="200">
        <v>37935.75664746984</v>
      </c>
      <c r="M34" s="200">
        <v>420284.6425881738</v>
      </c>
    </row>
    <row r="35" spans="1:13" x14ac:dyDescent="0.35">
      <c r="A35" s="201" t="s">
        <v>938</v>
      </c>
      <c r="B35" s="200">
        <v>301747.0894644428</v>
      </c>
      <c r="C35" s="200">
        <v>58.12473090449847</v>
      </c>
      <c r="D35" s="200">
        <v>43050.126542631027</v>
      </c>
      <c r="E35" s="200">
        <v>8.2926301795858706</v>
      </c>
      <c r="F35" s="200">
        <v>344797.21600707382</v>
      </c>
      <c r="G35" s="200">
        <v>66.417361084084334</v>
      </c>
      <c r="H35" s="200">
        <v>174339.96496366779</v>
      </c>
      <c r="I35" s="200">
        <v>33.582638915915673</v>
      </c>
      <c r="J35" s="200">
        <v>519137.18097074161</v>
      </c>
      <c r="K35" s="200">
        <v>100</v>
      </c>
      <c r="L35" s="200">
        <v>88467.300796866242</v>
      </c>
      <c r="M35" s="200">
        <v>607604.48176760785</v>
      </c>
    </row>
    <row r="36" spans="1:13" x14ac:dyDescent="0.35">
      <c r="A36" s="201" t="s">
        <v>937</v>
      </c>
      <c r="B36" s="200">
        <v>85815.830342931062</v>
      </c>
      <c r="C36" s="200">
        <v>50.993972273222099</v>
      </c>
      <c r="D36" s="200">
        <v>28332.71060376507</v>
      </c>
      <c r="E36" s="200">
        <v>16.836024928967369</v>
      </c>
      <c r="F36" s="200">
        <v>114148.5409466961</v>
      </c>
      <c r="G36" s="200">
        <v>67.829997202189475</v>
      </c>
      <c r="H36" s="200">
        <v>54137.682929208073</v>
      </c>
      <c r="I36" s="200">
        <v>32.170002797810533</v>
      </c>
      <c r="J36" s="200">
        <v>168286.22387590419</v>
      </c>
      <c r="K36" s="200">
        <v>100</v>
      </c>
      <c r="L36" s="200">
        <v>12360.222737566961</v>
      </c>
      <c r="M36" s="200">
        <v>180646.44661347111</v>
      </c>
    </row>
    <row r="37" spans="1:13" x14ac:dyDescent="0.35">
      <c r="A37" s="201" t="s">
        <v>936</v>
      </c>
      <c r="B37" s="200">
        <v>84933.868943927926</v>
      </c>
      <c r="C37" s="200">
        <v>47.483456856226127</v>
      </c>
      <c r="D37" s="200">
        <v>35238.439923065212</v>
      </c>
      <c r="E37" s="200">
        <v>19.700538343216571</v>
      </c>
      <c r="F37" s="200">
        <v>120172.3088669931</v>
      </c>
      <c r="G37" s="200">
        <v>67.183995199442705</v>
      </c>
      <c r="H37" s="200">
        <v>58698.132687203048</v>
      </c>
      <c r="I37" s="200">
        <v>32.816004800557288</v>
      </c>
      <c r="J37" s="200">
        <v>178870.44155419621</v>
      </c>
      <c r="K37" s="200">
        <v>100</v>
      </c>
      <c r="L37" s="200">
        <v>17967.39672825639</v>
      </c>
      <c r="M37" s="200">
        <v>196837.83828245261</v>
      </c>
    </row>
    <row r="38" spans="1:13" x14ac:dyDescent="0.35">
      <c r="A38" s="201" t="s">
        <v>935</v>
      </c>
      <c r="B38" s="200">
        <v>48008.343073145763</v>
      </c>
      <c r="C38" s="200">
        <v>43.234863801963037</v>
      </c>
      <c r="D38" s="200">
        <v>18176.732696488481</v>
      </c>
      <c r="E38" s="200">
        <v>16.369416484547578</v>
      </c>
      <c r="F38" s="200">
        <v>66185.075769634233</v>
      </c>
      <c r="G38" s="200">
        <v>59.604280286510622</v>
      </c>
      <c r="H38" s="200">
        <v>44855.734473339122</v>
      </c>
      <c r="I38" s="200">
        <v>40.395719713489378</v>
      </c>
      <c r="J38" s="200">
        <v>111040.8102429734</v>
      </c>
      <c r="K38" s="200">
        <v>100</v>
      </c>
      <c r="L38" s="200">
        <v>18825.77664303446</v>
      </c>
      <c r="M38" s="200">
        <v>129866.5868860078</v>
      </c>
    </row>
    <row r="39" spans="1:13" x14ac:dyDescent="0.35">
      <c r="A39" s="201" t="s">
        <v>934</v>
      </c>
      <c r="B39" s="200">
        <v>153999.58940659519</v>
      </c>
      <c r="C39" s="200">
        <v>53.138338881036532</v>
      </c>
      <c r="D39" s="200">
        <v>50268.530390363427</v>
      </c>
      <c r="E39" s="200">
        <v>17.345411200300369</v>
      </c>
      <c r="F39" s="200">
        <v>204268.11979695861</v>
      </c>
      <c r="G39" s="200">
        <v>70.483750081336908</v>
      </c>
      <c r="H39" s="200">
        <v>85540.693668892898</v>
      </c>
      <c r="I39" s="200">
        <v>29.516249918663089</v>
      </c>
      <c r="J39" s="200">
        <v>289808.81346585148</v>
      </c>
      <c r="K39" s="200">
        <v>100</v>
      </c>
      <c r="L39" s="200">
        <v>25485.249803600149</v>
      </c>
      <c r="M39" s="200">
        <v>315294.06326945173</v>
      </c>
    </row>
    <row r="40" spans="1:13" x14ac:dyDescent="0.35">
      <c r="A40" s="201" t="s">
        <v>933</v>
      </c>
      <c r="B40" s="200">
        <v>12820.941642534701</v>
      </c>
      <c r="C40" s="200">
        <v>46.154089648432929</v>
      </c>
      <c r="D40" s="200">
        <v>9609.2874528831599</v>
      </c>
      <c r="E40" s="200">
        <v>34.592460282835312</v>
      </c>
      <c r="F40" s="200">
        <v>22430.229095417861</v>
      </c>
      <c r="G40" s="200">
        <v>80.746549931268234</v>
      </c>
      <c r="H40" s="200">
        <v>5348.3312449441182</v>
      </c>
      <c r="I40" s="200">
        <v>19.25345006873177</v>
      </c>
      <c r="J40" s="200">
        <v>27778.560340361979</v>
      </c>
      <c r="K40" s="200">
        <v>100</v>
      </c>
      <c r="L40" s="200">
        <v>573.61707516611852</v>
      </c>
      <c r="M40" s="200">
        <v>28352.177415528098</v>
      </c>
    </row>
    <row r="41" spans="1:13" x14ac:dyDescent="0.35">
      <c r="A41" s="201" t="s">
        <v>932</v>
      </c>
      <c r="B41" s="200">
        <v>98972.778129913975</v>
      </c>
      <c r="C41" s="200">
        <v>42.86725343003733</v>
      </c>
      <c r="D41" s="200">
        <v>55417.225349617947</v>
      </c>
      <c r="E41" s="200">
        <v>24.002400340155301</v>
      </c>
      <c r="F41" s="200">
        <v>154390.00347953191</v>
      </c>
      <c r="G41" s="200">
        <v>66.869653770192627</v>
      </c>
      <c r="H41" s="200">
        <v>76492.010670138727</v>
      </c>
      <c r="I41" s="200">
        <v>33.130346229807373</v>
      </c>
      <c r="J41" s="200">
        <v>230882.01414967069</v>
      </c>
      <c r="K41" s="200">
        <v>100</v>
      </c>
      <c r="L41" s="200">
        <v>15616.726441299679</v>
      </c>
      <c r="M41" s="200">
        <v>246498.74059097041</v>
      </c>
    </row>
    <row r="42" spans="1:13" x14ac:dyDescent="0.35">
      <c r="A42" s="201" t="s">
        <v>931</v>
      </c>
      <c r="B42" s="200">
        <v>62769.255309335793</v>
      </c>
      <c r="C42" s="200">
        <v>46.280619980529963</v>
      </c>
      <c r="D42" s="200">
        <v>37936.833168028468</v>
      </c>
      <c r="E42" s="200">
        <v>27.971339638518149</v>
      </c>
      <c r="F42" s="200">
        <v>100706.0884773642</v>
      </c>
      <c r="G42" s="200">
        <v>74.251959619048108</v>
      </c>
      <c r="H42" s="200">
        <v>34921.427609806851</v>
      </c>
      <c r="I42" s="200">
        <v>25.748040380951888</v>
      </c>
      <c r="J42" s="200">
        <v>135627.5160871711</v>
      </c>
      <c r="K42" s="200">
        <v>100</v>
      </c>
      <c r="L42" s="200">
        <v>14958.075757885281</v>
      </c>
      <c r="M42" s="200">
        <v>150585.59184505639</v>
      </c>
    </row>
    <row r="43" spans="1:13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0</v>
      </c>
      <c r="I43" s="200">
        <v>0</v>
      </c>
      <c r="J43" s="200">
        <v>0</v>
      </c>
      <c r="K43" s="200">
        <v>100</v>
      </c>
      <c r="L43" s="200">
        <v>0</v>
      </c>
      <c r="M43" s="200">
        <v>0</v>
      </c>
    </row>
    <row r="44" spans="1:13" x14ac:dyDescent="0.35">
      <c r="A44" s="201" t="s">
        <v>929</v>
      </c>
      <c r="B44" s="200">
        <v>18048.7144090865</v>
      </c>
      <c r="C44" s="200">
        <v>83.265818515379081</v>
      </c>
      <c r="D44" s="200">
        <v>139.78511908260509</v>
      </c>
      <c r="E44" s="200">
        <v>0.64488373481177796</v>
      </c>
      <c r="F44" s="200">
        <v>18188.499528169101</v>
      </c>
      <c r="G44" s="200">
        <v>83.910702250190866</v>
      </c>
      <c r="H44" s="200">
        <v>3487.519192229262</v>
      </c>
      <c r="I44" s="200">
        <v>16.089297749809131</v>
      </c>
      <c r="J44" s="200">
        <v>21676.018720398359</v>
      </c>
      <c r="K44" s="200">
        <v>100</v>
      </c>
      <c r="L44" s="200">
        <v>610.07181174469019</v>
      </c>
      <c r="M44" s="200">
        <v>22286.090532143051</v>
      </c>
    </row>
    <row r="45" spans="1:13" x14ac:dyDescent="0.35">
      <c r="A45" s="201" t="s">
        <v>928</v>
      </c>
      <c r="B45" s="200">
        <v>34423.700603527359</v>
      </c>
      <c r="C45" s="200">
        <v>50.75984707628519</v>
      </c>
      <c r="D45" s="200">
        <v>14677.98088592491</v>
      </c>
      <c r="E45" s="200">
        <v>21.643578467616599</v>
      </c>
      <c r="F45" s="200">
        <v>49101.681489452269</v>
      </c>
      <c r="G45" s="200">
        <v>72.40342554390179</v>
      </c>
      <c r="H45" s="200">
        <v>18715.111874391379</v>
      </c>
      <c r="I45" s="200">
        <v>27.59657445609821</v>
      </c>
      <c r="J45" s="200">
        <v>67816.793363843652</v>
      </c>
      <c r="K45" s="200">
        <v>100</v>
      </c>
      <c r="L45" s="200">
        <v>5107.7570586632964</v>
      </c>
      <c r="M45" s="200">
        <v>72924.550422506945</v>
      </c>
    </row>
    <row r="46" spans="1:13" x14ac:dyDescent="0.35">
      <c r="A46" s="201" t="s">
        <v>927</v>
      </c>
      <c r="B46" s="200">
        <v>88205.719951584964</v>
      </c>
      <c r="C46" s="200">
        <v>55.75140118990339</v>
      </c>
      <c r="D46" s="200">
        <v>20845.158901814131</v>
      </c>
      <c r="E46" s="200">
        <v>13.17541331152009</v>
      </c>
      <c r="F46" s="200">
        <v>109050.8788533991</v>
      </c>
      <c r="G46" s="200">
        <v>68.926814501423493</v>
      </c>
      <c r="H46" s="200">
        <v>49161.682748656312</v>
      </c>
      <c r="I46" s="200">
        <v>31.07318549857651</v>
      </c>
      <c r="J46" s="200">
        <v>158212.56160205539</v>
      </c>
      <c r="K46" s="200">
        <v>100</v>
      </c>
      <c r="L46" s="200">
        <v>12531.60345788089</v>
      </c>
      <c r="M46" s="200">
        <v>170744.16505993629</v>
      </c>
    </row>
    <row r="47" spans="1:13" x14ac:dyDescent="0.35">
      <c r="A47" s="201" t="s">
        <v>926</v>
      </c>
      <c r="B47" s="200">
        <v>55052.228228747663</v>
      </c>
      <c r="C47" s="200">
        <v>34.14323252068241</v>
      </c>
      <c r="D47" s="200">
        <v>51726.788738600168</v>
      </c>
      <c r="E47" s="200">
        <v>32.080804579095933</v>
      </c>
      <c r="F47" s="200">
        <v>106779.01696734779</v>
      </c>
      <c r="G47" s="200">
        <v>66.224037099778343</v>
      </c>
      <c r="H47" s="200">
        <v>54460.046133662108</v>
      </c>
      <c r="I47" s="200">
        <v>33.775962900221657</v>
      </c>
      <c r="J47" s="200">
        <v>161239.0631010099</v>
      </c>
      <c r="K47" s="200">
        <v>100</v>
      </c>
      <c r="L47" s="200">
        <v>24823.91367555207</v>
      </c>
      <c r="M47" s="200">
        <v>186062.97677656199</v>
      </c>
    </row>
    <row r="48" spans="1:13" x14ac:dyDescent="0.35">
      <c r="A48" s="201" t="s">
        <v>925</v>
      </c>
      <c r="B48" s="200">
        <v>134224.77590733179</v>
      </c>
      <c r="C48" s="200">
        <v>61.032646413315852</v>
      </c>
      <c r="D48" s="200">
        <v>31311.40494022287</v>
      </c>
      <c r="E48" s="200">
        <v>14.23744531143886</v>
      </c>
      <c r="F48" s="200">
        <v>165536.1808475547</v>
      </c>
      <c r="G48" s="200">
        <v>75.270091724754721</v>
      </c>
      <c r="H48" s="200">
        <v>54386.735485378907</v>
      </c>
      <c r="I48" s="200">
        <v>24.729908275245279</v>
      </c>
      <c r="J48" s="200">
        <v>219922.91633293359</v>
      </c>
      <c r="K48" s="200">
        <v>100</v>
      </c>
      <c r="L48" s="200">
        <v>12569.73258256145</v>
      </c>
      <c r="M48" s="200">
        <v>232492.64891549511</v>
      </c>
    </row>
    <row r="49" spans="1:13" x14ac:dyDescent="0.35">
      <c r="A49" s="201" t="s">
        <v>924</v>
      </c>
      <c r="B49" s="200">
        <v>32739.512970946409</v>
      </c>
      <c r="C49" s="200">
        <v>56.457950137540649</v>
      </c>
      <c r="D49" s="200">
        <v>7644.7748281473532</v>
      </c>
      <c r="E49" s="200">
        <v>13.18310130157665</v>
      </c>
      <c r="F49" s="200">
        <v>40384.287799093763</v>
      </c>
      <c r="G49" s="200">
        <v>69.641051439117291</v>
      </c>
      <c r="H49" s="200">
        <v>17604.911049230861</v>
      </c>
      <c r="I49" s="200">
        <v>30.358948560882709</v>
      </c>
      <c r="J49" s="200">
        <v>57989.198848324617</v>
      </c>
      <c r="K49" s="200">
        <v>100</v>
      </c>
      <c r="L49" s="200">
        <v>9713.2872277592141</v>
      </c>
      <c r="M49" s="200">
        <v>67702.486076083835</v>
      </c>
    </row>
    <row r="50" spans="1:13" x14ac:dyDescent="0.35">
      <c r="A50" s="201" t="s">
        <v>923</v>
      </c>
      <c r="B50" s="200">
        <v>3658.9792283485781</v>
      </c>
      <c r="C50" s="200">
        <v>41.03529087833931</v>
      </c>
      <c r="D50" s="200">
        <v>800.60742679932764</v>
      </c>
      <c r="E50" s="200">
        <v>8.9787770270827441</v>
      </c>
      <c r="F50" s="200">
        <v>4459.5866551479057</v>
      </c>
      <c r="G50" s="200">
        <v>50.014067905422053</v>
      </c>
      <c r="H50" s="200">
        <v>4457.0778792808951</v>
      </c>
      <c r="I50" s="200">
        <v>49.985932094577947</v>
      </c>
      <c r="J50" s="200">
        <v>8916.6645344288008</v>
      </c>
      <c r="K50" s="200">
        <v>100</v>
      </c>
      <c r="L50" s="200">
        <v>1798.078738067326</v>
      </c>
      <c r="M50" s="200">
        <v>10714.743272496131</v>
      </c>
    </row>
    <row r="51" spans="1:13" x14ac:dyDescent="0.35">
      <c r="A51" s="201" t="s">
        <v>922</v>
      </c>
      <c r="B51" s="200">
        <v>49581.269254008999</v>
      </c>
      <c r="C51" s="200">
        <v>50.046390346583678</v>
      </c>
      <c r="D51" s="200">
        <v>21035.072242697941</v>
      </c>
      <c r="E51" s="200">
        <v>21.2324019184226</v>
      </c>
      <c r="F51" s="200">
        <v>70616.34149670694</v>
      </c>
      <c r="G51" s="200">
        <v>71.278792265006288</v>
      </c>
      <c r="H51" s="200">
        <v>28454.27860325712</v>
      </c>
      <c r="I51" s="200">
        <v>28.721207734993708</v>
      </c>
      <c r="J51" s="200">
        <v>99070.620099964057</v>
      </c>
      <c r="K51" s="200">
        <v>100</v>
      </c>
      <c r="L51" s="200">
        <v>7580.5375227839104</v>
      </c>
      <c r="M51" s="200">
        <v>106651.157622748</v>
      </c>
    </row>
    <row r="52" spans="1:13" x14ac:dyDescent="0.35">
      <c r="A52" s="201" t="s">
        <v>921</v>
      </c>
      <c r="B52" s="200">
        <v>24716.335675362359</v>
      </c>
      <c r="C52" s="200">
        <v>52.751656849761972</v>
      </c>
      <c r="D52" s="200">
        <v>1439.7950494259881</v>
      </c>
      <c r="E52" s="200">
        <v>3.0729302020693772</v>
      </c>
      <c r="F52" s="200">
        <v>26156.130724788349</v>
      </c>
      <c r="G52" s="200">
        <v>55.824587051831351</v>
      </c>
      <c r="H52" s="200">
        <v>20698.01026599625</v>
      </c>
      <c r="I52" s="200">
        <v>44.175412948168649</v>
      </c>
      <c r="J52" s="200">
        <v>46854.140990784603</v>
      </c>
      <c r="K52" s="200">
        <v>100</v>
      </c>
      <c r="L52" s="200">
        <v>687.81604518532413</v>
      </c>
      <c r="M52" s="200">
        <v>47541.957035969928</v>
      </c>
    </row>
    <row r="53" spans="1:13" x14ac:dyDescent="0.35">
      <c r="A53" s="201" t="s">
        <v>920</v>
      </c>
      <c r="B53" s="200">
        <v>91258.289603252648</v>
      </c>
      <c r="C53" s="200">
        <v>44.585065132062383</v>
      </c>
      <c r="D53" s="200">
        <v>35099.570154817768</v>
      </c>
      <c r="E53" s="200">
        <v>17.148213365201691</v>
      </c>
      <c r="F53" s="200">
        <v>126357.85975807039</v>
      </c>
      <c r="G53" s="200">
        <v>61.733278497264067</v>
      </c>
      <c r="H53" s="200">
        <v>78325.680196267829</v>
      </c>
      <c r="I53" s="200">
        <v>38.266721502735933</v>
      </c>
      <c r="J53" s="200">
        <v>204683.53995433831</v>
      </c>
      <c r="K53" s="200">
        <v>100</v>
      </c>
      <c r="L53" s="200">
        <v>7867.7057392472134</v>
      </c>
      <c r="M53" s="200">
        <v>212551.24569358549</v>
      </c>
    </row>
    <row r="54" spans="1:13" x14ac:dyDescent="0.35">
      <c r="A54" s="201" t="s">
        <v>919</v>
      </c>
      <c r="B54" s="200">
        <v>23512.541215272071</v>
      </c>
      <c r="C54" s="200">
        <v>48.728986651625867</v>
      </c>
      <c r="D54" s="200">
        <v>9832.1683980383841</v>
      </c>
      <c r="E54" s="200">
        <v>20.376853281743681</v>
      </c>
      <c r="F54" s="200">
        <v>33344.709613310457</v>
      </c>
      <c r="G54" s="200">
        <v>69.105839933369566</v>
      </c>
      <c r="H54" s="200">
        <v>14906.9427006774</v>
      </c>
      <c r="I54" s="200">
        <v>30.89416006663043</v>
      </c>
      <c r="J54" s="200">
        <v>48251.652313987863</v>
      </c>
      <c r="K54" s="200">
        <v>100</v>
      </c>
      <c r="L54" s="200">
        <v>12325.879285160439</v>
      </c>
      <c r="M54" s="200">
        <v>60577.531599148293</v>
      </c>
    </row>
    <row r="55" spans="1:13" x14ac:dyDescent="0.35">
      <c r="A55" s="201" t="s">
        <v>918</v>
      </c>
      <c r="B55" s="200">
        <v>58488.372046871562</v>
      </c>
      <c r="C55" s="200">
        <v>71.6439900584773</v>
      </c>
      <c r="D55" s="200">
        <v>8082.5644403979259</v>
      </c>
      <c r="E55" s="200">
        <v>9.9005519584442681</v>
      </c>
      <c r="F55" s="200">
        <v>66570.936487269486</v>
      </c>
      <c r="G55" s="200">
        <v>81.544542016921568</v>
      </c>
      <c r="H55" s="200">
        <v>15066.57700008953</v>
      </c>
      <c r="I55" s="200">
        <v>18.455457983078428</v>
      </c>
      <c r="J55" s="200">
        <v>81637.513487359014</v>
      </c>
      <c r="K55" s="200">
        <v>100</v>
      </c>
      <c r="L55" s="200">
        <v>8856.6324920828702</v>
      </c>
      <c r="M55" s="200">
        <v>90494.145979441877</v>
      </c>
    </row>
    <row r="56" spans="1:13" x14ac:dyDescent="0.35">
      <c r="A56" s="201" t="s">
        <v>917</v>
      </c>
      <c r="B56" s="200">
        <v>26811.99725829863</v>
      </c>
      <c r="C56" s="200">
        <v>55.460897642858612</v>
      </c>
      <c r="D56" s="200">
        <v>8437.095608857624</v>
      </c>
      <c r="E56" s="200">
        <v>17.45222078974497</v>
      </c>
      <c r="F56" s="200">
        <v>35249.092867156251</v>
      </c>
      <c r="G56" s="200">
        <v>72.913118432603582</v>
      </c>
      <c r="H56" s="200">
        <v>13094.87269747441</v>
      </c>
      <c r="I56" s="200">
        <v>27.086881567396421</v>
      </c>
      <c r="J56" s="200">
        <v>48343.965564630656</v>
      </c>
      <c r="K56" s="200">
        <v>100</v>
      </c>
      <c r="L56" s="200">
        <v>1413.000868812866</v>
      </c>
      <c r="M56" s="200">
        <v>49756.966433443529</v>
      </c>
    </row>
    <row r="57" spans="1:13" x14ac:dyDescent="0.35">
      <c r="A57" s="201" t="s">
        <v>916</v>
      </c>
      <c r="B57" s="200">
        <v>46358.294675369951</v>
      </c>
      <c r="C57" s="200">
        <v>61.461250387425871</v>
      </c>
      <c r="D57" s="200">
        <v>12355.019041004631</v>
      </c>
      <c r="E57" s="200">
        <v>16.38013054919476</v>
      </c>
      <c r="F57" s="200">
        <v>58713.313716374592</v>
      </c>
      <c r="G57" s="200">
        <v>77.841380936620624</v>
      </c>
      <c r="H57" s="200">
        <v>16713.55180156845</v>
      </c>
      <c r="I57" s="200">
        <v>22.15861906337938</v>
      </c>
      <c r="J57" s="200">
        <v>75426.865517943035</v>
      </c>
      <c r="K57" s="200">
        <v>100</v>
      </c>
      <c r="L57" s="200">
        <v>6848.0058135135314</v>
      </c>
      <c r="M57" s="200">
        <v>82274.871331456568</v>
      </c>
    </row>
    <row r="58" spans="1:13" x14ac:dyDescent="0.35">
      <c r="A58" s="201" t="s">
        <v>915</v>
      </c>
      <c r="B58" s="200">
        <v>76965.241230576488</v>
      </c>
      <c r="C58" s="200">
        <v>46.796832831530047</v>
      </c>
      <c r="D58" s="200">
        <v>44070.151088906867</v>
      </c>
      <c r="E58" s="200">
        <v>26.795777683452851</v>
      </c>
      <c r="F58" s="200">
        <v>121035.39231948341</v>
      </c>
      <c r="G58" s="200">
        <v>73.592610514982908</v>
      </c>
      <c r="H58" s="200">
        <v>43431.381548854202</v>
      </c>
      <c r="I58" s="200">
        <v>26.407389485017092</v>
      </c>
      <c r="J58" s="200">
        <v>164466.77386833759</v>
      </c>
      <c r="K58" s="200">
        <v>100</v>
      </c>
      <c r="L58" s="200">
        <v>19428.60086483437</v>
      </c>
      <c r="M58" s="200">
        <v>183895.37473317189</v>
      </c>
    </row>
    <row r="59" spans="1:13" x14ac:dyDescent="0.35">
      <c r="A59" s="201" t="s">
        <v>914</v>
      </c>
      <c r="B59" s="200">
        <v>14187.203127404389</v>
      </c>
      <c r="C59" s="200">
        <v>49.335557841139902</v>
      </c>
      <c r="D59" s="200">
        <v>6284.3917675493894</v>
      </c>
      <c r="E59" s="200">
        <v>21.853777010172411</v>
      </c>
      <c r="F59" s="200">
        <v>20471.594894953789</v>
      </c>
      <c r="G59" s="200">
        <v>71.189334851312324</v>
      </c>
      <c r="H59" s="200">
        <v>8284.9526099656359</v>
      </c>
      <c r="I59" s="200">
        <v>28.810665148687679</v>
      </c>
      <c r="J59" s="200">
        <v>28756.547504919421</v>
      </c>
      <c r="K59" s="200">
        <v>100</v>
      </c>
      <c r="L59" s="200">
        <v>4260.4306717810541</v>
      </c>
      <c r="M59" s="200">
        <v>33016.978176700482</v>
      </c>
    </row>
    <row r="60" spans="1:13" x14ac:dyDescent="0.35">
      <c r="A60" s="201" t="s">
        <v>913</v>
      </c>
      <c r="B60" s="200">
        <v>18356.689786115468</v>
      </c>
      <c r="C60" s="200">
        <v>38.225102831778102</v>
      </c>
      <c r="D60" s="200">
        <v>18273.82885459645</v>
      </c>
      <c r="E60" s="200">
        <v>38.052557145984188</v>
      </c>
      <c r="F60" s="200">
        <v>36630.518640711918</v>
      </c>
      <c r="G60" s="200">
        <v>76.277659977762298</v>
      </c>
      <c r="H60" s="200">
        <v>11392.085423690491</v>
      </c>
      <c r="I60" s="200">
        <v>23.722340022237699</v>
      </c>
      <c r="J60" s="200">
        <v>48022.604064402403</v>
      </c>
      <c r="K60" s="200">
        <v>100</v>
      </c>
      <c r="L60" s="200">
        <v>9991.7122705614202</v>
      </c>
      <c r="M60" s="200">
        <v>58014.316334963827</v>
      </c>
    </row>
    <row r="61" spans="1:13" x14ac:dyDescent="0.35">
      <c r="A61" s="201" t="s">
        <v>912</v>
      </c>
      <c r="B61" s="200">
        <v>28329.374896414469</v>
      </c>
      <c r="C61" s="200">
        <v>44.328743201859673</v>
      </c>
      <c r="D61" s="200">
        <v>16834.11856649796</v>
      </c>
      <c r="E61" s="200">
        <v>26.34139728435709</v>
      </c>
      <c r="F61" s="200">
        <v>45163.493462912433</v>
      </c>
      <c r="G61" s="200">
        <v>70.670140486216766</v>
      </c>
      <c r="H61" s="200">
        <v>18743.96894226129</v>
      </c>
      <c r="I61" s="200">
        <v>29.32985951378323</v>
      </c>
      <c r="J61" s="200">
        <v>63907.462405173719</v>
      </c>
      <c r="K61" s="200">
        <v>100</v>
      </c>
      <c r="L61" s="200">
        <v>8344.3954332763205</v>
      </c>
      <c r="M61" s="200">
        <v>72251.857838450043</v>
      </c>
    </row>
    <row r="62" spans="1:13" x14ac:dyDescent="0.35">
      <c r="A62" s="201" t="s">
        <v>911</v>
      </c>
      <c r="B62" s="200">
        <v>9272.0393714382863</v>
      </c>
      <c r="C62" s="200">
        <v>48.162231873435637</v>
      </c>
      <c r="D62" s="200">
        <v>1304.7354101145841</v>
      </c>
      <c r="E62" s="200">
        <v>6.7772543707041111</v>
      </c>
      <c r="F62" s="200">
        <v>10576.774781552869</v>
      </c>
      <c r="G62" s="200">
        <v>54.939486244139758</v>
      </c>
      <c r="H62" s="200">
        <v>8674.9064856360183</v>
      </c>
      <c r="I62" s="200">
        <v>45.060513755860242</v>
      </c>
      <c r="J62" s="200">
        <v>19251.681267188891</v>
      </c>
      <c r="K62" s="200">
        <v>100</v>
      </c>
      <c r="L62" s="200">
        <v>38.513964101612522</v>
      </c>
      <c r="M62" s="200">
        <v>19290.195231290501</v>
      </c>
    </row>
    <row r="63" spans="1:13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0</v>
      </c>
      <c r="I63" s="200">
        <v>0</v>
      </c>
      <c r="J63" s="200">
        <v>0</v>
      </c>
      <c r="K63" s="200">
        <v>100</v>
      </c>
      <c r="L63" s="200">
        <v>0</v>
      </c>
      <c r="M63" s="200">
        <v>0</v>
      </c>
    </row>
    <row r="64" spans="1:13" x14ac:dyDescent="0.35">
      <c r="A64" s="201" t="s">
        <v>909</v>
      </c>
      <c r="B64" s="200">
        <v>22606.422626327789</v>
      </c>
      <c r="C64" s="200">
        <v>58.394923310743437</v>
      </c>
      <c r="D64" s="200">
        <v>5952.0742129837472</v>
      </c>
      <c r="E64" s="200">
        <v>15.374874784577949</v>
      </c>
      <c r="F64" s="200">
        <v>28558.49683931153</v>
      </c>
      <c r="G64" s="200">
        <v>73.769798095321406</v>
      </c>
      <c r="H64" s="200">
        <v>10154.49625090916</v>
      </c>
      <c r="I64" s="200">
        <v>26.230201904678591</v>
      </c>
      <c r="J64" s="200">
        <v>38712.993090220698</v>
      </c>
      <c r="K64" s="200">
        <v>100</v>
      </c>
      <c r="L64" s="200">
        <v>682.33276088523144</v>
      </c>
      <c r="M64" s="200">
        <v>39395.325851105932</v>
      </c>
    </row>
    <row r="65" spans="1:13" x14ac:dyDescent="0.35">
      <c r="A65" s="201" t="s">
        <v>908</v>
      </c>
      <c r="B65" s="200">
        <v>12036.86973109965</v>
      </c>
      <c r="C65" s="200">
        <v>69.643443427594605</v>
      </c>
      <c r="D65" s="200">
        <v>479.89770087289338</v>
      </c>
      <c r="E65" s="200">
        <v>2.7766129507426989</v>
      </c>
      <c r="F65" s="200">
        <v>12516.767431972539</v>
      </c>
      <c r="G65" s="200">
        <v>72.420056378337307</v>
      </c>
      <c r="H65" s="200">
        <v>4766.7974503611149</v>
      </c>
      <c r="I65" s="200">
        <v>27.579943621662689</v>
      </c>
      <c r="J65" s="200">
        <v>17283.56488233366</v>
      </c>
      <c r="K65" s="200">
        <v>100</v>
      </c>
      <c r="L65" s="200">
        <v>485.00320312980722</v>
      </c>
      <c r="M65" s="200">
        <v>17768.568085463459</v>
      </c>
    </row>
    <row r="66" spans="1:13" x14ac:dyDescent="0.35">
      <c r="A66" s="201" t="s">
        <v>907</v>
      </c>
      <c r="B66" s="200">
        <v>5307.0037047248516</v>
      </c>
      <c r="C66" s="200">
        <v>76.426890055803781</v>
      </c>
      <c r="D66" s="200">
        <v>785.01917591674373</v>
      </c>
      <c r="E66" s="200">
        <v>11.305169091190081</v>
      </c>
      <c r="F66" s="200">
        <v>6092.0228806415953</v>
      </c>
      <c r="G66" s="200">
        <v>87.732059146993862</v>
      </c>
      <c r="H66" s="200">
        <v>851.87304505928751</v>
      </c>
      <c r="I66" s="200">
        <v>12.26794085300614</v>
      </c>
      <c r="J66" s="200">
        <v>6943.8959257008828</v>
      </c>
      <c r="K66" s="200">
        <v>100</v>
      </c>
      <c r="L66" s="200">
        <v>4505.3692923574818</v>
      </c>
      <c r="M66" s="200">
        <v>11449.265218058359</v>
      </c>
    </row>
    <row r="67" spans="1:13" x14ac:dyDescent="0.35">
      <c r="A67" s="201" t="s">
        <v>906</v>
      </c>
      <c r="B67" s="200">
        <v>16500.526835265478</v>
      </c>
      <c r="C67" s="200">
        <v>45.382834226978723</v>
      </c>
      <c r="D67" s="200">
        <v>6492.4793940842674</v>
      </c>
      <c r="E67" s="200">
        <v>17.856830815490799</v>
      </c>
      <c r="F67" s="200">
        <v>22993.00622934975</v>
      </c>
      <c r="G67" s="200">
        <v>63.239665042469497</v>
      </c>
      <c r="H67" s="200">
        <v>13365.51371838948</v>
      </c>
      <c r="I67" s="200">
        <v>36.760334957530503</v>
      </c>
      <c r="J67" s="200">
        <v>36358.519947739231</v>
      </c>
      <c r="K67" s="200">
        <v>100</v>
      </c>
      <c r="L67" s="200">
        <v>2268.4268990886671</v>
      </c>
      <c r="M67" s="200">
        <v>38626.946846827886</v>
      </c>
    </row>
    <row r="68" spans="1:13" x14ac:dyDescent="0.35">
      <c r="A68" s="201" t="s">
        <v>905</v>
      </c>
      <c r="B68" s="200">
        <v>5544.2368335110878</v>
      </c>
      <c r="C68" s="200">
        <v>39.400966056248492</v>
      </c>
      <c r="D68" s="200">
        <v>333.64699619308573</v>
      </c>
      <c r="E68" s="200">
        <v>2.371113350049272</v>
      </c>
      <c r="F68" s="200">
        <v>5877.8838297041739</v>
      </c>
      <c r="G68" s="200">
        <v>41.77207940629777</v>
      </c>
      <c r="H68" s="200">
        <v>8193.4382429480065</v>
      </c>
      <c r="I68" s="200">
        <v>58.22792059370223</v>
      </c>
      <c r="J68" s="200">
        <v>14071.322072652179</v>
      </c>
      <c r="K68" s="200">
        <v>100</v>
      </c>
      <c r="L68" s="200">
        <v>0</v>
      </c>
      <c r="M68" s="200">
        <v>14071.322072652179</v>
      </c>
    </row>
    <row r="69" spans="1:13" x14ac:dyDescent="0.35">
      <c r="A69" s="201" t="s">
        <v>904</v>
      </c>
      <c r="B69" s="200">
        <v>8872.7885558856542</v>
      </c>
      <c r="C69" s="200">
        <v>49.914957322512556</v>
      </c>
      <c r="D69" s="200">
        <v>2772.8904168556292</v>
      </c>
      <c r="E69" s="200">
        <v>15.599234214314849</v>
      </c>
      <c r="F69" s="200">
        <v>11645.67897274128</v>
      </c>
      <c r="G69" s="200">
        <v>65.514191536827411</v>
      </c>
      <c r="H69" s="200">
        <v>6130.1321905467667</v>
      </c>
      <c r="I69" s="200">
        <v>34.485808463172589</v>
      </c>
      <c r="J69" s="200">
        <v>17775.81116328805</v>
      </c>
      <c r="K69" s="200">
        <v>100</v>
      </c>
      <c r="L69" s="200">
        <v>0</v>
      </c>
      <c r="M69" s="200">
        <v>17775.81116328805</v>
      </c>
    </row>
    <row r="70" spans="1:13" x14ac:dyDescent="0.35">
      <c r="A70" s="201" t="s">
        <v>903</v>
      </c>
      <c r="B70" s="200">
        <v>217.16342348113929</v>
      </c>
      <c r="C70" s="200">
        <v>40.772302570487327</v>
      </c>
      <c r="D70" s="200">
        <v>0</v>
      </c>
      <c r="E70" s="200">
        <v>0</v>
      </c>
      <c r="F70" s="200">
        <v>217.16342348113929</v>
      </c>
      <c r="G70" s="200">
        <v>40.772302570487327</v>
      </c>
      <c r="H70" s="200">
        <v>315.46144632037908</v>
      </c>
      <c r="I70" s="200">
        <v>59.227697429512673</v>
      </c>
      <c r="J70" s="200">
        <v>532.62486980151834</v>
      </c>
      <c r="K70" s="200">
        <v>100</v>
      </c>
      <c r="L70" s="200">
        <v>0</v>
      </c>
      <c r="M70" s="200">
        <v>532.62486980151834</v>
      </c>
    </row>
    <row r="71" spans="1:13" x14ac:dyDescent="0.35">
      <c r="A71" s="201" t="s">
        <v>902</v>
      </c>
      <c r="B71" s="200">
        <v>20178.007915760922</v>
      </c>
      <c r="C71" s="200">
        <v>63.599690751705737</v>
      </c>
      <c r="D71" s="200">
        <v>6914.9210048873429</v>
      </c>
      <c r="E71" s="200">
        <v>21.795354591956251</v>
      </c>
      <c r="F71" s="200">
        <v>27092.928920648261</v>
      </c>
      <c r="G71" s="200">
        <v>85.395045343661991</v>
      </c>
      <c r="H71" s="200">
        <v>4633.6528870152397</v>
      </c>
      <c r="I71" s="200">
        <v>14.604954656338011</v>
      </c>
      <c r="J71" s="200">
        <v>31726.581807663501</v>
      </c>
      <c r="K71" s="200">
        <v>100</v>
      </c>
      <c r="L71" s="200">
        <v>1818.6130278312339</v>
      </c>
      <c r="M71" s="200">
        <v>33545.194835494738</v>
      </c>
    </row>
    <row r="72" spans="1:13" x14ac:dyDescent="0.35">
      <c r="A72" s="201" t="s">
        <v>901</v>
      </c>
      <c r="B72" s="200">
        <v>43668.660186117217</v>
      </c>
      <c r="C72" s="200">
        <v>55.733827686462398</v>
      </c>
      <c r="D72" s="200">
        <v>11218.882560592299</v>
      </c>
      <c r="E72" s="200">
        <v>14.31853564551289</v>
      </c>
      <c r="F72" s="200">
        <v>54887.542746709507</v>
      </c>
      <c r="G72" s="200">
        <v>70.0523633319753</v>
      </c>
      <c r="H72" s="200">
        <v>23464.621457372628</v>
      </c>
      <c r="I72" s="200">
        <v>29.9476366680247</v>
      </c>
      <c r="J72" s="200">
        <v>78352.164204082146</v>
      </c>
      <c r="K72" s="200">
        <v>100</v>
      </c>
      <c r="L72" s="200">
        <v>940.48976206040197</v>
      </c>
      <c r="M72" s="200">
        <v>79292.653966142549</v>
      </c>
    </row>
    <row r="73" spans="1:13" x14ac:dyDescent="0.35">
      <c r="A73" s="201" t="s">
        <v>900</v>
      </c>
      <c r="B73" s="200">
        <v>23721.124685478291</v>
      </c>
      <c r="C73" s="200">
        <v>53.909667259547753</v>
      </c>
      <c r="D73" s="200">
        <v>8715.5032526632567</v>
      </c>
      <c r="E73" s="200">
        <v>19.807234546438561</v>
      </c>
      <c r="F73" s="200">
        <v>32436.627938141552</v>
      </c>
      <c r="G73" s="200">
        <v>73.716901805986311</v>
      </c>
      <c r="H73" s="200">
        <v>11564.987896868321</v>
      </c>
      <c r="I73" s="200">
        <v>26.283098194013689</v>
      </c>
      <c r="J73" s="200">
        <v>44001.61583500987</v>
      </c>
      <c r="K73" s="200">
        <v>100</v>
      </c>
      <c r="L73" s="200">
        <v>405.26255854441513</v>
      </c>
      <c r="M73" s="200">
        <v>44406.878393554289</v>
      </c>
    </row>
    <row r="74" spans="1:13" x14ac:dyDescent="0.35">
      <c r="A74" s="201" t="s">
        <v>899</v>
      </c>
      <c r="B74" s="200">
        <v>1972.8561501160821</v>
      </c>
      <c r="C74" s="200">
        <v>54.365951644634492</v>
      </c>
      <c r="D74" s="200">
        <v>1437.7668829403101</v>
      </c>
      <c r="E74" s="200">
        <v>39.620508991286847</v>
      </c>
      <c r="F74" s="200">
        <v>3410.6230330563922</v>
      </c>
      <c r="G74" s="200">
        <v>93.986460635921347</v>
      </c>
      <c r="H74" s="200">
        <v>218.2220260933959</v>
      </c>
      <c r="I74" s="200">
        <v>6.0135393640786532</v>
      </c>
      <c r="J74" s="200">
        <v>3628.8450591497881</v>
      </c>
      <c r="K74" s="200">
        <v>100</v>
      </c>
      <c r="L74" s="200">
        <v>0</v>
      </c>
      <c r="M74" s="200">
        <v>3628.8450591497881</v>
      </c>
    </row>
    <row r="75" spans="1:13" x14ac:dyDescent="0.35">
      <c r="A75" s="201" t="s">
        <v>898</v>
      </c>
      <c r="B75" s="200">
        <v>985.1025009515281</v>
      </c>
      <c r="C75" s="200">
        <v>50.838726967134527</v>
      </c>
      <c r="D75" s="200">
        <v>0</v>
      </c>
      <c r="E75" s="200">
        <v>0</v>
      </c>
      <c r="F75" s="200">
        <v>985.1025009515281</v>
      </c>
      <c r="G75" s="200">
        <v>50.838726967134527</v>
      </c>
      <c r="H75" s="200">
        <v>952.59845994854072</v>
      </c>
      <c r="I75" s="200">
        <v>49.161273032865473</v>
      </c>
      <c r="J75" s="200">
        <v>1937.700960900069</v>
      </c>
      <c r="K75" s="200">
        <v>100</v>
      </c>
      <c r="L75" s="200">
        <v>1367.97530273083</v>
      </c>
      <c r="M75" s="200">
        <v>3305.676263630899</v>
      </c>
    </row>
    <row r="76" spans="1:13" x14ac:dyDescent="0.35">
      <c r="A76" s="201" t="s">
        <v>897</v>
      </c>
      <c r="B76" s="200">
        <v>133522.13064395549</v>
      </c>
      <c r="C76" s="200">
        <v>17.78684998873338</v>
      </c>
      <c r="D76" s="200">
        <v>482279.39636003983</v>
      </c>
      <c r="E76" s="200">
        <v>64.245763862076672</v>
      </c>
      <c r="F76" s="200">
        <v>615801.52700399538</v>
      </c>
      <c r="G76" s="200">
        <v>82.032613850810051</v>
      </c>
      <c r="H76" s="200">
        <v>134877.3775155324</v>
      </c>
      <c r="I76" s="200">
        <v>17.967386149189949</v>
      </c>
      <c r="J76" s="200">
        <v>750678.9045195278</v>
      </c>
      <c r="K76" s="200">
        <v>100</v>
      </c>
      <c r="L76" s="200">
        <v>14689.74130004676</v>
      </c>
      <c r="M76" s="200">
        <v>765368.64581957459</v>
      </c>
    </row>
    <row r="77" spans="1:13" x14ac:dyDescent="0.35">
      <c r="A77" s="201" t="s">
        <v>896</v>
      </c>
      <c r="B77" s="200">
        <v>144286.50008292781</v>
      </c>
      <c r="C77" s="200">
        <v>23.437293455911458</v>
      </c>
      <c r="D77" s="200">
        <v>358665.77629239007</v>
      </c>
      <c r="E77" s="200">
        <v>58.26016326354614</v>
      </c>
      <c r="F77" s="200">
        <v>502952.27637531789</v>
      </c>
      <c r="G77" s="200">
        <v>81.697456719457605</v>
      </c>
      <c r="H77" s="200">
        <v>112675.54922813379</v>
      </c>
      <c r="I77" s="200">
        <v>18.302543280542391</v>
      </c>
      <c r="J77" s="200">
        <v>615627.8256034517</v>
      </c>
      <c r="K77" s="200">
        <v>100</v>
      </c>
      <c r="L77" s="200">
        <v>4240.591971259927</v>
      </c>
      <c r="M77" s="200">
        <v>619868.41757471161</v>
      </c>
    </row>
    <row r="78" spans="1:13" x14ac:dyDescent="0.35">
      <c r="A78" s="201" t="s">
        <v>895</v>
      </c>
      <c r="B78" s="200">
        <v>63488.198094775369</v>
      </c>
      <c r="C78" s="200">
        <v>47.793320849697771</v>
      </c>
      <c r="D78" s="200">
        <v>28584.294998833691</v>
      </c>
      <c r="E78" s="200">
        <v>21.517989534090962</v>
      </c>
      <c r="F78" s="200">
        <v>92072.493093609068</v>
      </c>
      <c r="G78" s="200">
        <v>69.311310383788737</v>
      </c>
      <c r="H78" s="200">
        <v>40766.566770917692</v>
      </c>
      <c r="I78" s="200">
        <v>30.68868961621126</v>
      </c>
      <c r="J78" s="200">
        <v>132839.05986452679</v>
      </c>
      <c r="K78" s="200">
        <v>100</v>
      </c>
      <c r="L78" s="200">
        <v>8995.3770829825735</v>
      </c>
      <c r="M78" s="200">
        <v>141834.4369475093</v>
      </c>
    </row>
    <row r="79" spans="1:13" x14ac:dyDescent="0.35">
      <c r="A79" s="201" t="s">
        <v>894</v>
      </c>
      <c r="B79" s="200">
        <v>852333.35599805659</v>
      </c>
      <c r="C79" s="200">
        <v>31.818959758465329</v>
      </c>
      <c r="D79" s="200">
        <v>1001568.317408059</v>
      </c>
      <c r="E79" s="200">
        <v>37.390138216101363</v>
      </c>
      <c r="F79" s="200">
        <v>1853901.673406116</v>
      </c>
      <c r="G79" s="200">
        <v>69.209097974566674</v>
      </c>
      <c r="H79" s="200">
        <v>824794.80965944449</v>
      </c>
      <c r="I79" s="200">
        <v>30.790902025433329</v>
      </c>
      <c r="J79" s="200">
        <v>2678696.48306556</v>
      </c>
      <c r="K79" s="200">
        <v>100</v>
      </c>
      <c r="L79" s="200">
        <v>233969.21024227471</v>
      </c>
      <c r="M79" s="200">
        <v>2912665.6933078351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FA81E-2346-456F-9FAB-AD269EBDBF6D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857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963</v>
      </c>
    </row>
    <row r="6" spans="1:2" x14ac:dyDescent="0.35">
      <c r="A6" s="201" t="s">
        <v>873</v>
      </c>
      <c r="B6" s="201" t="s">
        <v>962</v>
      </c>
    </row>
    <row r="7" spans="1:2" x14ac:dyDescent="0.35">
      <c r="A7" s="201" t="s">
        <v>872</v>
      </c>
      <c r="B7" s="201">
        <v>17399</v>
      </c>
    </row>
    <row r="8" spans="1:2" x14ac:dyDescent="0.35">
      <c r="A8" s="201" t="s">
        <v>871</v>
      </c>
      <c r="B8" s="201">
        <v>9729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961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960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959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958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957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958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986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981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985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984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983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960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959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982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981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980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979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978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960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977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976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975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974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973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972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971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970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969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968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967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966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965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960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959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958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964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977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976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975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974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973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972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971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970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969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968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967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966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965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964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9F3DF-A0EF-4554-B609-C3591CD4ABB2}">
  <dimension ref="A1:P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4" x14ac:dyDescent="0.35">
      <c r="A1" s="201" t="s">
        <v>878</v>
      </c>
      <c r="B1" s="200" t="s">
        <v>474</v>
      </c>
    </row>
    <row r="2" spans="1:14" x14ac:dyDescent="0.35">
      <c r="A2" s="201" t="s">
        <v>877</v>
      </c>
      <c r="B2" s="200" t="s">
        <v>475</v>
      </c>
    </row>
    <row r="3" spans="1:14" x14ac:dyDescent="0.35">
      <c r="A3" s="201" t="s">
        <v>876</v>
      </c>
      <c r="B3" s="200" t="s">
        <v>858</v>
      </c>
    </row>
    <row r="4" spans="1:14" x14ac:dyDescent="0.35">
      <c r="A4" s="201" t="s">
        <v>7</v>
      </c>
      <c r="B4" s="200" t="s">
        <v>875</v>
      </c>
    </row>
    <row r="5" spans="1:14" x14ac:dyDescent="0.35">
      <c r="A5" s="201" t="s">
        <v>874</v>
      </c>
      <c r="B5" s="200" t="s">
        <v>963</v>
      </c>
    </row>
    <row r="6" spans="1:14" x14ac:dyDescent="0.35">
      <c r="A6" s="201" t="s">
        <v>873</v>
      </c>
      <c r="B6" s="200" t="s">
        <v>962</v>
      </c>
    </row>
    <row r="7" spans="1:14" x14ac:dyDescent="0.35">
      <c r="A7" s="201" t="s">
        <v>872</v>
      </c>
      <c r="B7" s="200">
        <v>17399</v>
      </c>
    </row>
    <row r="8" spans="1:14" x14ac:dyDescent="0.35">
      <c r="A8" s="201" t="s">
        <v>871</v>
      </c>
      <c r="B8" s="200">
        <v>9729</v>
      </c>
    </row>
    <row r="9" spans="1:14" x14ac:dyDescent="0.35">
      <c r="A9" s="201" t="s">
        <v>6</v>
      </c>
      <c r="B9" s="200" t="s">
        <v>214</v>
      </c>
    </row>
    <row r="10" spans="1:14" x14ac:dyDescent="0.35">
      <c r="A10" s="201" t="s">
        <v>476</v>
      </c>
      <c r="B10" s="200" t="s">
        <v>961</v>
      </c>
    </row>
    <row r="11" spans="1:14" x14ac:dyDescent="0.35">
      <c r="A11" s="201" t="s">
        <v>892</v>
      </c>
      <c r="B11" s="200">
        <v>99</v>
      </c>
    </row>
    <row r="15" spans="1:14" s="202" customFormat="1" ht="55" customHeight="1" x14ac:dyDescent="0.35">
      <c r="A15" s="202" t="s">
        <v>4</v>
      </c>
      <c r="B15" s="202" t="s">
        <v>959</v>
      </c>
      <c r="C15" s="202" t="s">
        <v>243</v>
      </c>
      <c r="D15" s="202" t="s">
        <v>986</v>
      </c>
      <c r="E15" s="202" t="s">
        <v>886</v>
      </c>
      <c r="F15" s="202" t="s">
        <v>981</v>
      </c>
      <c r="G15" s="202" t="s">
        <v>882</v>
      </c>
      <c r="H15" s="202" t="s">
        <v>980</v>
      </c>
      <c r="I15" s="202" t="s">
        <v>881</v>
      </c>
      <c r="J15" s="202" t="s">
        <v>987</v>
      </c>
      <c r="K15" s="202" t="s">
        <v>893</v>
      </c>
      <c r="L15" s="202" t="s">
        <v>978</v>
      </c>
      <c r="M15" s="202" t="s">
        <v>960</v>
      </c>
      <c r="N15" s="202" t="s">
        <v>879</v>
      </c>
    </row>
    <row r="16" spans="1:14" x14ac:dyDescent="0.35">
      <c r="A16" s="201" t="s">
        <v>478</v>
      </c>
      <c r="B16" s="200">
        <v>5368341.7816680837</v>
      </c>
      <c r="C16" s="200">
        <v>35.664551494940667</v>
      </c>
      <c r="D16" s="200">
        <v>4378488.8320173426</v>
      </c>
      <c r="E16" s="200">
        <v>29.088468426647591</v>
      </c>
      <c r="F16" s="200">
        <v>9746830.6136854254</v>
      </c>
      <c r="G16" s="200">
        <v>64.753019921588248</v>
      </c>
      <c r="H16" s="200">
        <v>5305487.6032691076</v>
      </c>
      <c r="I16" s="200">
        <v>35.246980078411752</v>
      </c>
      <c r="J16" s="200">
        <v>15052318.216954529</v>
      </c>
      <c r="K16" s="200">
        <v>100</v>
      </c>
      <c r="L16" s="200">
        <v>1175018.188687138</v>
      </c>
      <c r="M16" s="200">
        <v>16227336.405641669</v>
      </c>
      <c r="N16" s="200">
        <v>1</v>
      </c>
    </row>
    <row r="17" spans="1:14" x14ac:dyDescent="0.35">
      <c r="A17" s="201" t="s">
        <v>956</v>
      </c>
      <c r="B17" s="200">
        <v>109996.2549443083</v>
      </c>
      <c r="C17" s="200">
        <v>56.08022570335558</v>
      </c>
      <c r="D17" s="200">
        <v>10642.85127607548</v>
      </c>
      <c r="E17" s="200">
        <v>5.4261256621123097</v>
      </c>
      <c r="F17" s="200">
        <v>120639.10622038371</v>
      </c>
      <c r="G17" s="200">
        <v>61.506351365467879</v>
      </c>
      <c r="H17" s="200">
        <v>75501.785804818282</v>
      </c>
      <c r="I17" s="200">
        <v>38.493648634532121</v>
      </c>
      <c r="J17" s="200">
        <v>196140.89202520199</v>
      </c>
      <c r="K17" s="200">
        <v>100</v>
      </c>
      <c r="L17" s="200">
        <v>9706.8874273001929</v>
      </c>
      <c r="M17" s="200">
        <v>205847.7794525022</v>
      </c>
      <c r="N17" s="200">
        <v>1</v>
      </c>
    </row>
    <row r="18" spans="1:14" x14ac:dyDescent="0.35">
      <c r="A18" s="201" t="s">
        <v>955</v>
      </c>
      <c r="B18" s="200">
        <v>87504.844602452038</v>
      </c>
      <c r="C18" s="200">
        <v>51.734469806109033</v>
      </c>
      <c r="D18" s="200">
        <v>12428.81257580437</v>
      </c>
      <c r="E18" s="200">
        <v>7.3481420583052071</v>
      </c>
      <c r="F18" s="200">
        <v>99933.657178256399</v>
      </c>
      <c r="G18" s="200">
        <v>59.082611864414233</v>
      </c>
      <c r="H18" s="200">
        <v>69208.589626250498</v>
      </c>
      <c r="I18" s="200">
        <v>40.917388135585767</v>
      </c>
      <c r="J18" s="200">
        <v>169142.2468045069</v>
      </c>
      <c r="K18" s="200">
        <v>100</v>
      </c>
      <c r="L18" s="200">
        <v>15459.28097079192</v>
      </c>
      <c r="M18" s="200">
        <v>184601.5277752988</v>
      </c>
      <c r="N18" s="200">
        <v>1</v>
      </c>
    </row>
    <row r="19" spans="1:14" x14ac:dyDescent="0.35">
      <c r="A19" s="201" t="s">
        <v>954</v>
      </c>
      <c r="B19" s="200">
        <v>33362.139657665823</v>
      </c>
      <c r="C19" s="200">
        <v>41.196175277340863</v>
      </c>
      <c r="D19" s="200">
        <v>14292.89192234041</v>
      </c>
      <c r="E19" s="200">
        <v>17.649122235405841</v>
      </c>
      <c r="F19" s="200">
        <v>47655.031580006224</v>
      </c>
      <c r="G19" s="200">
        <v>58.845297512746697</v>
      </c>
      <c r="H19" s="200">
        <v>33328.553505417964</v>
      </c>
      <c r="I19" s="200">
        <v>41.154702487253303</v>
      </c>
      <c r="J19" s="200">
        <v>80983.585085424187</v>
      </c>
      <c r="K19" s="200">
        <v>100</v>
      </c>
      <c r="L19" s="200">
        <v>7180.3391842858564</v>
      </c>
      <c r="M19" s="200">
        <v>88163.924269710042</v>
      </c>
      <c r="N19" s="200">
        <v>1</v>
      </c>
    </row>
    <row r="20" spans="1:14" x14ac:dyDescent="0.35">
      <c r="A20" s="201" t="s">
        <v>953</v>
      </c>
      <c r="B20" s="200">
        <v>13242.953856073749</v>
      </c>
      <c r="C20" s="200">
        <v>41.404314952488022</v>
      </c>
      <c r="D20" s="200">
        <v>6237.910770143334</v>
      </c>
      <c r="E20" s="200">
        <v>19.502931519622841</v>
      </c>
      <c r="F20" s="200">
        <v>19480.864626217091</v>
      </c>
      <c r="G20" s="200">
        <v>60.907246472110863</v>
      </c>
      <c r="H20" s="200">
        <v>12503.61300919413</v>
      </c>
      <c r="I20" s="200">
        <v>39.092753527889137</v>
      </c>
      <c r="J20" s="200">
        <v>31984.477635411218</v>
      </c>
      <c r="K20" s="200">
        <v>100</v>
      </c>
      <c r="L20" s="200">
        <v>4998.5243182343211</v>
      </c>
      <c r="M20" s="200">
        <v>36983.001953645537</v>
      </c>
      <c r="N20" s="200">
        <v>1</v>
      </c>
    </row>
    <row r="21" spans="1:14" x14ac:dyDescent="0.35">
      <c r="A21" s="201" t="s">
        <v>952</v>
      </c>
      <c r="B21" s="200">
        <v>2888.6748318707851</v>
      </c>
      <c r="C21" s="200">
        <v>36.280236521947373</v>
      </c>
      <c r="D21" s="200">
        <v>131.1862875881933</v>
      </c>
      <c r="E21" s="200">
        <v>1.647630771599689</v>
      </c>
      <c r="F21" s="200">
        <v>3019.861119458978</v>
      </c>
      <c r="G21" s="200">
        <v>37.92786729354706</v>
      </c>
      <c r="H21" s="200">
        <v>4942.2557485589832</v>
      </c>
      <c r="I21" s="200">
        <v>62.07213270645294</v>
      </c>
      <c r="J21" s="200">
        <v>7962.1168680179617</v>
      </c>
      <c r="K21" s="200">
        <v>100</v>
      </c>
      <c r="L21" s="200">
        <v>0</v>
      </c>
      <c r="M21" s="200">
        <v>7962.1168680179617</v>
      </c>
      <c r="N21" s="200">
        <v>1</v>
      </c>
    </row>
    <row r="22" spans="1:14" x14ac:dyDescent="0.35">
      <c r="A22" s="201" t="s">
        <v>951</v>
      </c>
      <c r="B22" s="200">
        <v>14705.30836694551</v>
      </c>
      <c r="C22" s="200">
        <v>50.430012786792567</v>
      </c>
      <c r="D22" s="200">
        <v>2231.9418301789319</v>
      </c>
      <c r="E22" s="200">
        <v>7.6541648924755137</v>
      </c>
      <c r="F22" s="200">
        <v>16937.250197124438</v>
      </c>
      <c r="G22" s="200">
        <v>58.084177679268088</v>
      </c>
      <c r="H22" s="200">
        <v>12222.584501146301</v>
      </c>
      <c r="I22" s="200">
        <v>41.915822320731912</v>
      </c>
      <c r="J22" s="200">
        <v>29159.834698270741</v>
      </c>
      <c r="K22" s="200">
        <v>100</v>
      </c>
      <c r="L22" s="200">
        <v>552.69304570362374</v>
      </c>
      <c r="M22" s="200">
        <v>29712.527743974359</v>
      </c>
      <c r="N22" s="200">
        <v>1</v>
      </c>
    </row>
    <row r="23" spans="1:14" x14ac:dyDescent="0.35">
      <c r="A23" s="201" t="s">
        <v>950</v>
      </c>
      <c r="B23" s="200">
        <v>4621.9764221976156</v>
      </c>
      <c r="C23" s="200">
        <v>38.572076690882867</v>
      </c>
      <c r="D23" s="200">
        <v>1550.7253298298799</v>
      </c>
      <c r="E23" s="200">
        <v>12.9413676931421</v>
      </c>
      <c r="F23" s="200">
        <v>6172.7017520274949</v>
      </c>
      <c r="G23" s="200">
        <v>51.513444384024957</v>
      </c>
      <c r="H23" s="200">
        <v>5809.9987368214606</v>
      </c>
      <c r="I23" s="200">
        <v>48.486555615975043</v>
      </c>
      <c r="J23" s="200">
        <v>11982.700488848959</v>
      </c>
      <c r="K23" s="200">
        <v>100</v>
      </c>
      <c r="L23" s="200">
        <v>1291.216626913242</v>
      </c>
      <c r="M23" s="200">
        <v>13273.9171157622</v>
      </c>
      <c r="N23" s="200">
        <v>1</v>
      </c>
    </row>
    <row r="24" spans="1:14" x14ac:dyDescent="0.35">
      <c r="A24" s="201" t="s">
        <v>949</v>
      </c>
      <c r="B24" s="200">
        <v>43600.412563069447</v>
      </c>
      <c r="C24" s="200">
        <v>32.088668877217138</v>
      </c>
      <c r="D24" s="200">
        <v>31559.990456016261</v>
      </c>
      <c r="E24" s="200">
        <v>23.227259192703929</v>
      </c>
      <c r="F24" s="200">
        <v>75160.403019085701</v>
      </c>
      <c r="G24" s="200">
        <v>55.315928069921057</v>
      </c>
      <c r="H24" s="200">
        <v>60714.390447419282</v>
      </c>
      <c r="I24" s="200">
        <v>44.684071930078943</v>
      </c>
      <c r="J24" s="200">
        <v>135874.79346650501</v>
      </c>
      <c r="K24" s="200">
        <v>100</v>
      </c>
      <c r="L24" s="200">
        <v>2901.584705423521</v>
      </c>
      <c r="M24" s="200">
        <v>138776.37817192849</v>
      </c>
      <c r="N24" s="200">
        <v>1</v>
      </c>
    </row>
    <row r="25" spans="1:14" x14ac:dyDescent="0.35">
      <c r="A25" s="201" t="s">
        <v>948</v>
      </c>
      <c r="B25" s="200">
        <v>15076.50945721258</v>
      </c>
      <c r="C25" s="200">
        <v>58.745669017442637</v>
      </c>
      <c r="D25" s="200">
        <v>1401.177781700449</v>
      </c>
      <c r="E25" s="200">
        <v>5.4596938656109559</v>
      </c>
      <c r="F25" s="200">
        <v>16477.687238913029</v>
      </c>
      <c r="G25" s="200">
        <v>64.205362883053581</v>
      </c>
      <c r="H25" s="200">
        <v>9186.3484412936195</v>
      </c>
      <c r="I25" s="200">
        <v>35.794637116946419</v>
      </c>
      <c r="J25" s="200">
        <v>25664.035680206649</v>
      </c>
      <c r="K25" s="200">
        <v>100</v>
      </c>
      <c r="L25" s="200">
        <v>6488.7751886932547</v>
      </c>
      <c r="M25" s="200">
        <v>32152.810868899898</v>
      </c>
      <c r="N25" s="200">
        <v>1</v>
      </c>
    </row>
    <row r="26" spans="1:14" x14ac:dyDescent="0.35">
      <c r="A26" s="201" t="s">
        <v>947</v>
      </c>
      <c r="B26" s="200">
        <v>43747.229510869627</v>
      </c>
      <c r="C26" s="200">
        <v>49.043044486767442</v>
      </c>
      <c r="D26" s="200">
        <v>12789.89930293872</v>
      </c>
      <c r="E26" s="200">
        <v>14.338178840318299</v>
      </c>
      <c r="F26" s="200">
        <v>56537.128813808347</v>
      </c>
      <c r="G26" s="200">
        <v>63.381223327085763</v>
      </c>
      <c r="H26" s="200">
        <v>32664.57138380743</v>
      </c>
      <c r="I26" s="200">
        <v>36.618776672914237</v>
      </c>
      <c r="J26" s="200">
        <v>89201.700197615777</v>
      </c>
      <c r="K26" s="200">
        <v>100</v>
      </c>
      <c r="L26" s="200">
        <v>10196.842692208629</v>
      </c>
      <c r="M26" s="200">
        <v>99398.542889824414</v>
      </c>
      <c r="N26" s="200">
        <v>1</v>
      </c>
    </row>
    <row r="27" spans="1:14" x14ac:dyDescent="0.35">
      <c r="A27" s="201" t="s">
        <v>946</v>
      </c>
      <c r="B27" s="200">
        <v>51116.809969910209</v>
      </c>
      <c r="C27" s="200">
        <v>49.351466236878707</v>
      </c>
      <c r="D27" s="200">
        <v>14124.893103722859</v>
      </c>
      <c r="E27" s="200">
        <v>13.63708309493955</v>
      </c>
      <c r="F27" s="200">
        <v>65241.703073633078</v>
      </c>
      <c r="G27" s="200">
        <v>62.988549331818263</v>
      </c>
      <c r="H27" s="200">
        <v>38335.381596066807</v>
      </c>
      <c r="I27" s="200">
        <v>37.011450668181737</v>
      </c>
      <c r="J27" s="200">
        <v>103577.08466969991</v>
      </c>
      <c r="K27" s="200">
        <v>100</v>
      </c>
      <c r="L27" s="200">
        <v>13047.40133020822</v>
      </c>
      <c r="M27" s="200">
        <v>116624.48599990809</v>
      </c>
      <c r="N27" s="200">
        <v>1</v>
      </c>
    </row>
    <row r="28" spans="1:14" x14ac:dyDescent="0.35">
      <c r="A28" s="201" t="s">
        <v>945</v>
      </c>
      <c r="B28" s="200">
        <v>5249.4901994169786</v>
      </c>
      <c r="C28" s="200">
        <v>47.520588254818833</v>
      </c>
      <c r="D28" s="200">
        <v>17.21560751709471</v>
      </c>
      <c r="E28" s="200">
        <v>0.15584290384374491</v>
      </c>
      <c r="F28" s="200">
        <v>5266.7058069340737</v>
      </c>
      <c r="G28" s="200">
        <v>47.676431158662581</v>
      </c>
      <c r="H28" s="200">
        <v>5780.0644293006453</v>
      </c>
      <c r="I28" s="200">
        <v>52.323568841337419</v>
      </c>
      <c r="J28" s="200">
        <v>11046.770236234721</v>
      </c>
      <c r="K28" s="200">
        <v>100</v>
      </c>
      <c r="L28" s="200">
        <v>0</v>
      </c>
      <c r="M28" s="200">
        <v>11046.770236234721</v>
      </c>
      <c r="N28" s="200">
        <v>1</v>
      </c>
    </row>
    <row r="29" spans="1:14" x14ac:dyDescent="0.35">
      <c r="A29" s="201" t="s">
        <v>944</v>
      </c>
      <c r="B29" s="200">
        <v>7727.7219754768284</v>
      </c>
      <c r="C29" s="200">
        <v>33.133791394481591</v>
      </c>
      <c r="D29" s="200">
        <v>2640.7619857464451</v>
      </c>
      <c r="E29" s="200">
        <v>11.322671420616251</v>
      </c>
      <c r="F29" s="200">
        <v>10368.48396122327</v>
      </c>
      <c r="G29" s="200">
        <v>44.456462815097836</v>
      </c>
      <c r="H29" s="200">
        <v>12954.29816012453</v>
      </c>
      <c r="I29" s="200">
        <v>55.543537184902164</v>
      </c>
      <c r="J29" s="200">
        <v>23322.782121347798</v>
      </c>
      <c r="K29" s="200">
        <v>100</v>
      </c>
      <c r="L29" s="200">
        <v>0</v>
      </c>
      <c r="M29" s="200">
        <v>23322.782121347798</v>
      </c>
      <c r="N29" s="200">
        <v>1</v>
      </c>
    </row>
    <row r="30" spans="1:14" x14ac:dyDescent="0.35">
      <c r="A30" s="201" t="s">
        <v>943</v>
      </c>
      <c r="B30" s="200">
        <v>1128546.284490753</v>
      </c>
      <c r="C30" s="200">
        <v>36.761073726154997</v>
      </c>
      <c r="D30" s="200">
        <v>926794.99489748932</v>
      </c>
      <c r="E30" s="200">
        <v>30.189261711877279</v>
      </c>
      <c r="F30" s="200">
        <v>2055341.2793882419</v>
      </c>
      <c r="G30" s="200">
        <v>66.950335438032269</v>
      </c>
      <c r="H30" s="200">
        <v>1014607.908977841</v>
      </c>
      <c r="I30" s="200">
        <v>33.049664561967731</v>
      </c>
      <c r="J30" s="200">
        <v>3069949.1883660839</v>
      </c>
      <c r="K30" s="200">
        <v>100</v>
      </c>
      <c r="L30" s="200">
        <v>244178.51953888679</v>
      </c>
      <c r="M30" s="200">
        <v>3314127.7079049712</v>
      </c>
      <c r="N30" s="200">
        <v>1</v>
      </c>
    </row>
    <row r="31" spans="1:14" x14ac:dyDescent="0.35">
      <c r="A31" s="201" t="s">
        <v>942</v>
      </c>
      <c r="B31" s="200">
        <v>842485.59659605427</v>
      </c>
      <c r="C31" s="200">
        <v>36.078730357103112</v>
      </c>
      <c r="D31" s="200">
        <v>712748.35904352495</v>
      </c>
      <c r="E31" s="200">
        <v>30.522843313045531</v>
      </c>
      <c r="F31" s="200">
        <v>1555233.9556395791</v>
      </c>
      <c r="G31" s="200">
        <v>66.601573670148653</v>
      </c>
      <c r="H31" s="200">
        <v>779896.98787541967</v>
      </c>
      <c r="I31" s="200">
        <v>33.398426329851347</v>
      </c>
      <c r="J31" s="200">
        <v>2335130.943514999</v>
      </c>
      <c r="K31" s="200">
        <v>100</v>
      </c>
      <c r="L31" s="200">
        <v>201489.78931011679</v>
      </c>
      <c r="M31" s="200">
        <v>2536620.7328251158</v>
      </c>
      <c r="N31" s="200">
        <v>1</v>
      </c>
    </row>
    <row r="32" spans="1:14" x14ac:dyDescent="0.35">
      <c r="A32" s="201" t="s">
        <v>941</v>
      </c>
      <c r="B32" s="200">
        <v>37376.589704999671</v>
      </c>
      <c r="C32" s="200">
        <v>59.725459360595238</v>
      </c>
      <c r="D32" s="200">
        <v>9586.4913746057755</v>
      </c>
      <c r="E32" s="200">
        <v>15.318615355860731</v>
      </c>
      <c r="F32" s="200">
        <v>46963.081079605443</v>
      </c>
      <c r="G32" s="200">
        <v>75.044074716455953</v>
      </c>
      <c r="H32" s="200">
        <v>15617.58402559999</v>
      </c>
      <c r="I32" s="200">
        <v>24.955925283544051</v>
      </c>
      <c r="J32" s="200">
        <v>62580.665105205429</v>
      </c>
      <c r="K32" s="200">
        <v>100</v>
      </c>
      <c r="L32" s="200">
        <v>5746.1885890685153</v>
      </c>
      <c r="M32" s="200">
        <v>68326.853694273945</v>
      </c>
      <c r="N32" s="200">
        <v>1</v>
      </c>
    </row>
    <row r="33" spans="1:14" x14ac:dyDescent="0.35">
      <c r="A33" s="201" t="s">
        <v>940</v>
      </c>
      <c r="B33" s="200">
        <v>37811.399715699292</v>
      </c>
      <c r="C33" s="200">
        <v>53.644036936981308</v>
      </c>
      <c r="D33" s="200">
        <v>4777.0106422026283</v>
      </c>
      <c r="E33" s="200">
        <v>6.7772718615405347</v>
      </c>
      <c r="F33" s="200">
        <v>42588.410357901921</v>
      </c>
      <c r="G33" s="200">
        <v>60.421308798521842</v>
      </c>
      <c r="H33" s="200">
        <v>27897.335821339751</v>
      </c>
      <c r="I33" s="200">
        <v>39.578691201478158</v>
      </c>
      <c r="J33" s="200">
        <v>70485.746179241673</v>
      </c>
      <c r="K33" s="200">
        <v>100</v>
      </c>
      <c r="L33" s="200">
        <v>3135.038482921701</v>
      </c>
      <c r="M33" s="200">
        <v>73620.78466216338</v>
      </c>
      <c r="N33" s="200">
        <v>1</v>
      </c>
    </row>
    <row r="34" spans="1:14" x14ac:dyDescent="0.35">
      <c r="A34" s="201" t="s">
        <v>939</v>
      </c>
      <c r="B34" s="200">
        <v>179631.17350883599</v>
      </c>
      <c r="C34" s="200">
        <v>33.66927063760108</v>
      </c>
      <c r="D34" s="200">
        <v>110105.9535822653</v>
      </c>
      <c r="E34" s="200">
        <v>20.637771704976789</v>
      </c>
      <c r="F34" s="200">
        <v>289737.12709110131</v>
      </c>
      <c r="G34" s="200">
        <v>54.307042342577873</v>
      </c>
      <c r="H34" s="200">
        <v>243779.54881879489</v>
      </c>
      <c r="I34" s="200">
        <v>45.692957657422127</v>
      </c>
      <c r="J34" s="200">
        <v>533516.67590989615</v>
      </c>
      <c r="K34" s="200">
        <v>100</v>
      </c>
      <c r="L34" s="200">
        <v>56705.690671564313</v>
      </c>
      <c r="M34" s="200">
        <v>590222.36658146046</v>
      </c>
      <c r="N34" s="200">
        <v>1</v>
      </c>
    </row>
    <row r="35" spans="1:14" x14ac:dyDescent="0.35">
      <c r="A35" s="201" t="s">
        <v>938</v>
      </c>
      <c r="B35" s="200">
        <v>147678.11723992351</v>
      </c>
      <c r="C35" s="200">
        <v>55.732993650703378</v>
      </c>
      <c r="D35" s="200">
        <v>43050.126542631027</v>
      </c>
      <c r="E35" s="200">
        <v>16.246905595122239</v>
      </c>
      <c r="F35" s="200">
        <v>190728.24378255461</v>
      </c>
      <c r="G35" s="200">
        <v>71.979899245825635</v>
      </c>
      <c r="H35" s="200">
        <v>74246.069575650909</v>
      </c>
      <c r="I35" s="200">
        <v>28.020100754174361</v>
      </c>
      <c r="J35" s="200">
        <v>264974.31335820549</v>
      </c>
      <c r="K35" s="200">
        <v>100</v>
      </c>
      <c r="L35" s="200">
        <v>30308.556845603369</v>
      </c>
      <c r="M35" s="200">
        <v>295282.87020380888</v>
      </c>
      <c r="N35" s="200">
        <v>1</v>
      </c>
    </row>
    <row r="36" spans="1:14" x14ac:dyDescent="0.35">
      <c r="A36" s="201" t="s">
        <v>937</v>
      </c>
      <c r="B36" s="200">
        <v>41999.314398568567</v>
      </c>
      <c r="C36" s="200">
        <v>21.204576440779949</v>
      </c>
      <c r="D36" s="200">
        <v>28332.71060376507</v>
      </c>
      <c r="E36" s="200">
        <v>14.30459369099866</v>
      </c>
      <c r="F36" s="200">
        <v>70332.025002333641</v>
      </c>
      <c r="G36" s="200">
        <v>35.509170131778603</v>
      </c>
      <c r="H36" s="200">
        <v>127735.1918358054</v>
      </c>
      <c r="I36" s="200">
        <v>64.490829868221397</v>
      </c>
      <c r="J36" s="200">
        <v>198067.21683813911</v>
      </c>
      <c r="K36" s="200">
        <v>100</v>
      </c>
      <c r="L36" s="200">
        <v>10931.395563008829</v>
      </c>
      <c r="M36" s="200">
        <v>208998.6124011479</v>
      </c>
      <c r="N36" s="200">
        <v>1</v>
      </c>
    </row>
    <row r="37" spans="1:14" x14ac:dyDescent="0.35">
      <c r="A37" s="201" t="s">
        <v>936</v>
      </c>
      <c r="B37" s="200">
        <v>228240.16962940339</v>
      </c>
      <c r="C37" s="200">
        <v>56.600103879540512</v>
      </c>
      <c r="D37" s="200">
        <v>35238.439923065212</v>
      </c>
      <c r="E37" s="200">
        <v>8.7385991845209947</v>
      </c>
      <c r="F37" s="200">
        <v>263478.60955246858</v>
      </c>
      <c r="G37" s="200">
        <v>65.338703064061505</v>
      </c>
      <c r="H37" s="200">
        <v>139771.83344169421</v>
      </c>
      <c r="I37" s="200">
        <v>34.661296935938488</v>
      </c>
      <c r="J37" s="200">
        <v>403250.44299416267</v>
      </c>
      <c r="K37" s="200">
        <v>100</v>
      </c>
      <c r="L37" s="200">
        <v>42065.61794789588</v>
      </c>
      <c r="M37" s="200">
        <v>445316.06094205863</v>
      </c>
      <c r="N37" s="200">
        <v>1</v>
      </c>
    </row>
    <row r="38" spans="1:14" x14ac:dyDescent="0.35">
      <c r="A38" s="201" t="s">
        <v>935</v>
      </c>
      <c r="B38" s="200">
        <v>67364.388437131711</v>
      </c>
      <c r="C38" s="200">
        <v>50.212786900741079</v>
      </c>
      <c r="D38" s="200">
        <v>18176.732696488481</v>
      </c>
      <c r="E38" s="200">
        <v>13.5487670357506</v>
      </c>
      <c r="F38" s="200">
        <v>85541.121133620196</v>
      </c>
      <c r="G38" s="200">
        <v>63.761553936491687</v>
      </c>
      <c r="H38" s="200">
        <v>48616.715136840809</v>
      </c>
      <c r="I38" s="200">
        <v>36.238446063508313</v>
      </c>
      <c r="J38" s="200">
        <v>134157.836270461</v>
      </c>
      <c r="K38" s="200">
        <v>100</v>
      </c>
      <c r="L38" s="200">
        <v>8944.0107734878038</v>
      </c>
      <c r="M38" s="200">
        <v>143101.8470439488</v>
      </c>
      <c r="N38" s="200">
        <v>1</v>
      </c>
    </row>
    <row r="39" spans="1:14" x14ac:dyDescent="0.35">
      <c r="A39" s="201" t="s">
        <v>934</v>
      </c>
      <c r="B39" s="200">
        <v>129596.97326196361</v>
      </c>
      <c r="C39" s="200">
        <v>45.530909579780023</v>
      </c>
      <c r="D39" s="200">
        <v>50268.530390363427</v>
      </c>
      <c r="E39" s="200">
        <v>17.660689553957429</v>
      </c>
      <c r="F39" s="200">
        <v>179865.50365232711</v>
      </c>
      <c r="G39" s="200">
        <v>63.191599133737448</v>
      </c>
      <c r="H39" s="200">
        <v>104769.6474089133</v>
      </c>
      <c r="I39" s="200">
        <v>36.808400866262552</v>
      </c>
      <c r="J39" s="200">
        <v>284635.15106124041</v>
      </c>
      <c r="K39" s="200">
        <v>100</v>
      </c>
      <c r="L39" s="200">
        <v>29361.272677180528</v>
      </c>
      <c r="M39" s="200">
        <v>313996.42373842088</v>
      </c>
      <c r="N39" s="200">
        <v>1</v>
      </c>
    </row>
    <row r="40" spans="1:14" x14ac:dyDescent="0.35">
      <c r="A40" s="201" t="s">
        <v>933</v>
      </c>
      <c r="B40" s="200">
        <v>6710.5768838789154</v>
      </c>
      <c r="C40" s="200">
        <v>21.78391669885599</v>
      </c>
      <c r="D40" s="200">
        <v>9609.2874528831599</v>
      </c>
      <c r="E40" s="200">
        <v>31.193729098290429</v>
      </c>
      <c r="F40" s="200">
        <v>16319.864336762081</v>
      </c>
      <c r="G40" s="200">
        <v>52.977645797146423</v>
      </c>
      <c r="H40" s="200">
        <v>14485.32545829131</v>
      </c>
      <c r="I40" s="200">
        <v>47.022354202853577</v>
      </c>
      <c r="J40" s="200">
        <v>30805.189795053378</v>
      </c>
      <c r="K40" s="200">
        <v>100</v>
      </c>
      <c r="L40" s="200">
        <v>126.5853940059861</v>
      </c>
      <c r="M40" s="200">
        <v>30931.775189059372</v>
      </c>
      <c r="N40" s="200">
        <v>1</v>
      </c>
    </row>
    <row r="41" spans="1:14" x14ac:dyDescent="0.35">
      <c r="A41" s="201" t="s">
        <v>932</v>
      </c>
      <c r="B41" s="200">
        <v>119276.2517281753</v>
      </c>
      <c r="C41" s="200">
        <v>44.196108094993598</v>
      </c>
      <c r="D41" s="200">
        <v>55417.225349617947</v>
      </c>
      <c r="E41" s="200">
        <v>20.534059767890749</v>
      </c>
      <c r="F41" s="200">
        <v>174693.4770777933</v>
      </c>
      <c r="G41" s="200">
        <v>64.730167862884358</v>
      </c>
      <c r="H41" s="200">
        <v>95186.059536170622</v>
      </c>
      <c r="I41" s="200">
        <v>35.269832137115642</v>
      </c>
      <c r="J41" s="200">
        <v>269879.53661396389</v>
      </c>
      <c r="K41" s="200">
        <v>100</v>
      </c>
      <c r="L41" s="200">
        <v>10179.32924351869</v>
      </c>
      <c r="M41" s="200">
        <v>280058.8658574826</v>
      </c>
      <c r="N41" s="200">
        <v>1</v>
      </c>
    </row>
    <row r="42" spans="1:14" x14ac:dyDescent="0.35">
      <c r="A42" s="201" t="s">
        <v>931</v>
      </c>
      <c r="B42" s="200">
        <v>61039.291848501452</v>
      </c>
      <c r="C42" s="200">
        <v>38.925048243187362</v>
      </c>
      <c r="D42" s="200">
        <v>37936.833168028468</v>
      </c>
      <c r="E42" s="200">
        <v>24.19249988883206</v>
      </c>
      <c r="F42" s="200">
        <v>98976.125016529913</v>
      </c>
      <c r="G42" s="200">
        <v>63.117548132019422</v>
      </c>
      <c r="H42" s="200">
        <v>57836.248001362241</v>
      </c>
      <c r="I42" s="200">
        <v>36.882451867980578</v>
      </c>
      <c r="J42" s="200">
        <v>156812.37301789221</v>
      </c>
      <c r="K42" s="200">
        <v>100</v>
      </c>
      <c r="L42" s="200">
        <v>24459.500955223011</v>
      </c>
      <c r="M42" s="200">
        <v>181271.8739731152</v>
      </c>
      <c r="N42" s="200">
        <v>1</v>
      </c>
    </row>
    <row r="43" spans="1:14" x14ac:dyDescent="0.35">
      <c r="A43" s="201" t="s">
        <v>930</v>
      </c>
      <c r="B43" s="200">
        <v>116.12439863226371</v>
      </c>
      <c r="C43" s="200">
        <v>13.20077589245841</v>
      </c>
      <c r="D43" s="200">
        <v>0</v>
      </c>
      <c r="E43" s="200">
        <v>0</v>
      </c>
      <c r="F43" s="200">
        <v>116.12439863226371</v>
      </c>
      <c r="G43" s="200">
        <v>13.20077589245841</v>
      </c>
      <c r="H43" s="200">
        <v>763.5541867651707</v>
      </c>
      <c r="I43" s="200">
        <v>86.79922410754159</v>
      </c>
      <c r="J43" s="200">
        <v>879.6785853974344</v>
      </c>
      <c r="K43" s="200">
        <v>100</v>
      </c>
      <c r="L43" s="200">
        <v>0</v>
      </c>
      <c r="M43" s="200">
        <v>879.6785853974344</v>
      </c>
      <c r="N43" s="200">
        <v>1</v>
      </c>
    </row>
    <row r="44" spans="1:14" x14ac:dyDescent="0.35">
      <c r="A44" s="201" t="s">
        <v>929</v>
      </c>
      <c r="B44" s="200">
        <v>6884.8748106341</v>
      </c>
      <c r="C44" s="200">
        <v>71.022360491943658</v>
      </c>
      <c r="D44" s="200">
        <v>139.78511908260509</v>
      </c>
      <c r="E44" s="200">
        <v>1.4419825184852839</v>
      </c>
      <c r="F44" s="200">
        <v>7024.6599297167049</v>
      </c>
      <c r="G44" s="200">
        <v>72.464343010428948</v>
      </c>
      <c r="H44" s="200">
        <v>2669.2938658841581</v>
      </c>
      <c r="I44" s="200">
        <v>27.535656989571049</v>
      </c>
      <c r="J44" s="200">
        <v>9693.9537956008626</v>
      </c>
      <c r="K44" s="200">
        <v>100</v>
      </c>
      <c r="L44" s="200">
        <v>923.53967467433097</v>
      </c>
      <c r="M44" s="200">
        <v>10617.493470275191</v>
      </c>
      <c r="N44" s="200">
        <v>1</v>
      </c>
    </row>
    <row r="45" spans="1:14" x14ac:dyDescent="0.35">
      <c r="A45" s="201" t="s">
        <v>928</v>
      </c>
      <c r="B45" s="200">
        <v>31520.854423573419</v>
      </c>
      <c r="C45" s="200">
        <v>42.738678246601921</v>
      </c>
      <c r="D45" s="200">
        <v>14677.98088592491</v>
      </c>
      <c r="E45" s="200">
        <v>19.901665543817469</v>
      </c>
      <c r="F45" s="200">
        <v>46198.835309498318</v>
      </c>
      <c r="G45" s="200">
        <v>62.640343790419386</v>
      </c>
      <c r="H45" s="200">
        <v>27553.689842773059</v>
      </c>
      <c r="I45" s="200">
        <v>37.359656209580614</v>
      </c>
      <c r="J45" s="200">
        <v>73752.525152271381</v>
      </c>
      <c r="K45" s="200">
        <v>100</v>
      </c>
      <c r="L45" s="200">
        <v>12733.357346810049</v>
      </c>
      <c r="M45" s="200">
        <v>86485.882499081432</v>
      </c>
      <c r="N45" s="200">
        <v>1</v>
      </c>
    </row>
    <row r="46" spans="1:14" x14ac:dyDescent="0.35">
      <c r="A46" s="201" t="s">
        <v>927</v>
      </c>
      <c r="B46" s="200">
        <v>68845.655355050083</v>
      </c>
      <c r="C46" s="200">
        <v>48.371728640584401</v>
      </c>
      <c r="D46" s="200">
        <v>20845.158901814131</v>
      </c>
      <c r="E46" s="200">
        <v>14.64604214555497</v>
      </c>
      <c r="F46" s="200">
        <v>89690.814256864222</v>
      </c>
      <c r="G46" s="200">
        <v>63.017770786139373</v>
      </c>
      <c r="H46" s="200">
        <v>52635.410771380557</v>
      </c>
      <c r="I46" s="200">
        <v>36.982229213860627</v>
      </c>
      <c r="J46" s="200">
        <v>142326.22502824481</v>
      </c>
      <c r="K46" s="200">
        <v>100</v>
      </c>
      <c r="L46" s="200">
        <v>6914.0385212207102</v>
      </c>
      <c r="M46" s="200">
        <v>149240.26354946551</v>
      </c>
      <c r="N46" s="200">
        <v>1</v>
      </c>
    </row>
    <row r="47" spans="1:14" x14ac:dyDescent="0.35">
      <c r="A47" s="201" t="s">
        <v>926</v>
      </c>
      <c r="B47" s="200">
        <v>48518.90710186879</v>
      </c>
      <c r="C47" s="200">
        <v>27.772180836707449</v>
      </c>
      <c r="D47" s="200">
        <v>51726.788738600168</v>
      </c>
      <c r="E47" s="200">
        <v>29.60836953590891</v>
      </c>
      <c r="F47" s="200">
        <v>100245.69584046899</v>
      </c>
      <c r="G47" s="200">
        <v>57.380550372616362</v>
      </c>
      <c r="H47" s="200">
        <v>74457.570666206229</v>
      </c>
      <c r="I47" s="200">
        <v>42.619449627383638</v>
      </c>
      <c r="J47" s="200">
        <v>174703.26650667519</v>
      </c>
      <c r="K47" s="200">
        <v>100</v>
      </c>
      <c r="L47" s="200">
        <v>11576.08939630432</v>
      </c>
      <c r="M47" s="200">
        <v>186279.3559029795</v>
      </c>
      <c r="N47" s="200">
        <v>1</v>
      </c>
    </row>
    <row r="48" spans="1:14" x14ac:dyDescent="0.35">
      <c r="A48" s="201" t="s">
        <v>925</v>
      </c>
      <c r="B48" s="200">
        <v>91808.418822708249</v>
      </c>
      <c r="C48" s="200">
        <v>39.03056037909203</v>
      </c>
      <c r="D48" s="200">
        <v>31311.40494022287</v>
      </c>
      <c r="E48" s="200">
        <v>13.311433708858191</v>
      </c>
      <c r="F48" s="200">
        <v>123119.8237629311</v>
      </c>
      <c r="G48" s="200">
        <v>52.341994087950233</v>
      </c>
      <c r="H48" s="200">
        <v>112102.058605656</v>
      </c>
      <c r="I48" s="200">
        <v>47.658005912049767</v>
      </c>
      <c r="J48" s="200">
        <v>235221.88236858719</v>
      </c>
      <c r="K48" s="200">
        <v>100</v>
      </c>
      <c r="L48" s="200">
        <v>36837.421298870257</v>
      </c>
      <c r="M48" s="200">
        <v>272059.30366745743</v>
      </c>
      <c r="N48" s="200">
        <v>1</v>
      </c>
    </row>
    <row r="49" spans="1:14" x14ac:dyDescent="0.35">
      <c r="A49" s="201" t="s">
        <v>924</v>
      </c>
      <c r="B49" s="200">
        <v>46001.761666108221</v>
      </c>
      <c r="C49" s="200">
        <v>59.573836078178111</v>
      </c>
      <c r="D49" s="200">
        <v>7644.7748281473532</v>
      </c>
      <c r="E49" s="200">
        <v>9.9002417727443142</v>
      </c>
      <c r="F49" s="200">
        <v>53646.536494255583</v>
      </c>
      <c r="G49" s="200">
        <v>69.474077850922427</v>
      </c>
      <c r="H49" s="200">
        <v>23571.525484732309</v>
      </c>
      <c r="I49" s="200">
        <v>30.525922149077569</v>
      </c>
      <c r="J49" s="200">
        <v>77218.061978987884</v>
      </c>
      <c r="K49" s="200">
        <v>100</v>
      </c>
      <c r="L49" s="200">
        <v>11090.690612372269</v>
      </c>
      <c r="M49" s="200">
        <v>88308.752591360157</v>
      </c>
      <c r="N49" s="200">
        <v>1</v>
      </c>
    </row>
    <row r="50" spans="1:14" x14ac:dyDescent="0.35">
      <c r="A50" s="201" t="s">
        <v>923</v>
      </c>
      <c r="B50" s="200">
        <v>12468.481088012761</v>
      </c>
      <c r="C50" s="200">
        <v>43.679568530396757</v>
      </c>
      <c r="D50" s="200">
        <v>800.60742679932764</v>
      </c>
      <c r="E50" s="200">
        <v>2.8046870118322831</v>
      </c>
      <c r="F50" s="200">
        <v>13269.088514812091</v>
      </c>
      <c r="G50" s="200">
        <v>46.48425554222905</v>
      </c>
      <c r="H50" s="200">
        <v>15276.250891038269</v>
      </c>
      <c r="I50" s="200">
        <v>53.51574445777095</v>
      </c>
      <c r="J50" s="200">
        <v>28545.339405850362</v>
      </c>
      <c r="K50" s="200">
        <v>100</v>
      </c>
      <c r="L50" s="200">
        <v>4328.6867021739226</v>
      </c>
      <c r="M50" s="200">
        <v>32874.026108024293</v>
      </c>
      <c r="N50" s="200">
        <v>1</v>
      </c>
    </row>
    <row r="51" spans="1:14" x14ac:dyDescent="0.35">
      <c r="A51" s="201" t="s">
        <v>922</v>
      </c>
      <c r="B51" s="200">
        <v>54055.3086414793</v>
      </c>
      <c r="C51" s="200">
        <v>42.759254287590423</v>
      </c>
      <c r="D51" s="200">
        <v>21035.072242697941</v>
      </c>
      <c r="E51" s="200">
        <v>16.639327858599412</v>
      </c>
      <c r="F51" s="200">
        <v>75090.380884177241</v>
      </c>
      <c r="G51" s="200">
        <v>59.398582146189817</v>
      </c>
      <c r="H51" s="200">
        <v>51327.419290526057</v>
      </c>
      <c r="I51" s="200">
        <v>40.601417853810183</v>
      </c>
      <c r="J51" s="200">
        <v>126417.8001747033</v>
      </c>
      <c r="K51" s="200">
        <v>100</v>
      </c>
      <c r="L51" s="200">
        <v>17480.5220881241</v>
      </c>
      <c r="M51" s="200">
        <v>143898.32226282739</v>
      </c>
      <c r="N51" s="200">
        <v>1</v>
      </c>
    </row>
    <row r="52" spans="1:14" x14ac:dyDescent="0.35">
      <c r="A52" s="201" t="s">
        <v>921</v>
      </c>
      <c r="B52" s="200">
        <v>9807.2494658608666</v>
      </c>
      <c r="C52" s="200">
        <v>26.094353946599821</v>
      </c>
      <c r="D52" s="200">
        <v>1439.7950494259881</v>
      </c>
      <c r="E52" s="200">
        <v>3.8308928268896678</v>
      </c>
      <c r="F52" s="200">
        <v>11247.044515286851</v>
      </c>
      <c r="G52" s="200">
        <v>29.925246773489491</v>
      </c>
      <c r="H52" s="200">
        <v>26336.75420964299</v>
      </c>
      <c r="I52" s="200">
        <v>70.074753226510509</v>
      </c>
      <c r="J52" s="200">
        <v>37583.798724929853</v>
      </c>
      <c r="K52" s="200">
        <v>100</v>
      </c>
      <c r="L52" s="200">
        <v>6674.0141526507723</v>
      </c>
      <c r="M52" s="200">
        <v>44257.812877580618</v>
      </c>
      <c r="N52" s="200">
        <v>1</v>
      </c>
    </row>
    <row r="53" spans="1:14" x14ac:dyDescent="0.35">
      <c r="A53" s="201" t="s">
        <v>920</v>
      </c>
      <c r="B53" s="200">
        <v>85623.452948474136</v>
      </c>
      <c r="C53" s="200">
        <v>43.892021606739952</v>
      </c>
      <c r="D53" s="200">
        <v>35099.570154817768</v>
      </c>
      <c r="E53" s="200">
        <v>17.99262980610736</v>
      </c>
      <c r="F53" s="200">
        <v>120723.0231032919</v>
      </c>
      <c r="G53" s="200">
        <v>61.884651412847298</v>
      </c>
      <c r="H53" s="200">
        <v>74354.464362735438</v>
      </c>
      <c r="I53" s="200">
        <v>38.115348587152702</v>
      </c>
      <c r="J53" s="200">
        <v>195077.48746602729</v>
      </c>
      <c r="K53" s="200">
        <v>100</v>
      </c>
      <c r="L53" s="200">
        <v>23663.927370082169</v>
      </c>
      <c r="M53" s="200">
        <v>218741.4148361095</v>
      </c>
      <c r="N53" s="200">
        <v>1</v>
      </c>
    </row>
    <row r="54" spans="1:14" x14ac:dyDescent="0.35">
      <c r="A54" s="201" t="s">
        <v>919</v>
      </c>
      <c r="B54" s="200">
        <v>29708.899884080631</v>
      </c>
      <c r="C54" s="200">
        <v>52.080526587079333</v>
      </c>
      <c r="D54" s="200">
        <v>9832.1683980383841</v>
      </c>
      <c r="E54" s="200">
        <v>17.236064265613098</v>
      </c>
      <c r="F54" s="200">
        <v>39541.068282119013</v>
      </c>
      <c r="G54" s="200">
        <v>69.316590852692428</v>
      </c>
      <c r="H54" s="200">
        <v>17503.093578277989</v>
      </c>
      <c r="I54" s="200">
        <v>30.683409147307572</v>
      </c>
      <c r="J54" s="200">
        <v>57044.161860397013</v>
      </c>
      <c r="K54" s="200">
        <v>100</v>
      </c>
      <c r="L54" s="200">
        <v>9443.5331582235322</v>
      </c>
      <c r="M54" s="200">
        <v>66487.695018620536</v>
      </c>
      <c r="N54" s="200">
        <v>1</v>
      </c>
    </row>
    <row r="55" spans="1:14" x14ac:dyDescent="0.35">
      <c r="A55" s="201" t="s">
        <v>918</v>
      </c>
      <c r="B55" s="200">
        <v>50366.185878197859</v>
      </c>
      <c r="C55" s="200">
        <v>57.665877333207639</v>
      </c>
      <c r="D55" s="200">
        <v>8082.5644403979259</v>
      </c>
      <c r="E55" s="200">
        <v>9.2539897836395344</v>
      </c>
      <c r="F55" s="200">
        <v>58448.750318595783</v>
      </c>
      <c r="G55" s="200">
        <v>66.919867116847172</v>
      </c>
      <c r="H55" s="200">
        <v>28892.651923790359</v>
      </c>
      <c r="I55" s="200">
        <v>33.080132883152828</v>
      </c>
      <c r="J55" s="200">
        <v>87341.402242386146</v>
      </c>
      <c r="K55" s="200">
        <v>100</v>
      </c>
      <c r="L55" s="200">
        <v>3293.695389812649</v>
      </c>
      <c r="M55" s="200">
        <v>90635.097632198798</v>
      </c>
      <c r="N55" s="200">
        <v>1</v>
      </c>
    </row>
    <row r="56" spans="1:14" x14ac:dyDescent="0.35">
      <c r="A56" s="201" t="s">
        <v>917</v>
      </c>
      <c r="B56" s="200">
        <v>18688.782946667841</v>
      </c>
      <c r="C56" s="200">
        <v>32.989736112162412</v>
      </c>
      <c r="D56" s="200">
        <v>8437.095608857624</v>
      </c>
      <c r="E56" s="200">
        <v>14.893295003938389</v>
      </c>
      <c r="F56" s="200">
        <v>27125.878555525469</v>
      </c>
      <c r="G56" s="200">
        <v>47.883031116100803</v>
      </c>
      <c r="H56" s="200">
        <v>29524.416806424411</v>
      </c>
      <c r="I56" s="200">
        <v>52.116968883899197</v>
      </c>
      <c r="J56" s="200">
        <v>56650.29536194988</v>
      </c>
      <c r="K56" s="200">
        <v>100</v>
      </c>
      <c r="L56" s="200">
        <v>36909.655544102839</v>
      </c>
      <c r="M56" s="200">
        <v>93559.95090605272</v>
      </c>
      <c r="N56" s="200">
        <v>1</v>
      </c>
    </row>
    <row r="57" spans="1:14" x14ac:dyDescent="0.35">
      <c r="A57" s="201" t="s">
        <v>916</v>
      </c>
      <c r="B57" s="200">
        <v>53592.020765233043</v>
      </c>
      <c r="C57" s="200">
        <v>38.108425975796159</v>
      </c>
      <c r="D57" s="200">
        <v>12355.019041004631</v>
      </c>
      <c r="E57" s="200">
        <v>8.7854557792513894</v>
      </c>
      <c r="F57" s="200">
        <v>65947.039806237677</v>
      </c>
      <c r="G57" s="200">
        <v>46.893881755047552</v>
      </c>
      <c r="H57" s="200">
        <v>74683.331018500641</v>
      </c>
      <c r="I57" s="200">
        <v>53.106118244952448</v>
      </c>
      <c r="J57" s="200">
        <v>140630.37082473829</v>
      </c>
      <c r="K57" s="200">
        <v>100</v>
      </c>
      <c r="L57" s="200">
        <v>9449.0482026572645</v>
      </c>
      <c r="M57" s="200">
        <v>150079.4190273956</v>
      </c>
      <c r="N57" s="200">
        <v>1</v>
      </c>
    </row>
    <row r="58" spans="1:14" x14ac:dyDescent="0.35">
      <c r="A58" s="201" t="s">
        <v>915</v>
      </c>
      <c r="B58" s="200">
        <v>51777.953103029467</v>
      </c>
      <c r="C58" s="200">
        <v>36.031076675471738</v>
      </c>
      <c r="D58" s="200">
        <v>44070.151088906867</v>
      </c>
      <c r="E58" s="200">
        <v>30.667396021321711</v>
      </c>
      <c r="F58" s="200">
        <v>95848.104191936349</v>
      </c>
      <c r="G58" s="200">
        <v>66.698472696793459</v>
      </c>
      <c r="H58" s="200">
        <v>47855.492482091038</v>
      </c>
      <c r="I58" s="200">
        <v>33.301527303206541</v>
      </c>
      <c r="J58" s="200">
        <v>143703.59667402739</v>
      </c>
      <c r="K58" s="200">
        <v>100</v>
      </c>
      <c r="L58" s="200">
        <v>6367.9133280945171</v>
      </c>
      <c r="M58" s="200">
        <v>150071.51000212191</v>
      </c>
      <c r="N58" s="200">
        <v>1</v>
      </c>
    </row>
    <row r="59" spans="1:14" x14ac:dyDescent="0.35">
      <c r="A59" s="201" t="s">
        <v>914</v>
      </c>
      <c r="B59" s="200">
        <v>16989.933310828528</v>
      </c>
      <c r="C59" s="200">
        <v>45.348220451826833</v>
      </c>
      <c r="D59" s="200">
        <v>6284.3917675493894</v>
      </c>
      <c r="E59" s="200">
        <v>16.77381412079114</v>
      </c>
      <c r="F59" s="200">
        <v>23274.325078377911</v>
      </c>
      <c r="G59" s="200">
        <v>62.122034572617963</v>
      </c>
      <c r="H59" s="200">
        <v>14191.165610229909</v>
      </c>
      <c r="I59" s="200">
        <v>37.877965427382037</v>
      </c>
      <c r="J59" s="200">
        <v>37465.490688607817</v>
      </c>
      <c r="K59" s="200">
        <v>100</v>
      </c>
      <c r="L59" s="200">
        <v>5595.2824202002557</v>
      </c>
      <c r="M59" s="200">
        <v>43060.773108808084</v>
      </c>
      <c r="N59" s="200">
        <v>1</v>
      </c>
    </row>
    <row r="60" spans="1:14" x14ac:dyDescent="0.35">
      <c r="A60" s="201" t="s">
        <v>913</v>
      </c>
      <c r="B60" s="200">
        <v>11840.028893318769</v>
      </c>
      <c r="C60" s="200">
        <v>17.033959841838119</v>
      </c>
      <c r="D60" s="200">
        <v>18273.82885459645</v>
      </c>
      <c r="E60" s="200">
        <v>26.290110410243059</v>
      </c>
      <c r="F60" s="200">
        <v>30113.857747915219</v>
      </c>
      <c r="G60" s="200">
        <v>43.324070252081178</v>
      </c>
      <c r="H60" s="200">
        <v>39394.518479659171</v>
      </c>
      <c r="I60" s="200">
        <v>56.675929747918822</v>
      </c>
      <c r="J60" s="200">
        <v>69508.376227574394</v>
      </c>
      <c r="K60" s="200">
        <v>100</v>
      </c>
      <c r="L60" s="200">
        <v>6669.6728877763717</v>
      </c>
      <c r="M60" s="200">
        <v>76178.049115350761</v>
      </c>
      <c r="N60" s="200">
        <v>1</v>
      </c>
    </row>
    <row r="61" spans="1:14" x14ac:dyDescent="0.35">
      <c r="A61" s="201" t="s">
        <v>912</v>
      </c>
      <c r="B61" s="200">
        <v>30746.105747741309</v>
      </c>
      <c r="C61" s="200">
        <v>39.162102204929617</v>
      </c>
      <c r="D61" s="200">
        <v>16834.11856649796</v>
      </c>
      <c r="E61" s="200">
        <v>21.4420478886022</v>
      </c>
      <c r="F61" s="200">
        <v>47580.224314239269</v>
      </c>
      <c r="G61" s="200">
        <v>60.604150093531807</v>
      </c>
      <c r="H61" s="200">
        <v>30929.62070595751</v>
      </c>
      <c r="I61" s="200">
        <v>39.395849906468193</v>
      </c>
      <c r="J61" s="200">
        <v>78509.845020196779</v>
      </c>
      <c r="K61" s="200">
        <v>100</v>
      </c>
      <c r="L61" s="200">
        <v>10099.72983699983</v>
      </c>
      <c r="M61" s="200">
        <v>88609.574857196611</v>
      </c>
      <c r="N61" s="200">
        <v>1</v>
      </c>
    </row>
    <row r="62" spans="1:14" x14ac:dyDescent="0.35">
      <c r="A62" s="201" t="s">
        <v>911</v>
      </c>
      <c r="B62" s="200">
        <v>3564.0297887564752</v>
      </c>
      <c r="C62" s="200">
        <v>51.024898785239749</v>
      </c>
      <c r="D62" s="200">
        <v>1304.7354101145841</v>
      </c>
      <c r="E62" s="200">
        <v>18.679415209333371</v>
      </c>
      <c r="F62" s="200">
        <v>4868.7651988710586</v>
      </c>
      <c r="G62" s="200">
        <v>69.704313994573113</v>
      </c>
      <c r="H62" s="200">
        <v>2116.1184042444102</v>
      </c>
      <c r="I62" s="200">
        <v>30.295686005426891</v>
      </c>
      <c r="J62" s="200">
        <v>6984.8836031154688</v>
      </c>
      <c r="K62" s="200">
        <v>100</v>
      </c>
      <c r="L62" s="200">
        <v>2686.322354461588</v>
      </c>
      <c r="M62" s="200">
        <v>9671.2059575770563</v>
      </c>
      <c r="N62" s="200">
        <v>1</v>
      </c>
    </row>
    <row r="63" spans="1:14" x14ac:dyDescent="0.35">
      <c r="A63" s="201" t="s">
        <v>910</v>
      </c>
      <c r="B63" s="200">
        <v>220.6190003988774</v>
      </c>
      <c r="C63" s="200">
        <v>59.491762150923442</v>
      </c>
      <c r="D63" s="200">
        <v>0</v>
      </c>
      <c r="E63" s="200">
        <v>0</v>
      </c>
      <c r="F63" s="200">
        <v>220.6190003988774</v>
      </c>
      <c r="G63" s="200">
        <v>59.491762150923442</v>
      </c>
      <c r="H63" s="200">
        <v>150.22057876704741</v>
      </c>
      <c r="I63" s="200">
        <v>40.508237849076558</v>
      </c>
      <c r="J63" s="200">
        <v>370.83957916592482</v>
      </c>
      <c r="K63" s="200">
        <v>100</v>
      </c>
      <c r="L63" s="200">
        <v>0</v>
      </c>
      <c r="M63" s="200">
        <v>370.83957916592482</v>
      </c>
      <c r="N63" s="200">
        <v>1</v>
      </c>
    </row>
    <row r="64" spans="1:14" x14ac:dyDescent="0.35">
      <c r="A64" s="201" t="s">
        <v>909</v>
      </c>
      <c r="B64" s="200">
        <v>16162.071844203019</v>
      </c>
      <c r="C64" s="200">
        <v>40.847264259832968</v>
      </c>
      <c r="D64" s="200">
        <v>5952.0742129837472</v>
      </c>
      <c r="E64" s="200">
        <v>15.042993906693241</v>
      </c>
      <c r="F64" s="200">
        <v>22114.146057186768</v>
      </c>
      <c r="G64" s="200">
        <v>55.890258166526223</v>
      </c>
      <c r="H64" s="200">
        <v>17452.939124808989</v>
      </c>
      <c r="I64" s="200">
        <v>44.109741833473777</v>
      </c>
      <c r="J64" s="200">
        <v>39567.085181995761</v>
      </c>
      <c r="K64" s="200">
        <v>100</v>
      </c>
      <c r="L64" s="200">
        <v>1477.1284330562489</v>
      </c>
      <c r="M64" s="200">
        <v>41044.213615052009</v>
      </c>
      <c r="N64" s="200">
        <v>1</v>
      </c>
    </row>
    <row r="65" spans="1:14" x14ac:dyDescent="0.35">
      <c r="A65" s="201" t="s">
        <v>908</v>
      </c>
      <c r="B65" s="200">
        <v>2827.6927762198702</v>
      </c>
      <c r="C65" s="200">
        <v>28.447100507030569</v>
      </c>
      <c r="D65" s="200">
        <v>479.89770087289338</v>
      </c>
      <c r="E65" s="200">
        <v>4.8278576246440812</v>
      </c>
      <c r="F65" s="200">
        <v>3307.5904770927632</v>
      </c>
      <c r="G65" s="200">
        <v>33.274958131674651</v>
      </c>
      <c r="H65" s="200">
        <v>6632.5887531982789</v>
      </c>
      <c r="I65" s="200">
        <v>66.725041868325349</v>
      </c>
      <c r="J65" s="200">
        <v>9940.1792302910417</v>
      </c>
      <c r="K65" s="200">
        <v>100</v>
      </c>
      <c r="L65" s="200">
        <v>129.31568735221461</v>
      </c>
      <c r="M65" s="200">
        <v>10069.49491764326</v>
      </c>
      <c r="N65" s="200">
        <v>1</v>
      </c>
    </row>
    <row r="66" spans="1:14" x14ac:dyDescent="0.35">
      <c r="A66" s="201" t="s">
        <v>907</v>
      </c>
      <c r="B66" s="200">
        <v>5225.821494052183</v>
      </c>
      <c r="C66" s="200">
        <v>49.738287403272317</v>
      </c>
      <c r="D66" s="200">
        <v>785.01917591674373</v>
      </c>
      <c r="E66" s="200">
        <v>7.4716500426329144</v>
      </c>
      <c r="F66" s="200">
        <v>6010.8406699689267</v>
      </c>
      <c r="G66" s="200">
        <v>57.209937445905233</v>
      </c>
      <c r="H66" s="200">
        <v>4495.7967051417654</v>
      </c>
      <c r="I66" s="200">
        <v>42.790062554094767</v>
      </c>
      <c r="J66" s="200">
        <v>10506.637375110689</v>
      </c>
      <c r="K66" s="200">
        <v>100</v>
      </c>
      <c r="L66" s="200">
        <v>2814.0894211194932</v>
      </c>
      <c r="M66" s="200">
        <v>13320.726796230179</v>
      </c>
      <c r="N66" s="200">
        <v>1</v>
      </c>
    </row>
    <row r="67" spans="1:14" x14ac:dyDescent="0.35">
      <c r="A67" s="201" t="s">
        <v>906</v>
      </c>
      <c r="B67" s="200">
        <v>8615.7747475319447</v>
      </c>
      <c r="C67" s="200">
        <v>40.106267410653459</v>
      </c>
      <c r="D67" s="200">
        <v>6492.4793940842674</v>
      </c>
      <c r="E67" s="200">
        <v>30.222367966605841</v>
      </c>
      <c r="F67" s="200">
        <v>15108.254141616209</v>
      </c>
      <c r="G67" s="200">
        <v>70.328635377259303</v>
      </c>
      <c r="H67" s="200">
        <v>6374.1108446685248</v>
      </c>
      <c r="I67" s="200">
        <v>29.6713646227407</v>
      </c>
      <c r="J67" s="200">
        <v>21482.364986284741</v>
      </c>
      <c r="K67" s="200">
        <v>100</v>
      </c>
      <c r="L67" s="200">
        <v>3210.405622880945</v>
      </c>
      <c r="M67" s="200">
        <v>24692.77060916568</v>
      </c>
      <c r="N67" s="200">
        <v>1</v>
      </c>
    </row>
    <row r="68" spans="1:14" x14ac:dyDescent="0.35">
      <c r="A68" s="201" t="s">
        <v>905</v>
      </c>
      <c r="B68" s="200">
        <v>8351.4669279011723</v>
      </c>
      <c r="C68" s="200">
        <v>74.224743847325328</v>
      </c>
      <c r="D68" s="200">
        <v>333.64699619308573</v>
      </c>
      <c r="E68" s="200">
        <v>2.965330886376992</v>
      </c>
      <c r="F68" s="200">
        <v>8685.1139240942575</v>
      </c>
      <c r="G68" s="200">
        <v>77.190074733702303</v>
      </c>
      <c r="H68" s="200">
        <v>2566.4802142156132</v>
      </c>
      <c r="I68" s="200">
        <v>22.8099252662977</v>
      </c>
      <c r="J68" s="200">
        <v>11251.594138309871</v>
      </c>
      <c r="K68" s="200">
        <v>100</v>
      </c>
      <c r="L68" s="200">
        <v>227.26851360979239</v>
      </c>
      <c r="M68" s="200">
        <v>11478.86265191966</v>
      </c>
      <c r="N68" s="200">
        <v>1</v>
      </c>
    </row>
    <row r="69" spans="1:14" x14ac:dyDescent="0.35">
      <c r="A69" s="201" t="s">
        <v>904</v>
      </c>
      <c r="B69" s="200">
        <v>6536.0797987588567</v>
      </c>
      <c r="C69" s="200">
        <v>45.085776901891421</v>
      </c>
      <c r="D69" s="200">
        <v>2772.8904168556292</v>
      </c>
      <c r="E69" s="200">
        <v>19.127355013548851</v>
      </c>
      <c r="F69" s="200">
        <v>9308.9702156144849</v>
      </c>
      <c r="G69" s="200">
        <v>64.213131915440272</v>
      </c>
      <c r="H69" s="200">
        <v>5188.0180762400523</v>
      </c>
      <c r="I69" s="200">
        <v>35.786868084559728</v>
      </c>
      <c r="J69" s="200">
        <v>14496.988291854541</v>
      </c>
      <c r="K69" s="200">
        <v>100</v>
      </c>
      <c r="L69" s="200">
        <v>1251.788396189987</v>
      </c>
      <c r="M69" s="200">
        <v>15748.776688044531</v>
      </c>
      <c r="N69" s="200">
        <v>1</v>
      </c>
    </row>
    <row r="70" spans="1:14" x14ac:dyDescent="0.35">
      <c r="A70" s="201" t="s">
        <v>903</v>
      </c>
      <c r="B70" s="200">
        <v>288.58452908493069</v>
      </c>
      <c r="C70" s="200">
        <v>65.975180634591155</v>
      </c>
      <c r="D70" s="200">
        <v>0</v>
      </c>
      <c r="E70" s="200">
        <v>0</v>
      </c>
      <c r="F70" s="200">
        <v>288.58452908493069</v>
      </c>
      <c r="G70" s="200">
        <v>65.975180634591155</v>
      </c>
      <c r="H70" s="200">
        <v>148.82924729149079</v>
      </c>
      <c r="I70" s="200">
        <v>34.024819365408852</v>
      </c>
      <c r="J70" s="200">
        <v>437.41377637642148</v>
      </c>
      <c r="K70" s="200">
        <v>100</v>
      </c>
      <c r="L70" s="200">
        <v>0</v>
      </c>
      <c r="M70" s="200">
        <v>437.41377637642148</v>
      </c>
      <c r="N70" s="200">
        <v>1</v>
      </c>
    </row>
    <row r="71" spans="1:14" x14ac:dyDescent="0.35">
      <c r="A71" s="201" t="s">
        <v>902</v>
      </c>
      <c r="B71" s="200">
        <v>4639.4389027481266</v>
      </c>
      <c r="C71" s="200">
        <v>13.67973686682496</v>
      </c>
      <c r="D71" s="200">
        <v>6914.9210048873429</v>
      </c>
      <c r="E71" s="200">
        <v>20.389168126711969</v>
      </c>
      <c r="F71" s="200">
        <v>11554.359907635469</v>
      </c>
      <c r="G71" s="200">
        <v>34.068904993536933</v>
      </c>
      <c r="H71" s="200">
        <v>22360.319504066789</v>
      </c>
      <c r="I71" s="200">
        <v>65.931095006463067</v>
      </c>
      <c r="J71" s="200">
        <v>33914.679411702258</v>
      </c>
      <c r="K71" s="200">
        <v>100</v>
      </c>
      <c r="L71" s="200">
        <v>704.3418207314237</v>
      </c>
      <c r="M71" s="200">
        <v>34619.021232433683</v>
      </c>
      <c r="N71" s="200">
        <v>1</v>
      </c>
    </row>
    <row r="72" spans="1:14" x14ac:dyDescent="0.35">
      <c r="A72" s="201" t="s">
        <v>901</v>
      </c>
      <c r="B72" s="200">
        <v>10240.88091613213</v>
      </c>
      <c r="C72" s="200">
        <v>31.71612817180409</v>
      </c>
      <c r="D72" s="200">
        <v>11218.882560592299</v>
      </c>
      <c r="E72" s="200">
        <v>34.745010722236977</v>
      </c>
      <c r="F72" s="200">
        <v>21459.76347672442</v>
      </c>
      <c r="G72" s="200">
        <v>66.461138894041056</v>
      </c>
      <c r="H72" s="200">
        <v>10829.426618163519</v>
      </c>
      <c r="I72" s="200">
        <v>33.538861105958937</v>
      </c>
      <c r="J72" s="200">
        <v>32289.190094887941</v>
      </c>
      <c r="K72" s="200">
        <v>100</v>
      </c>
      <c r="L72" s="200">
        <v>3354.195587663105</v>
      </c>
      <c r="M72" s="200">
        <v>35643.385682551037</v>
      </c>
      <c r="N72" s="200">
        <v>1</v>
      </c>
    </row>
    <row r="73" spans="1:14" x14ac:dyDescent="0.35">
      <c r="A73" s="201" t="s">
        <v>900</v>
      </c>
      <c r="B73" s="200">
        <v>12302.279453804489</v>
      </c>
      <c r="C73" s="200">
        <v>39.879488781051819</v>
      </c>
      <c r="D73" s="200">
        <v>8715.5032526632567</v>
      </c>
      <c r="E73" s="200">
        <v>28.252472681257341</v>
      </c>
      <c r="F73" s="200">
        <v>21017.782706467751</v>
      </c>
      <c r="G73" s="200">
        <v>68.131961462309164</v>
      </c>
      <c r="H73" s="200">
        <v>9830.8561046941177</v>
      </c>
      <c r="I73" s="200">
        <v>31.86803853769084</v>
      </c>
      <c r="J73" s="200">
        <v>30848.638811161869</v>
      </c>
      <c r="K73" s="200">
        <v>100</v>
      </c>
      <c r="L73" s="200">
        <v>3765.1224493263389</v>
      </c>
      <c r="M73" s="200">
        <v>34613.761260488209</v>
      </c>
      <c r="N73" s="200">
        <v>1</v>
      </c>
    </row>
    <row r="74" spans="1:14" x14ac:dyDescent="0.35">
      <c r="A74" s="201" t="s">
        <v>899</v>
      </c>
      <c r="B74" s="200">
        <v>1128.91488492638</v>
      </c>
      <c r="C74" s="200">
        <v>11.923043113177769</v>
      </c>
      <c r="D74" s="200">
        <v>1437.7668829403101</v>
      </c>
      <c r="E74" s="200">
        <v>15.184985830986241</v>
      </c>
      <c r="F74" s="200">
        <v>2566.6817678666898</v>
      </c>
      <c r="G74" s="200">
        <v>27.108028944164001</v>
      </c>
      <c r="H74" s="200">
        <v>6901.6634709311384</v>
      </c>
      <c r="I74" s="200">
        <v>72.891971055835995</v>
      </c>
      <c r="J74" s="200">
        <v>9468.3452387978286</v>
      </c>
      <c r="K74" s="200">
        <v>100</v>
      </c>
      <c r="L74" s="200">
        <v>440.30051670026683</v>
      </c>
      <c r="M74" s="200">
        <v>9908.6457554980952</v>
      </c>
      <c r="N74" s="200">
        <v>1</v>
      </c>
    </row>
    <row r="75" spans="1:14" x14ac:dyDescent="0.35">
      <c r="A75" s="201" t="s">
        <v>898</v>
      </c>
      <c r="B75" s="200">
        <v>43.298423720596951</v>
      </c>
      <c r="C75" s="200">
        <v>100</v>
      </c>
      <c r="D75" s="200">
        <v>0</v>
      </c>
      <c r="E75" s="200">
        <v>0</v>
      </c>
      <c r="F75" s="200">
        <v>43.298423720596951</v>
      </c>
      <c r="G75" s="200">
        <v>100</v>
      </c>
      <c r="H75" s="200">
        <v>-2.1316282072803009E-14</v>
      </c>
      <c r="I75" s="200">
        <v>-4.2632564145606011E-14</v>
      </c>
      <c r="J75" s="200">
        <v>43.298423720596929</v>
      </c>
      <c r="K75" s="200">
        <v>100</v>
      </c>
      <c r="L75" s="200">
        <v>1503.9383561674531</v>
      </c>
      <c r="M75" s="200">
        <v>1547.23677988805</v>
      </c>
      <c r="N75" s="200">
        <v>1</v>
      </c>
    </row>
    <row r="76" spans="1:14" x14ac:dyDescent="0.35">
      <c r="A76" s="201" t="s">
        <v>897</v>
      </c>
      <c r="B76" s="200">
        <v>212315.06091200921</v>
      </c>
      <c r="C76" s="200">
        <v>24.324746600384561</v>
      </c>
      <c r="D76" s="200">
        <v>482279.39636003983</v>
      </c>
      <c r="E76" s="200">
        <v>55.254319013695728</v>
      </c>
      <c r="F76" s="200">
        <v>694594.45727204904</v>
      </c>
      <c r="G76" s="200">
        <v>79.579065614080292</v>
      </c>
      <c r="H76" s="200">
        <v>178241.19606483961</v>
      </c>
      <c r="I76" s="200">
        <v>20.420934385919711</v>
      </c>
      <c r="J76" s="200">
        <v>872835.65333688864</v>
      </c>
      <c r="K76" s="200">
        <v>100</v>
      </c>
      <c r="L76" s="200">
        <v>7056.4948346160481</v>
      </c>
      <c r="M76" s="200">
        <v>879892.14817150473</v>
      </c>
      <c r="N76" s="200">
        <v>1</v>
      </c>
    </row>
    <row r="77" spans="1:14" x14ac:dyDescent="0.35">
      <c r="A77" s="201" t="s">
        <v>896</v>
      </c>
      <c r="B77" s="200">
        <v>56371.166047658196</v>
      </c>
      <c r="C77" s="200">
        <v>11.82891603287487</v>
      </c>
      <c r="D77" s="200">
        <v>358665.77629239007</v>
      </c>
      <c r="E77" s="200">
        <v>75.262366367261123</v>
      </c>
      <c r="F77" s="200">
        <v>415036.94234004832</v>
      </c>
      <c r="G77" s="200">
        <v>87.091282400135995</v>
      </c>
      <c r="H77" s="200">
        <v>61517.00301717408</v>
      </c>
      <c r="I77" s="200">
        <v>12.908717599864</v>
      </c>
      <c r="J77" s="200">
        <v>476553.94535722228</v>
      </c>
      <c r="K77" s="200">
        <v>100</v>
      </c>
      <c r="L77" s="200">
        <v>4672.1111845169034</v>
      </c>
      <c r="M77" s="200">
        <v>481226.05654173932</v>
      </c>
      <c r="N77" s="200">
        <v>1</v>
      </c>
    </row>
    <row r="78" spans="1:14" x14ac:dyDescent="0.35">
      <c r="A78" s="201" t="s">
        <v>895</v>
      </c>
      <c r="B78" s="200">
        <v>89457.372188024849</v>
      </c>
      <c r="C78" s="200">
        <v>49.250666227377963</v>
      </c>
      <c r="D78" s="200">
        <v>28584.294998833691</v>
      </c>
      <c r="E78" s="200">
        <v>15.73705484410508</v>
      </c>
      <c r="F78" s="200">
        <v>118041.6671868585</v>
      </c>
      <c r="G78" s="200">
        <v>64.987721071483037</v>
      </c>
      <c r="H78" s="200">
        <v>63595.210119577503</v>
      </c>
      <c r="I78" s="200">
        <v>35.012278928516963</v>
      </c>
      <c r="J78" s="200">
        <v>181636.87730643601</v>
      </c>
      <c r="K78" s="200">
        <v>100</v>
      </c>
      <c r="L78" s="200">
        <v>3941.7430654348968</v>
      </c>
      <c r="M78" s="200">
        <v>185578.6203718709</v>
      </c>
      <c r="N78" s="200">
        <v>1</v>
      </c>
    </row>
    <row r="79" spans="1:14" x14ac:dyDescent="0.35">
      <c r="A79" s="201" t="s">
        <v>894</v>
      </c>
      <c r="B79" s="200">
        <v>750093.77597929502</v>
      </c>
      <c r="C79" s="200">
        <v>26.81657200413704</v>
      </c>
      <c r="D79" s="200">
        <v>1001568.317408059</v>
      </c>
      <c r="E79" s="200">
        <v>35.807028082282052</v>
      </c>
      <c r="F79" s="200">
        <v>1751662.0933873539</v>
      </c>
      <c r="G79" s="200">
        <v>62.623600086419081</v>
      </c>
      <c r="H79" s="200">
        <v>1045465.652334869</v>
      </c>
      <c r="I79" s="200">
        <v>37.376399913580919</v>
      </c>
      <c r="J79" s="200">
        <v>2797127.7457222231</v>
      </c>
      <c r="K79" s="200">
        <v>100</v>
      </c>
      <c r="L79" s="200">
        <v>178277.76302991671</v>
      </c>
      <c r="M79" s="200">
        <v>2975405.5087521388</v>
      </c>
      <c r="N79" s="200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1708B-FACE-4AB4-BCA2-CA337141869E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858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963</v>
      </c>
    </row>
    <row r="6" spans="1:2" x14ac:dyDescent="0.35">
      <c r="A6" s="201" t="s">
        <v>873</v>
      </c>
      <c r="B6" s="201" t="s">
        <v>962</v>
      </c>
    </row>
    <row r="7" spans="1:2" x14ac:dyDescent="0.35">
      <c r="A7" s="201" t="s">
        <v>872</v>
      </c>
      <c r="B7" s="201">
        <v>17399</v>
      </c>
    </row>
    <row r="8" spans="1:2" x14ac:dyDescent="0.35">
      <c r="A8" s="201" t="s">
        <v>871</v>
      </c>
      <c r="B8" s="201">
        <v>9729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961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960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959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958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957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958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986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981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985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984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983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960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959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982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981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980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979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978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960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977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976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975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974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973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972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971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970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969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968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967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966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965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960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959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958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964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977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976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975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974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973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972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971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970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969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968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967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966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965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964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F63FA-F3D6-445F-94CC-926877787677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956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53092.370979081366</v>
      </c>
      <c r="C16" s="200">
        <v>0</v>
      </c>
      <c r="D16" s="200">
        <v>0</v>
      </c>
      <c r="E16" s="200">
        <v>0</v>
      </c>
      <c r="F16" s="200">
        <v>0</v>
      </c>
      <c r="G16" s="200">
        <v>44088.048792702553</v>
      </c>
      <c r="H16" s="200">
        <v>1</v>
      </c>
      <c r="I16" s="200">
        <v>1</v>
      </c>
      <c r="J16" s="200">
        <v>1</v>
      </c>
      <c r="K16" s="200">
        <v>1</v>
      </c>
      <c r="L16" s="200">
        <v>3760.2809538269762</v>
      </c>
      <c r="M16" s="200">
        <v>104907.0787268913</v>
      </c>
      <c r="N16" s="200">
        <v>205847.7794525022</v>
      </c>
      <c r="O16" s="200">
        <v>100940.70072561091</v>
      </c>
      <c r="P16" s="200">
        <v>72634.691293375698</v>
      </c>
      <c r="Q16" s="200">
        <v>19542.320314294331</v>
      </c>
      <c r="R16" s="200">
        <v>1</v>
      </c>
      <c r="S16" s="200">
        <v>109996.2549443083</v>
      </c>
      <c r="T16" s="200">
        <v>56903.883965226887</v>
      </c>
      <c r="U16" s="199">
        <v>10642.85127607548</v>
      </c>
      <c r="V16" s="199">
        <v>31413.737012115729</v>
      </c>
      <c r="W16" s="199">
        <v>75501.785804818282</v>
      </c>
      <c r="X16" s="199">
        <v>5946.6064734732172</v>
      </c>
      <c r="Y16" s="199">
        <v>9706.8874273001929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4143.17645896057</v>
      </c>
      <c r="D18" s="200">
        <v>701.73390659210588</v>
      </c>
      <c r="E18" s="200">
        <v>0</v>
      </c>
      <c r="F18" s="200">
        <v>225.88576374036381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4143.17645896057</v>
      </c>
      <c r="R18" s="200">
        <v>1</v>
      </c>
      <c r="S18" s="200">
        <v>2933.8849072577132</v>
      </c>
      <c r="T18" s="200">
        <v>7077.0613662182823</v>
      </c>
    </row>
    <row r="19" spans="1:20" x14ac:dyDescent="0.35">
      <c r="A19" s="201" t="s">
        <v>954</v>
      </c>
      <c r="B19" s="200">
        <v>2394.787770072488</v>
      </c>
      <c r="C19" s="200">
        <v>0</v>
      </c>
      <c r="D19" s="200">
        <v>460.29346567614982</v>
      </c>
      <c r="E19" s="200">
        <v>71.82053036696513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2394.787770072488</v>
      </c>
      <c r="Q19" s="200">
        <v>0</v>
      </c>
      <c r="R19" s="200">
        <v>1</v>
      </c>
      <c r="S19" s="200">
        <v>4402.7404491752322</v>
      </c>
      <c r="T19" s="200">
        <v>2007.9526791027449</v>
      </c>
    </row>
    <row r="20" spans="1:20" x14ac:dyDescent="0.35">
      <c r="A20" s="201" t="s">
        <v>953</v>
      </c>
      <c r="B20" s="200">
        <v>0</v>
      </c>
      <c r="C20" s="200">
        <v>3038.6473562019351</v>
      </c>
      <c r="D20" s="200">
        <v>2039.3418560271641</v>
      </c>
      <c r="E20" s="200">
        <v>0</v>
      </c>
      <c r="F20" s="200">
        <v>2209.3343612827171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3038.6473562019351</v>
      </c>
      <c r="R20" s="200">
        <v>1</v>
      </c>
      <c r="S20" s="200">
        <v>1474.8474618553071</v>
      </c>
      <c r="T20" s="200">
        <v>4513.4948180572419</v>
      </c>
    </row>
    <row r="21" spans="1:20" x14ac:dyDescent="0.35">
      <c r="A21" s="201" t="s">
        <v>952</v>
      </c>
      <c r="B21" s="200">
        <v>0</v>
      </c>
      <c r="C21" s="200">
        <v>49.451183686734751</v>
      </c>
      <c r="D21" s="200">
        <v>212.8194155127656</v>
      </c>
      <c r="E21" s="200">
        <v>0</v>
      </c>
      <c r="F21" s="200">
        <v>10.603507127138339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49.451183686734751</v>
      </c>
      <c r="R21" s="200">
        <v>1</v>
      </c>
      <c r="S21" s="200">
        <v>99.331999198967694</v>
      </c>
      <c r="T21" s="200">
        <v>148.78318288570239</v>
      </c>
    </row>
    <row r="22" spans="1:20" x14ac:dyDescent="0.35">
      <c r="A22" s="201" t="s">
        <v>951</v>
      </c>
      <c r="B22" s="200">
        <v>0</v>
      </c>
      <c r="C22" s="200">
        <v>162.82116433927101</v>
      </c>
      <c r="D22" s="200">
        <v>42.470586350164098</v>
      </c>
      <c r="E22" s="200">
        <v>0</v>
      </c>
      <c r="F22" s="200">
        <v>2.0655057663517509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162.82116433927101</v>
      </c>
      <c r="R22" s="200">
        <v>1</v>
      </c>
      <c r="S22" s="200">
        <v>0</v>
      </c>
      <c r="T22" s="200">
        <v>162.82116433927101</v>
      </c>
    </row>
    <row r="23" spans="1:20" x14ac:dyDescent="0.35">
      <c r="A23" s="201" t="s">
        <v>950</v>
      </c>
      <c r="B23" s="200">
        <v>0</v>
      </c>
      <c r="C23" s="200">
        <v>27.287172524532561</v>
      </c>
      <c r="D23" s="200">
        <v>232.8652224398385</v>
      </c>
      <c r="E23" s="200">
        <v>0</v>
      </c>
      <c r="F23" s="200">
        <v>2.9736604490893348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27.287172524532561</v>
      </c>
      <c r="R23" s="200">
        <v>1</v>
      </c>
      <c r="S23" s="200">
        <v>149.8649145072292</v>
      </c>
      <c r="T23" s="200">
        <v>177.15208703176179</v>
      </c>
    </row>
    <row r="24" spans="1:20" x14ac:dyDescent="0.35">
      <c r="A24" s="201" t="s">
        <v>949</v>
      </c>
      <c r="B24" s="200">
        <v>890.77679691965091</v>
      </c>
      <c r="C24" s="200">
        <v>0</v>
      </c>
      <c r="D24" s="200">
        <v>42.23979673537923</v>
      </c>
      <c r="E24" s="200">
        <v>20.885716736720969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890.77679691965091</v>
      </c>
      <c r="Q24" s="200">
        <v>0</v>
      </c>
      <c r="R24" s="200">
        <v>1</v>
      </c>
      <c r="S24" s="200">
        <v>890.77679691965091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395.91566808015028</v>
      </c>
      <c r="D25" s="200">
        <v>333.1873760410819</v>
      </c>
      <c r="E25" s="200">
        <v>0</v>
      </c>
      <c r="F25" s="200">
        <v>89.028394822846082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395.91566808015028</v>
      </c>
      <c r="R25" s="200">
        <v>1</v>
      </c>
      <c r="S25" s="200">
        <v>755.74591927871427</v>
      </c>
      <c r="T25" s="200">
        <v>1151.6615873588651</v>
      </c>
    </row>
    <row r="26" spans="1:20" x14ac:dyDescent="0.35">
      <c r="A26" s="201" t="s">
        <v>947</v>
      </c>
      <c r="B26" s="200">
        <v>0</v>
      </c>
      <c r="C26" s="200">
        <v>36.021564701464449</v>
      </c>
      <c r="D26" s="200">
        <v>3.8931055384830531</v>
      </c>
      <c r="E26" s="200">
        <v>0</v>
      </c>
      <c r="F26" s="200">
        <v>4.2605933488280652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36.021564701464449</v>
      </c>
      <c r="R26" s="200">
        <v>1</v>
      </c>
      <c r="S26" s="200">
        <v>0</v>
      </c>
      <c r="T26" s="200">
        <v>36.021564701464449</v>
      </c>
    </row>
    <row r="27" spans="1:20" x14ac:dyDescent="0.35">
      <c r="A27" s="201" t="s">
        <v>946</v>
      </c>
      <c r="B27" s="200">
        <v>1622.262446438755</v>
      </c>
      <c r="C27" s="200">
        <v>0</v>
      </c>
      <c r="D27" s="200">
        <v>113.1403692455652</v>
      </c>
      <c r="E27" s="200">
        <v>197.9729356556528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1622.262446438755</v>
      </c>
      <c r="Q27" s="200">
        <v>0</v>
      </c>
      <c r="R27" s="200">
        <v>1</v>
      </c>
      <c r="S27" s="200">
        <v>1707.4396733297481</v>
      </c>
      <c r="T27" s="200">
        <v>85.177226890992955</v>
      </c>
    </row>
    <row r="28" spans="1:20" x14ac:dyDescent="0.35">
      <c r="A28" s="201" t="s">
        <v>945</v>
      </c>
      <c r="B28" s="200">
        <v>0</v>
      </c>
      <c r="C28" s="200">
        <v>8.7850651056343114</v>
      </c>
      <c r="D28" s="200">
        <v>13.76331934042007</v>
      </c>
      <c r="E28" s="200">
        <v>0</v>
      </c>
      <c r="F28" s="200">
        <v>4.1373728002474834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8.7850651056343114</v>
      </c>
      <c r="R28" s="200">
        <v>1</v>
      </c>
      <c r="S28" s="200">
        <v>0</v>
      </c>
      <c r="T28" s="200">
        <v>8.7850651056343114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25041.740561393541</v>
      </c>
      <c r="C30" s="200">
        <v>0</v>
      </c>
      <c r="D30" s="200">
        <v>125.7400343809033</v>
      </c>
      <c r="E30" s="200">
        <v>870.95785094569362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25041.740561393541</v>
      </c>
      <c r="Q30" s="200">
        <v>0</v>
      </c>
      <c r="R30" s="200">
        <v>1</v>
      </c>
      <c r="S30" s="200">
        <v>34673.12248687385</v>
      </c>
      <c r="T30" s="200">
        <v>9631.3819254803129</v>
      </c>
    </row>
    <row r="31" spans="1:20" x14ac:dyDescent="0.35">
      <c r="A31" s="201" t="s">
        <v>942</v>
      </c>
      <c r="B31" s="200">
        <v>19078.5251026687</v>
      </c>
      <c r="C31" s="200">
        <v>0</v>
      </c>
      <c r="D31" s="200">
        <v>86.201030953303459</v>
      </c>
      <c r="E31" s="200">
        <v>48.422860191858902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19078.5251026687</v>
      </c>
      <c r="Q31" s="200">
        <v>0</v>
      </c>
      <c r="R31" s="200">
        <v>1</v>
      </c>
      <c r="S31" s="200">
        <v>21793.68253346741</v>
      </c>
      <c r="T31" s="200">
        <v>2715.1574307987089</v>
      </c>
    </row>
    <row r="32" spans="1:20" x14ac:dyDescent="0.35">
      <c r="A32" s="201" t="s">
        <v>941</v>
      </c>
      <c r="B32" s="200">
        <v>153.90450188739931</v>
      </c>
      <c r="C32" s="200">
        <v>0</v>
      </c>
      <c r="D32" s="200">
        <v>105.3105390921171</v>
      </c>
      <c r="E32" s="200">
        <v>19.58123656407016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153.90450188739931</v>
      </c>
      <c r="Q32" s="200">
        <v>0</v>
      </c>
      <c r="R32" s="200">
        <v>1</v>
      </c>
      <c r="S32" s="200">
        <v>704.08946754007957</v>
      </c>
      <c r="T32" s="200">
        <v>550.18496565268026</v>
      </c>
    </row>
    <row r="33" spans="1:20" x14ac:dyDescent="0.35">
      <c r="A33" s="201" t="s">
        <v>940</v>
      </c>
      <c r="B33" s="200">
        <v>4551.0167744797382</v>
      </c>
      <c r="C33" s="200">
        <v>0</v>
      </c>
      <c r="D33" s="200">
        <v>413.61708504179558</v>
      </c>
      <c r="E33" s="200">
        <v>170.92127760880749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4551.0167744797382</v>
      </c>
      <c r="Q33" s="200">
        <v>0</v>
      </c>
      <c r="R33" s="200">
        <v>1</v>
      </c>
      <c r="S33" s="200">
        <v>4564.1650229119641</v>
      </c>
      <c r="T33" s="200">
        <v>13.14824843222555</v>
      </c>
    </row>
    <row r="34" spans="1:20" x14ac:dyDescent="0.35">
      <c r="A34" s="201" t="s">
        <v>939</v>
      </c>
      <c r="B34" s="200">
        <v>0</v>
      </c>
      <c r="C34" s="200">
        <v>3380.010909611769</v>
      </c>
      <c r="D34" s="200">
        <v>102.34081716688409</v>
      </c>
      <c r="E34" s="200">
        <v>0</v>
      </c>
      <c r="F34" s="200">
        <v>520.4101912386717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3380.010909611769</v>
      </c>
      <c r="R34" s="200">
        <v>1</v>
      </c>
      <c r="S34" s="200">
        <v>962.74028865783373</v>
      </c>
      <c r="T34" s="200">
        <v>4342.7511982696024</v>
      </c>
    </row>
    <row r="35" spans="1:20" x14ac:dyDescent="0.35">
      <c r="A35" s="201" t="s">
        <v>938</v>
      </c>
      <c r="B35" s="200">
        <v>5372.0103078322136</v>
      </c>
      <c r="C35" s="200">
        <v>0</v>
      </c>
      <c r="D35" s="200">
        <v>69.632533097470997</v>
      </c>
      <c r="E35" s="200">
        <v>399.46798474353727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5372.0103078322136</v>
      </c>
      <c r="Q35" s="200">
        <v>0</v>
      </c>
      <c r="R35" s="200">
        <v>1</v>
      </c>
      <c r="S35" s="200">
        <v>5447.5140735717077</v>
      </c>
      <c r="T35" s="200">
        <v>75.50376573949336</v>
      </c>
    </row>
    <row r="36" spans="1:20" x14ac:dyDescent="0.35">
      <c r="A36" s="201" t="s">
        <v>937</v>
      </c>
      <c r="B36" s="200">
        <v>21.239904854558851</v>
      </c>
      <c r="C36" s="200">
        <v>0</v>
      </c>
      <c r="D36" s="200">
        <v>2.0237186390672242</v>
      </c>
      <c r="E36" s="200">
        <v>1.477176353400502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21.239904854558851</v>
      </c>
      <c r="Q36" s="200">
        <v>0</v>
      </c>
      <c r="R36" s="200">
        <v>1</v>
      </c>
      <c r="S36" s="200">
        <v>33.165814202168342</v>
      </c>
      <c r="T36" s="200">
        <v>11.92590934760949</v>
      </c>
    </row>
    <row r="37" spans="1:20" x14ac:dyDescent="0.35">
      <c r="A37" s="201" t="s">
        <v>936</v>
      </c>
      <c r="B37" s="200">
        <v>0</v>
      </c>
      <c r="C37" s="200">
        <v>162.36681724225889</v>
      </c>
      <c r="D37" s="200">
        <v>43.911702858247168</v>
      </c>
      <c r="E37" s="200">
        <v>0</v>
      </c>
      <c r="F37" s="200">
        <v>5.9379827120222872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162.36681724225889</v>
      </c>
      <c r="R37" s="200">
        <v>1</v>
      </c>
      <c r="S37" s="200">
        <v>852.44764983274638</v>
      </c>
      <c r="T37" s="200">
        <v>1014.814467075005</v>
      </c>
    </row>
    <row r="38" spans="1:20" x14ac:dyDescent="0.35">
      <c r="A38" s="201" t="s">
        <v>935</v>
      </c>
      <c r="B38" s="200">
        <v>0</v>
      </c>
      <c r="C38" s="200">
        <v>578.62557320751819</v>
      </c>
      <c r="D38" s="200">
        <v>35.011832218904658</v>
      </c>
      <c r="E38" s="200">
        <v>0</v>
      </c>
      <c r="F38" s="200">
        <v>626.65587735394752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578.62557320751819</v>
      </c>
      <c r="R38" s="200">
        <v>1</v>
      </c>
      <c r="S38" s="200">
        <v>11.77966769787848</v>
      </c>
      <c r="T38" s="200">
        <v>590.40524090539668</v>
      </c>
    </row>
    <row r="39" spans="1:20" x14ac:dyDescent="0.35">
      <c r="A39" s="201" t="s">
        <v>934</v>
      </c>
      <c r="B39" s="200">
        <v>1191.4513274946719</v>
      </c>
      <c r="C39" s="200">
        <v>0</v>
      </c>
      <c r="D39" s="200">
        <v>36.626747492129482</v>
      </c>
      <c r="E39" s="200">
        <v>198.34549519190389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1191.4513274946719</v>
      </c>
      <c r="Q39" s="200">
        <v>0</v>
      </c>
      <c r="R39" s="200">
        <v>1</v>
      </c>
      <c r="S39" s="200">
        <v>1441.752579055265</v>
      </c>
      <c r="T39" s="200">
        <v>250.30125156059211</v>
      </c>
    </row>
    <row r="40" spans="1:20" x14ac:dyDescent="0.35">
      <c r="A40" s="201" t="s">
        <v>933</v>
      </c>
      <c r="B40" s="200">
        <v>245.4812148904696</v>
      </c>
      <c r="C40" s="200">
        <v>0</v>
      </c>
      <c r="D40" s="200">
        <v>172.44069885320829</v>
      </c>
      <c r="E40" s="200">
        <v>54.963859693035147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245.4812148904696</v>
      </c>
      <c r="Q40" s="200">
        <v>0</v>
      </c>
      <c r="R40" s="200">
        <v>1</v>
      </c>
      <c r="S40" s="200">
        <v>412.63989814373002</v>
      </c>
      <c r="T40" s="200">
        <v>167.15868325326039</v>
      </c>
    </row>
    <row r="41" spans="1:20" x14ac:dyDescent="0.35">
      <c r="A41" s="201" t="s">
        <v>932</v>
      </c>
      <c r="B41" s="200">
        <v>595.85221001992056</v>
      </c>
      <c r="C41" s="200">
        <v>0</v>
      </c>
      <c r="D41" s="200">
        <v>50.426287448753591</v>
      </c>
      <c r="E41" s="200">
        <v>53.538675602182408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595.85221001992056</v>
      </c>
      <c r="Q41" s="200">
        <v>0</v>
      </c>
      <c r="R41" s="200">
        <v>1</v>
      </c>
      <c r="S41" s="200">
        <v>1142.881574926658</v>
      </c>
      <c r="T41" s="200">
        <v>547.0293649067379</v>
      </c>
    </row>
    <row r="42" spans="1:20" x14ac:dyDescent="0.35">
      <c r="A42" s="201" t="s">
        <v>931</v>
      </c>
      <c r="B42" s="200">
        <v>0</v>
      </c>
      <c r="C42" s="200">
        <v>1626.573213872849</v>
      </c>
      <c r="D42" s="200">
        <v>139.00155576330661</v>
      </c>
      <c r="E42" s="200">
        <v>0</v>
      </c>
      <c r="F42" s="200">
        <v>108.7666055235335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1626.573213872849</v>
      </c>
      <c r="R42" s="200">
        <v>1</v>
      </c>
      <c r="S42" s="200">
        <v>547.55238668245556</v>
      </c>
      <c r="T42" s="200">
        <v>2174.125600555305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259.93318675240459</v>
      </c>
      <c r="C44" s="200">
        <v>0</v>
      </c>
      <c r="D44" s="200">
        <v>58.294264556071809</v>
      </c>
      <c r="E44" s="200">
        <v>13.54803541728287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259.93318675240459</v>
      </c>
      <c r="Q44" s="200">
        <v>0</v>
      </c>
      <c r="R44" s="200">
        <v>1</v>
      </c>
      <c r="S44" s="200">
        <v>259.93318675240459</v>
      </c>
      <c r="T44" s="200">
        <v>0</v>
      </c>
    </row>
    <row r="45" spans="1:20" x14ac:dyDescent="0.35">
      <c r="A45" s="201" t="s">
        <v>928</v>
      </c>
      <c r="B45" s="200">
        <v>110.95614815708301</v>
      </c>
      <c r="C45" s="200">
        <v>0</v>
      </c>
      <c r="D45" s="200">
        <v>10.568392803540281</v>
      </c>
      <c r="E45" s="200">
        <v>10.344623734604101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110.95614815708301</v>
      </c>
      <c r="Q45" s="200">
        <v>0</v>
      </c>
      <c r="R45" s="200">
        <v>1</v>
      </c>
      <c r="S45" s="200">
        <v>110.95614815708301</v>
      </c>
      <c r="T45" s="200">
        <v>0</v>
      </c>
    </row>
    <row r="46" spans="1:20" x14ac:dyDescent="0.35">
      <c r="A46" s="201" t="s">
        <v>927</v>
      </c>
      <c r="B46" s="200">
        <v>545.33084732796431</v>
      </c>
      <c r="C46" s="200">
        <v>0</v>
      </c>
      <c r="D46" s="200">
        <v>37.869866246830938</v>
      </c>
      <c r="E46" s="200">
        <v>72.241446914419953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545.33084732796431</v>
      </c>
      <c r="Q46" s="200">
        <v>0</v>
      </c>
      <c r="R46" s="200">
        <v>1</v>
      </c>
      <c r="S46" s="200">
        <v>759.71421628909059</v>
      </c>
      <c r="T46" s="200">
        <v>214.38336896112631</v>
      </c>
    </row>
    <row r="47" spans="1:20" x14ac:dyDescent="0.35">
      <c r="A47" s="201" t="s">
        <v>926</v>
      </c>
      <c r="B47" s="200">
        <v>151.25844547337439</v>
      </c>
      <c r="C47" s="200">
        <v>0</v>
      </c>
      <c r="D47" s="200">
        <v>98.421256713942512</v>
      </c>
      <c r="E47" s="200">
        <v>22.47305005910405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151.25844547337439</v>
      </c>
      <c r="Q47" s="200">
        <v>0</v>
      </c>
      <c r="R47" s="200">
        <v>1</v>
      </c>
      <c r="S47" s="200">
        <v>893.28085309520839</v>
      </c>
      <c r="T47" s="200">
        <v>742.02240762183396</v>
      </c>
    </row>
    <row r="48" spans="1:20" x14ac:dyDescent="0.35">
      <c r="A48" s="201" t="s">
        <v>925</v>
      </c>
      <c r="B48" s="200">
        <v>0</v>
      </c>
      <c r="C48" s="200">
        <v>2217.4058503951892</v>
      </c>
      <c r="D48" s="200">
        <v>72.500164177959476</v>
      </c>
      <c r="E48" s="200">
        <v>0</v>
      </c>
      <c r="F48" s="200">
        <v>346.63315178699639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2217.4058503951892</v>
      </c>
      <c r="R48" s="200">
        <v>1</v>
      </c>
      <c r="S48" s="200">
        <v>263.25898232921639</v>
      </c>
      <c r="T48" s="200">
        <v>2480.6648327244061</v>
      </c>
    </row>
    <row r="49" spans="1:20" x14ac:dyDescent="0.35">
      <c r="A49" s="201" t="s">
        <v>924</v>
      </c>
      <c r="B49" s="200">
        <v>120.2614725536807</v>
      </c>
      <c r="C49" s="200">
        <v>0</v>
      </c>
      <c r="D49" s="200">
        <v>10.265345925609351</v>
      </c>
      <c r="E49" s="200">
        <v>9.8243157597684458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120.2614725536807</v>
      </c>
      <c r="Q49" s="200">
        <v>0</v>
      </c>
      <c r="R49" s="200">
        <v>1</v>
      </c>
      <c r="S49" s="200">
        <v>120.2614725536807</v>
      </c>
      <c r="T49" s="200">
        <v>0</v>
      </c>
    </row>
    <row r="50" spans="1:20" x14ac:dyDescent="0.35">
      <c r="A50" s="201" t="s">
        <v>923</v>
      </c>
      <c r="B50" s="200">
        <v>172.71774551959089</v>
      </c>
      <c r="C50" s="200">
        <v>0</v>
      </c>
      <c r="D50" s="200">
        <v>82.619243342166101</v>
      </c>
      <c r="E50" s="200">
        <v>17.50892495033187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172.71774551959089</v>
      </c>
      <c r="Q50" s="200">
        <v>0</v>
      </c>
      <c r="R50" s="200">
        <v>1</v>
      </c>
      <c r="S50" s="200">
        <v>172.71774551959089</v>
      </c>
      <c r="T50" s="200">
        <v>0</v>
      </c>
    </row>
    <row r="51" spans="1:20" x14ac:dyDescent="0.35">
      <c r="A51" s="201" t="s">
        <v>922</v>
      </c>
      <c r="B51" s="200">
        <v>2040.53286130781</v>
      </c>
      <c r="C51" s="200">
        <v>0</v>
      </c>
      <c r="D51" s="200">
        <v>156.5884212947831</v>
      </c>
      <c r="E51" s="200">
        <v>390.52558553894448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2040.53286130781</v>
      </c>
      <c r="Q51" s="200">
        <v>0</v>
      </c>
      <c r="R51" s="200">
        <v>1</v>
      </c>
      <c r="S51" s="200">
        <v>2279.365339635654</v>
      </c>
      <c r="T51" s="200">
        <v>238.832478327844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1136.8245141650259</v>
      </c>
      <c r="D53" s="200">
        <v>62.609437523928811</v>
      </c>
      <c r="E53" s="200">
        <v>0</v>
      </c>
      <c r="F53" s="200">
        <v>196.38114863629841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1136.8245141650259</v>
      </c>
      <c r="R53" s="200">
        <v>1</v>
      </c>
      <c r="S53" s="200">
        <v>314.37286976535449</v>
      </c>
      <c r="T53" s="200">
        <v>1451.197383930381</v>
      </c>
    </row>
    <row r="54" spans="1:20" x14ac:dyDescent="0.35">
      <c r="A54" s="201" t="s">
        <v>919</v>
      </c>
      <c r="B54" s="200">
        <v>0</v>
      </c>
      <c r="C54" s="200">
        <v>275.84580006891309</v>
      </c>
      <c r="D54" s="200">
        <v>54.947329842080947</v>
      </c>
      <c r="E54" s="200">
        <v>0</v>
      </c>
      <c r="F54" s="200">
        <v>61.685308200685093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275.84580006891309</v>
      </c>
      <c r="R54" s="200">
        <v>1</v>
      </c>
      <c r="S54" s="200">
        <v>83.126423524008203</v>
      </c>
      <c r="T54" s="200">
        <v>358.97222359292141</v>
      </c>
    </row>
    <row r="55" spans="1:20" x14ac:dyDescent="0.35">
      <c r="A55" s="201" t="s">
        <v>918</v>
      </c>
      <c r="B55" s="200">
        <v>42.077050289010991</v>
      </c>
      <c r="C55" s="200">
        <v>0</v>
      </c>
      <c r="D55" s="200">
        <v>2.4004106098540721</v>
      </c>
      <c r="E55" s="200">
        <v>7.8958133066270353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42.077050289010991</v>
      </c>
      <c r="Q55" s="200">
        <v>0</v>
      </c>
      <c r="R55" s="200">
        <v>1</v>
      </c>
      <c r="S55" s="200">
        <v>42.077050289010991</v>
      </c>
      <c r="T55" s="200">
        <v>0</v>
      </c>
    </row>
    <row r="56" spans="1:20" x14ac:dyDescent="0.35">
      <c r="A56" s="201" t="s">
        <v>917</v>
      </c>
      <c r="B56" s="200">
        <v>158.05389844276331</v>
      </c>
      <c r="C56" s="200">
        <v>0</v>
      </c>
      <c r="D56" s="200">
        <v>21.061463571706479</v>
      </c>
      <c r="E56" s="200">
        <v>16.171580784305611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158.05389844276331</v>
      </c>
      <c r="Q56" s="200">
        <v>0</v>
      </c>
      <c r="R56" s="200">
        <v>1</v>
      </c>
      <c r="S56" s="200">
        <v>158.42269606303239</v>
      </c>
      <c r="T56" s="200">
        <v>0.36879762026904161</v>
      </c>
    </row>
    <row r="57" spans="1:20" x14ac:dyDescent="0.35">
      <c r="A57" s="201" t="s">
        <v>916</v>
      </c>
      <c r="B57" s="200">
        <v>71.272532541421711</v>
      </c>
      <c r="C57" s="200">
        <v>0</v>
      </c>
      <c r="D57" s="200">
        <v>4.6394281849417531</v>
      </c>
      <c r="E57" s="200">
        <v>21.076530281620009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71.272532541421711</v>
      </c>
      <c r="Q57" s="200">
        <v>0</v>
      </c>
      <c r="R57" s="200">
        <v>1</v>
      </c>
      <c r="S57" s="200">
        <v>71.272532541421711</v>
      </c>
      <c r="T57" s="200">
        <v>0</v>
      </c>
    </row>
    <row r="58" spans="1:20" x14ac:dyDescent="0.35">
      <c r="A58" s="201" t="s">
        <v>915</v>
      </c>
      <c r="B58" s="200">
        <v>2460.0771431396461</v>
      </c>
      <c r="C58" s="200">
        <v>0</v>
      </c>
      <c r="D58" s="200">
        <v>114.3316649976435</v>
      </c>
      <c r="E58" s="200">
        <v>489.35800016663819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2460.0771431396461</v>
      </c>
      <c r="Q58" s="200">
        <v>0</v>
      </c>
      <c r="R58" s="200">
        <v>1</v>
      </c>
      <c r="S58" s="200">
        <v>2460.0771431396461</v>
      </c>
      <c r="T58" s="200">
        <v>0</v>
      </c>
    </row>
    <row r="59" spans="1:20" x14ac:dyDescent="0.35">
      <c r="A59" s="201" t="s">
        <v>914</v>
      </c>
      <c r="B59" s="200">
        <v>128.8078146632848</v>
      </c>
      <c r="C59" s="200">
        <v>0</v>
      </c>
      <c r="D59" s="200">
        <v>27.121694550568961</v>
      </c>
      <c r="E59" s="200">
        <v>28.38625988066018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128.8078146632848</v>
      </c>
      <c r="Q59" s="200">
        <v>0</v>
      </c>
      <c r="R59" s="200">
        <v>1</v>
      </c>
      <c r="S59" s="200">
        <v>128.8078146632848</v>
      </c>
      <c r="T59" s="200">
        <v>0</v>
      </c>
    </row>
    <row r="60" spans="1:20" x14ac:dyDescent="0.35">
      <c r="A60" s="201" t="s">
        <v>913</v>
      </c>
      <c r="B60" s="200">
        <v>484.57253034863533</v>
      </c>
      <c r="C60" s="200">
        <v>0</v>
      </c>
      <c r="D60" s="200">
        <v>95.843643727824713</v>
      </c>
      <c r="E60" s="200">
        <v>52.911546530733347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484.57253034863533</v>
      </c>
      <c r="Q60" s="200">
        <v>0</v>
      </c>
      <c r="R60" s="200">
        <v>1</v>
      </c>
      <c r="S60" s="200">
        <v>484.57253034863533</v>
      </c>
      <c r="T60" s="200">
        <v>0</v>
      </c>
    </row>
    <row r="61" spans="1:20" x14ac:dyDescent="0.35">
      <c r="A61" s="201" t="s">
        <v>912</v>
      </c>
      <c r="B61" s="200">
        <v>176.49095821824309</v>
      </c>
      <c r="C61" s="200">
        <v>0</v>
      </c>
      <c r="D61" s="200">
        <v>20.999705983074339</v>
      </c>
      <c r="E61" s="200">
        <v>22.489694880025279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176.49095821824309</v>
      </c>
      <c r="Q61" s="200">
        <v>0</v>
      </c>
      <c r="R61" s="200">
        <v>1</v>
      </c>
      <c r="S61" s="200">
        <v>184.36357892900719</v>
      </c>
      <c r="T61" s="200">
        <v>7.8726207107641253</v>
      </c>
    </row>
    <row r="62" spans="1:20" x14ac:dyDescent="0.35">
      <c r="A62" s="201" t="s">
        <v>911</v>
      </c>
      <c r="B62" s="200">
        <v>122.2010697637099</v>
      </c>
      <c r="C62" s="200">
        <v>0</v>
      </c>
      <c r="D62" s="200">
        <v>53.300255031560553</v>
      </c>
      <c r="E62" s="200">
        <v>12.073595124311129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122.2010697637099</v>
      </c>
      <c r="Q62" s="200">
        <v>0</v>
      </c>
      <c r="R62" s="200">
        <v>1</v>
      </c>
      <c r="S62" s="200">
        <v>122.2010697637099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27.87243537196543</v>
      </c>
      <c r="D63" s="200">
        <v>1179.536723665866</v>
      </c>
      <c r="E63" s="200">
        <v>0</v>
      </c>
      <c r="F63" s="200">
        <v>84.474184533806621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27.87243537196543</v>
      </c>
      <c r="R63" s="200">
        <v>1</v>
      </c>
      <c r="S63" s="200">
        <v>0</v>
      </c>
      <c r="T63" s="200">
        <v>27.87243537196543</v>
      </c>
    </row>
    <row r="64" spans="1:20" x14ac:dyDescent="0.35">
      <c r="A64" s="201" t="s">
        <v>909</v>
      </c>
      <c r="B64" s="200">
        <v>219.75206869891949</v>
      </c>
      <c r="C64" s="200">
        <v>0</v>
      </c>
      <c r="D64" s="200">
        <v>131.98618608603621</v>
      </c>
      <c r="E64" s="200">
        <v>168.3233460749654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219.75206869891949</v>
      </c>
      <c r="Q64" s="200">
        <v>0</v>
      </c>
      <c r="R64" s="200">
        <v>1</v>
      </c>
      <c r="S64" s="200">
        <v>532.13424111497193</v>
      </c>
      <c r="T64" s="200">
        <v>312.38217241605241</v>
      </c>
    </row>
    <row r="65" spans="1:20" x14ac:dyDescent="0.35">
      <c r="A65" s="201" t="s">
        <v>908</v>
      </c>
      <c r="B65" s="200">
        <v>0</v>
      </c>
      <c r="C65" s="200">
        <v>300.43497065866592</v>
      </c>
      <c r="D65" s="200">
        <v>107.9382636120978</v>
      </c>
      <c r="E65" s="200">
        <v>0</v>
      </c>
      <c r="F65" s="200">
        <v>294.08216093336301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300.43497065866592</v>
      </c>
      <c r="R65" s="200">
        <v>1</v>
      </c>
      <c r="S65" s="200">
        <v>0</v>
      </c>
      <c r="T65" s="200">
        <v>300.43497065866592</v>
      </c>
    </row>
    <row r="66" spans="1:20" x14ac:dyDescent="0.35">
      <c r="A66" s="201" t="s">
        <v>907</v>
      </c>
      <c r="B66" s="200">
        <v>65.427499483837835</v>
      </c>
      <c r="C66" s="200">
        <v>0</v>
      </c>
      <c r="D66" s="200">
        <v>386.84614163104459</v>
      </c>
      <c r="E66" s="200">
        <v>146.3175041335314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65.427499483837835</v>
      </c>
      <c r="Q66" s="200">
        <v>0</v>
      </c>
      <c r="R66" s="200">
        <v>1</v>
      </c>
      <c r="S66" s="200">
        <v>352.58691136318828</v>
      </c>
      <c r="T66" s="200">
        <v>287.15941187935039</v>
      </c>
    </row>
    <row r="67" spans="1:20" x14ac:dyDescent="0.35">
      <c r="A67" s="201" t="s">
        <v>906</v>
      </c>
      <c r="B67" s="200">
        <v>7.4054157695149918</v>
      </c>
      <c r="C67" s="200">
        <v>0</v>
      </c>
      <c r="D67" s="200">
        <v>1.711848320563744</v>
      </c>
      <c r="E67" s="200">
        <v>15.08611111320274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7.4054157695149918</v>
      </c>
      <c r="Q67" s="200">
        <v>0</v>
      </c>
      <c r="R67" s="200">
        <v>1</v>
      </c>
      <c r="S67" s="200">
        <v>7.4054157695149918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99.76745102489447</v>
      </c>
      <c r="C72" s="200">
        <v>0</v>
      </c>
      <c r="D72" s="200">
        <v>9.8726572557618706</v>
      </c>
      <c r="E72" s="200">
        <v>417.4655500162217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99.76745102489447</v>
      </c>
      <c r="Q72" s="200">
        <v>0</v>
      </c>
      <c r="R72" s="200">
        <v>1</v>
      </c>
      <c r="S72" s="200">
        <v>99.76745102489447</v>
      </c>
      <c r="T72" s="200">
        <v>0</v>
      </c>
    </row>
    <row r="73" spans="1:20" x14ac:dyDescent="0.35">
      <c r="A73" s="201" t="s">
        <v>900</v>
      </c>
      <c r="B73" s="200">
        <v>584.03058134038747</v>
      </c>
      <c r="C73" s="200">
        <v>0</v>
      </c>
      <c r="D73" s="200">
        <v>94.007564663719009</v>
      </c>
      <c r="E73" s="200">
        <v>242.88597696675171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584.03058134038747</v>
      </c>
      <c r="Q73" s="200">
        <v>0</v>
      </c>
      <c r="R73" s="200">
        <v>1</v>
      </c>
      <c r="S73" s="200">
        <v>584.03058134038747</v>
      </c>
      <c r="T73" s="200">
        <v>0</v>
      </c>
    </row>
    <row r="74" spans="1:20" x14ac:dyDescent="0.35">
      <c r="A74" s="201" t="s">
        <v>899</v>
      </c>
      <c r="B74" s="200">
        <v>26.677441820121221</v>
      </c>
      <c r="C74" s="200">
        <v>0</v>
      </c>
      <c r="D74" s="200">
        <v>50.584893707686312</v>
      </c>
      <c r="E74" s="200">
        <v>6.9559114487710891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26.677441820121221</v>
      </c>
      <c r="Q74" s="200">
        <v>0</v>
      </c>
      <c r="R74" s="200">
        <v>1</v>
      </c>
      <c r="S74" s="200">
        <v>26.677441820121221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3428.0382117872982</v>
      </c>
      <c r="C76" s="200">
        <v>0</v>
      </c>
      <c r="D76" s="200">
        <v>77.906883335841641</v>
      </c>
      <c r="E76" s="200">
        <v>47579.567972957353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3428.0382117872982</v>
      </c>
      <c r="Q76" s="200">
        <v>0</v>
      </c>
      <c r="R76" s="200">
        <v>1</v>
      </c>
      <c r="S76" s="200">
        <v>3704.377848506605</v>
      </c>
      <c r="T76" s="200">
        <v>276.33963671930792</v>
      </c>
    </row>
    <row r="77" spans="1:20" x14ac:dyDescent="0.35">
      <c r="A77" s="201" t="s">
        <v>896</v>
      </c>
      <c r="B77" s="200">
        <v>0</v>
      </c>
      <c r="C77" s="200">
        <v>45.110919245459023</v>
      </c>
      <c r="D77" s="200">
        <v>1.253096656136123</v>
      </c>
      <c r="E77" s="200">
        <v>0</v>
      </c>
      <c r="F77" s="200">
        <v>3914.413413198391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45.110919245459023</v>
      </c>
      <c r="R77" s="200">
        <v>1</v>
      </c>
      <c r="S77" s="200">
        <v>0</v>
      </c>
      <c r="T77" s="200">
        <v>45.110919245459023</v>
      </c>
    </row>
    <row r="78" spans="1:20" x14ac:dyDescent="0.35">
      <c r="A78" s="201" t="s">
        <v>895</v>
      </c>
      <c r="B78" s="200">
        <v>0</v>
      </c>
      <c r="C78" s="200">
        <v>433.04984860629003</v>
      </c>
      <c r="D78" s="200">
        <v>36.256704938682127</v>
      </c>
      <c r="E78" s="200">
        <v>0</v>
      </c>
      <c r="F78" s="200">
        <v>1750.170811889913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433.04984860629003</v>
      </c>
      <c r="R78" s="200">
        <v>1</v>
      </c>
      <c r="S78" s="200">
        <v>197.28780536720089</v>
      </c>
      <c r="T78" s="200">
        <v>630.33765397349089</v>
      </c>
    </row>
    <row r="79" spans="1:20" x14ac:dyDescent="0.35">
      <c r="A79" s="201" t="s">
        <v>894</v>
      </c>
      <c r="B79" s="200">
        <v>0</v>
      </c>
      <c r="C79" s="200">
        <v>1496.0938282481291</v>
      </c>
      <c r="D79" s="200">
        <v>81.620658688153355</v>
      </c>
      <c r="E79" s="200">
        <v>0</v>
      </c>
      <c r="F79" s="200">
        <v>54727.537227608816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1496.0938282481291</v>
      </c>
      <c r="R79" s="200">
        <v>1</v>
      </c>
      <c r="S79" s="200">
        <v>10581.04002955603</v>
      </c>
      <c r="T79" s="200">
        <v>12077.13385780416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161A7-B524-4B07-8584-686AD1BF795E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955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64041.3112286428</v>
      </c>
      <c r="C16" s="200">
        <v>0</v>
      </c>
      <c r="D16" s="200">
        <v>0</v>
      </c>
      <c r="E16" s="200">
        <v>0</v>
      </c>
      <c r="F16" s="200">
        <v>0</v>
      </c>
      <c r="G16" s="200">
        <v>54811.389635927982</v>
      </c>
      <c r="H16" s="200">
        <v>1</v>
      </c>
      <c r="I16" s="200">
        <v>1</v>
      </c>
      <c r="J16" s="200">
        <v>1</v>
      </c>
      <c r="K16" s="200">
        <v>1</v>
      </c>
      <c r="L16" s="200">
        <v>11745.60127566821</v>
      </c>
      <c r="M16" s="200">
        <v>54003.225635059818</v>
      </c>
      <c r="N16" s="200">
        <v>184601.5277752988</v>
      </c>
      <c r="O16" s="200">
        <v>130598.302140239</v>
      </c>
      <c r="P16" s="200">
        <v>67122.317011572421</v>
      </c>
      <c r="Q16" s="200">
        <v>3081.005782929622</v>
      </c>
      <c r="R16" s="200">
        <v>1</v>
      </c>
      <c r="S16" s="200">
        <v>87504.844602452038</v>
      </c>
      <c r="T16" s="200">
        <v>23463.53337380923</v>
      </c>
      <c r="U16" s="199">
        <v>12428.81257580437</v>
      </c>
      <c r="V16" s="199">
        <v>14397.199990322521</v>
      </c>
      <c r="W16" s="199">
        <v>69208.589626250498</v>
      </c>
      <c r="X16" s="199">
        <v>3713.6796951237061</v>
      </c>
      <c r="Y16" s="199">
        <v>15459.28097079192</v>
      </c>
    </row>
    <row r="17" spans="1:20" x14ac:dyDescent="0.35">
      <c r="A17" s="201" t="s">
        <v>956</v>
      </c>
      <c r="B17" s="200">
        <v>4143.17645896057</v>
      </c>
      <c r="C17" s="200">
        <v>0</v>
      </c>
      <c r="D17" s="200">
        <v>701.73390659210588</v>
      </c>
      <c r="E17" s="200">
        <v>21.64570215443246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4143.17645896057</v>
      </c>
      <c r="Q17" s="200">
        <v>0</v>
      </c>
      <c r="R17" s="200">
        <v>1</v>
      </c>
      <c r="S17" s="200">
        <v>7077.0613662182823</v>
      </c>
      <c r="T17" s="200">
        <v>2933.8849072577132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409.70318605839338</v>
      </c>
      <c r="C19" s="200">
        <v>0</v>
      </c>
      <c r="D19" s="200">
        <v>344.88325496562231</v>
      </c>
      <c r="E19" s="200">
        <v>24.318168150307802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409.70318605839338</v>
      </c>
      <c r="Q19" s="200">
        <v>0</v>
      </c>
      <c r="R19" s="200">
        <v>1</v>
      </c>
      <c r="S19" s="200">
        <v>1873.226892953423</v>
      </c>
      <c r="T19" s="200">
        <v>1463.52370689503</v>
      </c>
    </row>
    <row r="20" spans="1:20" x14ac:dyDescent="0.35">
      <c r="A20" s="201" t="s">
        <v>953</v>
      </c>
      <c r="B20" s="200">
        <v>384.0966289475175</v>
      </c>
      <c r="C20" s="200">
        <v>0</v>
      </c>
      <c r="D20" s="200">
        <v>2423.1369461681929</v>
      </c>
      <c r="E20" s="200">
        <v>118.206037973454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384.0966289475175</v>
      </c>
      <c r="Q20" s="200">
        <v>0</v>
      </c>
      <c r="R20" s="200">
        <v>1</v>
      </c>
      <c r="S20" s="200">
        <v>2357.177585288081</v>
      </c>
      <c r="T20" s="200">
        <v>1973.080956340563</v>
      </c>
    </row>
    <row r="21" spans="1:20" x14ac:dyDescent="0.35">
      <c r="A21" s="201" t="s">
        <v>952</v>
      </c>
      <c r="B21" s="200">
        <v>0</v>
      </c>
      <c r="C21" s="200">
        <v>323.1937161728186</v>
      </c>
      <c r="D21" s="200">
        <v>402.09875404079793</v>
      </c>
      <c r="E21" s="200">
        <v>0</v>
      </c>
      <c r="F21" s="200">
        <v>260.99192819148442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323.1937161728186</v>
      </c>
      <c r="R21" s="200">
        <v>1</v>
      </c>
      <c r="S21" s="200">
        <v>0.53781428784338603</v>
      </c>
      <c r="T21" s="200">
        <v>323.73153046066199</v>
      </c>
    </row>
    <row r="22" spans="1:20" x14ac:dyDescent="0.35">
      <c r="A22" s="201" t="s">
        <v>951</v>
      </c>
      <c r="B22" s="200">
        <v>0</v>
      </c>
      <c r="C22" s="200">
        <v>844.47800953878664</v>
      </c>
      <c r="D22" s="200">
        <v>442.37148872164192</v>
      </c>
      <c r="E22" s="200">
        <v>0</v>
      </c>
      <c r="F22" s="200">
        <v>40.345511626648573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844.47800953878664</v>
      </c>
      <c r="R22" s="200">
        <v>1</v>
      </c>
      <c r="S22" s="200">
        <v>117.15531072691491</v>
      </c>
      <c r="T22" s="200">
        <v>961.63332026570151</v>
      </c>
    </row>
    <row r="23" spans="1:20" x14ac:dyDescent="0.35">
      <c r="A23" s="201" t="s">
        <v>950</v>
      </c>
      <c r="B23" s="200">
        <v>0</v>
      </c>
      <c r="C23" s="200">
        <v>374.6999748663539</v>
      </c>
      <c r="D23" s="200">
        <v>585.14933829806523</v>
      </c>
      <c r="E23" s="200">
        <v>0</v>
      </c>
      <c r="F23" s="200">
        <v>153.78282349748801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374.6999748663539</v>
      </c>
      <c r="R23" s="200">
        <v>1</v>
      </c>
      <c r="S23" s="200">
        <v>83.189205061710368</v>
      </c>
      <c r="T23" s="200">
        <v>457.88917992806432</v>
      </c>
    </row>
    <row r="24" spans="1:20" x14ac:dyDescent="0.35">
      <c r="A24" s="201" t="s">
        <v>949</v>
      </c>
      <c r="B24" s="200">
        <v>3623.2382917164259</v>
      </c>
      <c r="C24" s="200">
        <v>0</v>
      </c>
      <c r="D24" s="200">
        <v>242.70129369093689</v>
      </c>
      <c r="E24" s="200">
        <v>168.13468889927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3623.2382917164259</v>
      </c>
      <c r="Q24" s="200">
        <v>0</v>
      </c>
      <c r="R24" s="200">
        <v>1</v>
      </c>
      <c r="S24" s="200">
        <v>3623.2382917164259</v>
      </c>
      <c r="T24" s="200">
        <v>0</v>
      </c>
    </row>
    <row r="25" spans="1:20" x14ac:dyDescent="0.35">
      <c r="A25" s="201" t="s">
        <v>948</v>
      </c>
      <c r="B25" s="200">
        <v>4775.8748340061502</v>
      </c>
      <c r="C25" s="200">
        <v>0</v>
      </c>
      <c r="D25" s="200">
        <v>1364.330428729608</v>
      </c>
      <c r="E25" s="200">
        <v>538.06126728170307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4775.8748340061502</v>
      </c>
      <c r="Q25" s="200">
        <v>0</v>
      </c>
      <c r="R25" s="200">
        <v>1</v>
      </c>
      <c r="S25" s="200">
        <v>5063.7700358019156</v>
      </c>
      <c r="T25" s="200">
        <v>287.89520179576641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2567.8283464011251</v>
      </c>
      <c r="C27" s="200">
        <v>0</v>
      </c>
      <c r="D27" s="200">
        <v>331.07986500480052</v>
      </c>
      <c r="E27" s="200">
        <v>620.19839286919785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2567.8283464011251</v>
      </c>
      <c r="Q27" s="200">
        <v>0</v>
      </c>
      <c r="R27" s="200">
        <v>1</v>
      </c>
      <c r="S27" s="200">
        <v>3016.4758169971942</v>
      </c>
      <c r="T27" s="200">
        <v>448.6474705960693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481.67541916875831</v>
      </c>
      <c r="C29" s="200">
        <v>0</v>
      </c>
      <c r="D29" s="200">
        <v>266.4288197989365</v>
      </c>
      <c r="E29" s="200">
        <v>41.274786297318613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481.67541916875831</v>
      </c>
      <c r="Q29" s="200">
        <v>0</v>
      </c>
      <c r="R29" s="200">
        <v>1</v>
      </c>
      <c r="S29" s="200">
        <v>514.76247606078198</v>
      </c>
      <c r="T29" s="200">
        <v>33.087056892023753</v>
      </c>
    </row>
    <row r="30" spans="1:20" x14ac:dyDescent="0.35">
      <c r="A30" s="201" t="s">
        <v>943</v>
      </c>
      <c r="B30" s="200">
        <v>11831.265776460419</v>
      </c>
      <c r="C30" s="200">
        <v>0</v>
      </c>
      <c r="D30" s="200">
        <v>77.001174281902365</v>
      </c>
      <c r="E30" s="200">
        <v>814.4112728673523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11831.265776460419</v>
      </c>
      <c r="Q30" s="200">
        <v>0</v>
      </c>
      <c r="R30" s="200">
        <v>1</v>
      </c>
      <c r="S30" s="200">
        <v>14714.622002606849</v>
      </c>
      <c r="T30" s="200">
        <v>2883.3562261464281</v>
      </c>
    </row>
    <row r="31" spans="1:20" x14ac:dyDescent="0.35">
      <c r="A31" s="201" t="s">
        <v>942</v>
      </c>
      <c r="B31" s="200">
        <v>12369.982615555669</v>
      </c>
      <c r="C31" s="200">
        <v>0</v>
      </c>
      <c r="D31" s="200">
        <v>101.96164832968439</v>
      </c>
      <c r="E31" s="200">
        <v>62.137627794845777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12369.982615555669</v>
      </c>
      <c r="Q31" s="200">
        <v>0</v>
      </c>
      <c r="R31" s="200">
        <v>1</v>
      </c>
      <c r="S31" s="200">
        <v>15768.83832059079</v>
      </c>
      <c r="T31" s="200">
        <v>3398.8557050351142</v>
      </c>
    </row>
    <row r="32" spans="1:20" x14ac:dyDescent="0.35">
      <c r="A32" s="201" t="s">
        <v>941</v>
      </c>
      <c r="B32" s="200">
        <v>614.62717845364</v>
      </c>
      <c r="C32" s="200">
        <v>0</v>
      </c>
      <c r="D32" s="200">
        <v>86.503067928640206</v>
      </c>
      <c r="E32" s="200">
        <v>154.7677577717499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614.62717845364</v>
      </c>
      <c r="Q32" s="200">
        <v>0</v>
      </c>
      <c r="R32" s="200">
        <v>1</v>
      </c>
      <c r="S32" s="200">
        <v>649.52879707752027</v>
      </c>
      <c r="T32" s="200">
        <v>34.901618623880317</v>
      </c>
    </row>
    <row r="33" spans="1:20" x14ac:dyDescent="0.35">
      <c r="A33" s="201" t="s">
        <v>940</v>
      </c>
      <c r="B33" s="200">
        <v>518.01781866186434</v>
      </c>
      <c r="C33" s="200">
        <v>0</v>
      </c>
      <c r="D33" s="200">
        <v>92.210049914717914</v>
      </c>
      <c r="E33" s="200">
        <v>38.504574850074647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518.01781866186434</v>
      </c>
      <c r="Q33" s="200">
        <v>0</v>
      </c>
      <c r="R33" s="200">
        <v>1</v>
      </c>
      <c r="S33" s="200">
        <v>592.15995317609486</v>
      </c>
      <c r="T33" s="200">
        <v>74.142134514230477</v>
      </c>
    </row>
    <row r="34" spans="1:20" x14ac:dyDescent="0.35">
      <c r="A34" s="201" t="s">
        <v>939</v>
      </c>
      <c r="B34" s="200">
        <v>1289.2043705372901</v>
      </c>
      <c r="C34" s="200">
        <v>0</v>
      </c>
      <c r="D34" s="200">
        <v>49.823379151883273</v>
      </c>
      <c r="E34" s="200">
        <v>104.41636409488621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1289.2043705372901</v>
      </c>
      <c r="Q34" s="200">
        <v>0</v>
      </c>
      <c r="R34" s="200">
        <v>1</v>
      </c>
      <c r="S34" s="200">
        <v>1483.233613359864</v>
      </c>
      <c r="T34" s="200">
        <v>194.02924282257391</v>
      </c>
    </row>
    <row r="35" spans="1:20" x14ac:dyDescent="0.35">
      <c r="A35" s="201" t="s">
        <v>938</v>
      </c>
      <c r="B35" s="200">
        <v>1908.505333331354</v>
      </c>
      <c r="C35" s="200">
        <v>0</v>
      </c>
      <c r="D35" s="200">
        <v>36.795266901803863</v>
      </c>
      <c r="E35" s="200">
        <v>280.87847516438711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1908.505333331354</v>
      </c>
      <c r="Q35" s="200">
        <v>0</v>
      </c>
      <c r="R35" s="200">
        <v>1</v>
      </c>
      <c r="S35" s="200">
        <v>1997.199190790431</v>
      </c>
      <c r="T35" s="200">
        <v>88.693857459076909</v>
      </c>
    </row>
    <row r="36" spans="1:20" x14ac:dyDescent="0.35">
      <c r="A36" s="201" t="s">
        <v>937</v>
      </c>
      <c r="B36" s="200">
        <v>0</v>
      </c>
      <c r="C36" s="200">
        <v>310.26201978547527</v>
      </c>
      <c r="D36" s="200">
        <v>21.164884534950321</v>
      </c>
      <c r="E36" s="200">
        <v>0</v>
      </c>
      <c r="F36" s="200">
        <v>322.40464690883857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310.26201978547527</v>
      </c>
      <c r="R36" s="200">
        <v>1</v>
      </c>
      <c r="S36" s="200">
        <v>13.55064071270508</v>
      </c>
      <c r="T36" s="200">
        <v>323.81266049818038</v>
      </c>
    </row>
    <row r="37" spans="1:20" x14ac:dyDescent="0.35">
      <c r="A37" s="201" t="s">
        <v>936</v>
      </c>
      <c r="B37" s="200">
        <v>1556.666325911252</v>
      </c>
      <c r="C37" s="200">
        <v>0</v>
      </c>
      <c r="D37" s="200">
        <v>85.134684602705519</v>
      </c>
      <c r="E37" s="200">
        <v>29.757818080558771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1556.666325911252</v>
      </c>
      <c r="Q37" s="200">
        <v>0</v>
      </c>
      <c r="R37" s="200">
        <v>1</v>
      </c>
      <c r="S37" s="200">
        <v>1813.6005580865231</v>
      </c>
      <c r="T37" s="200">
        <v>256.93423217527112</v>
      </c>
    </row>
    <row r="38" spans="1:20" x14ac:dyDescent="0.35">
      <c r="A38" s="201" t="s">
        <v>935</v>
      </c>
      <c r="B38" s="200">
        <v>992.96437360493496</v>
      </c>
      <c r="C38" s="200">
        <v>0</v>
      </c>
      <c r="D38" s="200">
        <v>147.763240808207</v>
      </c>
      <c r="E38" s="200">
        <v>658.44618899716829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992.96437360493496</v>
      </c>
      <c r="Q38" s="200">
        <v>0</v>
      </c>
      <c r="R38" s="200">
        <v>1</v>
      </c>
      <c r="S38" s="200">
        <v>1299.8949937153141</v>
      </c>
      <c r="T38" s="200">
        <v>306.93062011037932</v>
      </c>
    </row>
    <row r="39" spans="1:20" x14ac:dyDescent="0.35">
      <c r="A39" s="201" t="s">
        <v>934</v>
      </c>
      <c r="B39" s="200">
        <v>4018.6292568478302</v>
      </c>
      <c r="C39" s="200">
        <v>0</v>
      </c>
      <c r="D39" s="200">
        <v>136.05608292310879</v>
      </c>
      <c r="E39" s="200">
        <v>1324.0485712808329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4018.6292568478302</v>
      </c>
      <c r="Q39" s="200">
        <v>0</v>
      </c>
      <c r="R39" s="200">
        <v>1</v>
      </c>
      <c r="S39" s="200">
        <v>4136.0529460512671</v>
      </c>
      <c r="T39" s="200">
        <v>117.4236892034375</v>
      </c>
    </row>
    <row r="40" spans="1:20" x14ac:dyDescent="0.35">
      <c r="A40" s="201" t="s">
        <v>933</v>
      </c>
      <c r="B40" s="200">
        <v>395.16859425079753</v>
      </c>
      <c r="C40" s="200">
        <v>0</v>
      </c>
      <c r="D40" s="200">
        <v>165.21731120837299</v>
      </c>
      <c r="E40" s="200">
        <v>175.11418206039809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395.16859425079753</v>
      </c>
      <c r="Q40" s="200">
        <v>0</v>
      </c>
      <c r="R40" s="200">
        <v>1</v>
      </c>
      <c r="S40" s="200">
        <v>395.16859425079753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381.2984145957804</v>
      </c>
      <c r="D41" s="200">
        <v>30.873934983233529</v>
      </c>
      <c r="E41" s="200">
        <v>0</v>
      </c>
      <c r="F41" s="200">
        <v>307.89758304446678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381.2984145957804</v>
      </c>
      <c r="R41" s="200">
        <v>1</v>
      </c>
      <c r="S41" s="200">
        <v>143.6663397070343</v>
      </c>
      <c r="T41" s="200">
        <v>524.96475430281464</v>
      </c>
    </row>
    <row r="42" spans="1:20" x14ac:dyDescent="0.35">
      <c r="A42" s="201" t="s">
        <v>931</v>
      </c>
      <c r="B42" s="200">
        <v>907.79901363491103</v>
      </c>
      <c r="C42" s="200">
        <v>0</v>
      </c>
      <c r="D42" s="200">
        <v>69.731311066544123</v>
      </c>
      <c r="E42" s="200">
        <v>21.427249055485969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907.79901363491103</v>
      </c>
      <c r="Q42" s="200">
        <v>0</v>
      </c>
      <c r="R42" s="200">
        <v>1</v>
      </c>
      <c r="S42" s="200">
        <v>907.79901363491103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43.704282243610933</v>
      </c>
      <c r="C45" s="200">
        <v>0</v>
      </c>
      <c r="D45" s="200">
        <v>6.2136832120494239</v>
      </c>
      <c r="E45" s="200">
        <v>8.0643108261535499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43.704282243610933</v>
      </c>
      <c r="Q45" s="200">
        <v>0</v>
      </c>
      <c r="R45" s="200">
        <v>1</v>
      </c>
      <c r="S45" s="200">
        <v>43.704282243610933</v>
      </c>
      <c r="T45" s="200">
        <v>0</v>
      </c>
    </row>
    <row r="46" spans="1:20" x14ac:dyDescent="0.35">
      <c r="A46" s="201" t="s">
        <v>927</v>
      </c>
      <c r="B46" s="200">
        <v>1270.644027520349</v>
      </c>
      <c r="C46" s="200">
        <v>0</v>
      </c>
      <c r="D46" s="200">
        <v>72.3529655870326</v>
      </c>
      <c r="E46" s="200">
        <v>333.14263004125451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1270.644027520349</v>
      </c>
      <c r="Q46" s="200">
        <v>0</v>
      </c>
      <c r="R46" s="200">
        <v>1</v>
      </c>
      <c r="S46" s="200">
        <v>1270.644027520349</v>
      </c>
      <c r="T46" s="200">
        <v>0</v>
      </c>
    </row>
    <row r="47" spans="1:20" x14ac:dyDescent="0.35">
      <c r="A47" s="201" t="s">
        <v>926</v>
      </c>
      <c r="B47" s="200">
        <v>2150.0807692428511</v>
      </c>
      <c r="C47" s="200">
        <v>0</v>
      </c>
      <c r="D47" s="200">
        <v>221.02512089482241</v>
      </c>
      <c r="E47" s="200">
        <v>632.2329130764042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2150.0807692428511</v>
      </c>
      <c r="Q47" s="200">
        <v>0</v>
      </c>
      <c r="R47" s="200">
        <v>1</v>
      </c>
      <c r="S47" s="200">
        <v>2310.9469482912082</v>
      </c>
      <c r="T47" s="200">
        <v>160.86617904835731</v>
      </c>
    </row>
    <row r="48" spans="1:20" x14ac:dyDescent="0.35">
      <c r="A48" s="201" t="s">
        <v>925</v>
      </c>
      <c r="B48" s="200">
        <v>0</v>
      </c>
      <c r="C48" s="200">
        <v>305.48154943987549</v>
      </c>
      <c r="D48" s="200">
        <v>17.084141025087479</v>
      </c>
      <c r="E48" s="200">
        <v>0</v>
      </c>
      <c r="F48" s="200">
        <v>179.84618027152979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305.48154943987549</v>
      </c>
      <c r="R48" s="200">
        <v>1</v>
      </c>
      <c r="S48" s="200">
        <v>71.186251156192583</v>
      </c>
      <c r="T48" s="200">
        <v>376.66780059606799</v>
      </c>
    </row>
    <row r="49" spans="1:20" x14ac:dyDescent="0.35">
      <c r="A49" s="201" t="s">
        <v>924</v>
      </c>
      <c r="B49" s="200">
        <v>56.291896098811421</v>
      </c>
      <c r="C49" s="200">
        <v>0</v>
      </c>
      <c r="D49" s="200">
        <v>7.6020755830815574</v>
      </c>
      <c r="E49" s="200">
        <v>9.1012619049942778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56.291896098811421</v>
      </c>
      <c r="Q49" s="200">
        <v>0</v>
      </c>
      <c r="R49" s="200">
        <v>1</v>
      </c>
      <c r="S49" s="200">
        <v>56.291896098811421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1745.323745507382</v>
      </c>
      <c r="C51" s="200">
        <v>0</v>
      </c>
      <c r="D51" s="200">
        <v>191.36340377244619</v>
      </c>
      <c r="E51" s="200">
        <v>661.09189996401051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1745.323745507382</v>
      </c>
      <c r="Q51" s="200">
        <v>0</v>
      </c>
      <c r="R51" s="200">
        <v>1</v>
      </c>
      <c r="S51" s="200">
        <v>1880.559907453287</v>
      </c>
      <c r="T51" s="200">
        <v>135.23616194590431</v>
      </c>
    </row>
    <row r="52" spans="1:20" x14ac:dyDescent="0.35">
      <c r="A52" s="201" t="s">
        <v>921</v>
      </c>
      <c r="B52" s="200">
        <v>164.05803304536701</v>
      </c>
      <c r="C52" s="200">
        <v>0</v>
      </c>
      <c r="D52" s="200">
        <v>36.66491978677702</v>
      </c>
      <c r="E52" s="200">
        <v>15.94007280618427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164.05803304536701</v>
      </c>
      <c r="Q52" s="200">
        <v>0</v>
      </c>
      <c r="R52" s="200">
        <v>1</v>
      </c>
      <c r="S52" s="200">
        <v>164.05803304536701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145.7704884298642</v>
      </c>
      <c r="D53" s="200">
        <v>60.707105563175872</v>
      </c>
      <c r="E53" s="200">
        <v>0</v>
      </c>
      <c r="F53" s="200">
        <v>94.834705841313962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145.7704884298642</v>
      </c>
      <c r="R53" s="200">
        <v>1</v>
      </c>
      <c r="S53" s="200">
        <v>498.79901675032158</v>
      </c>
      <c r="T53" s="200">
        <v>644.56950518018584</v>
      </c>
    </row>
    <row r="54" spans="1:20" x14ac:dyDescent="0.35">
      <c r="A54" s="201" t="s">
        <v>919</v>
      </c>
      <c r="B54" s="200">
        <v>99.94630639515492</v>
      </c>
      <c r="C54" s="200">
        <v>0</v>
      </c>
      <c r="D54" s="200">
        <v>50.927342179099291</v>
      </c>
      <c r="E54" s="200">
        <v>13.711260933893129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99.94630639515492</v>
      </c>
      <c r="Q54" s="200">
        <v>0</v>
      </c>
      <c r="R54" s="200">
        <v>1</v>
      </c>
      <c r="S54" s="200">
        <v>181.46161033124221</v>
      </c>
      <c r="T54" s="200">
        <v>81.515303936087321</v>
      </c>
    </row>
    <row r="55" spans="1:20" x14ac:dyDescent="0.35">
      <c r="A55" s="201" t="s">
        <v>918</v>
      </c>
      <c r="B55" s="200">
        <v>201.91241916025251</v>
      </c>
      <c r="C55" s="200">
        <v>0</v>
      </c>
      <c r="D55" s="200">
        <v>17.065663293137028</v>
      </c>
      <c r="E55" s="200">
        <v>74.988480884693658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201.91241916025251</v>
      </c>
      <c r="Q55" s="200">
        <v>0</v>
      </c>
      <c r="R55" s="200">
        <v>1</v>
      </c>
      <c r="S55" s="200">
        <v>201.91241916025251</v>
      </c>
      <c r="T55" s="200">
        <v>0</v>
      </c>
    </row>
    <row r="56" spans="1:20" x14ac:dyDescent="0.35">
      <c r="A56" s="201" t="s">
        <v>917</v>
      </c>
      <c r="B56" s="200">
        <v>65.287034590430693</v>
      </c>
      <c r="C56" s="200">
        <v>0</v>
      </c>
      <c r="D56" s="200">
        <v>12.52322032975756</v>
      </c>
      <c r="E56" s="200">
        <v>13.22069069324391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65.287034590430693</v>
      </c>
      <c r="Q56" s="200">
        <v>0</v>
      </c>
      <c r="R56" s="200">
        <v>1</v>
      </c>
      <c r="S56" s="200">
        <v>65.287034590430693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108.19192379417539</v>
      </c>
      <c r="D57" s="200">
        <v>17.012866491173821</v>
      </c>
      <c r="E57" s="200">
        <v>0</v>
      </c>
      <c r="F57" s="200">
        <v>354.53172422894039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108.19192379417539</v>
      </c>
      <c r="R57" s="200">
        <v>1</v>
      </c>
      <c r="S57" s="200">
        <v>30.824860032803489</v>
      </c>
      <c r="T57" s="200">
        <v>139.01678382697889</v>
      </c>
    </row>
    <row r="58" spans="1:20" x14ac:dyDescent="0.35">
      <c r="A58" s="201" t="s">
        <v>915</v>
      </c>
      <c r="B58" s="200">
        <v>0</v>
      </c>
      <c r="C58" s="200">
        <v>128.10750322502059</v>
      </c>
      <c r="D58" s="200">
        <v>10.589770804783541</v>
      </c>
      <c r="E58" s="200">
        <v>0</v>
      </c>
      <c r="F58" s="200">
        <v>482.85645457244522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128.10750322502059</v>
      </c>
      <c r="R58" s="200">
        <v>1</v>
      </c>
      <c r="S58" s="200">
        <v>15.011412827679621</v>
      </c>
      <c r="T58" s="200">
        <v>143.1189160527002</v>
      </c>
    </row>
    <row r="59" spans="1:20" x14ac:dyDescent="0.35">
      <c r="A59" s="201" t="s">
        <v>914</v>
      </c>
      <c r="B59" s="200">
        <v>243.54256444481089</v>
      </c>
      <c r="C59" s="200">
        <v>0</v>
      </c>
      <c r="D59" s="200">
        <v>79.30391011307087</v>
      </c>
      <c r="E59" s="200">
        <v>106.22354147971529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243.54256444481089</v>
      </c>
      <c r="Q59" s="200">
        <v>0</v>
      </c>
      <c r="R59" s="200">
        <v>1</v>
      </c>
      <c r="S59" s="200">
        <v>243.54256444481089</v>
      </c>
      <c r="T59" s="200">
        <v>0</v>
      </c>
    </row>
    <row r="60" spans="1:20" x14ac:dyDescent="0.35">
      <c r="A60" s="201" t="s">
        <v>913</v>
      </c>
      <c r="B60" s="200">
        <v>124.2870968090499</v>
      </c>
      <c r="C60" s="200">
        <v>0</v>
      </c>
      <c r="D60" s="200">
        <v>35.261600941456038</v>
      </c>
      <c r="E60" s="200">
        <v>26.859482915188782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124.2870968090499</v>
      </c>
      <c r="Q60" s="200">
        <v>0</v>
      </c>
      <c r="R60" s="200">
        <v>1</v>
      </c>
      <c r="S60" s="200">
        <v>124.2870968090499</v>
      </c>
      <c r="T60" s="200">
        <v>0</v>
      </c>
    </row>
    <row r="61" spans="1:20" x14ac:dyDescent="0.35">
      <c r="A61" s="201" t="s">
        <v>912</v>
      </c>
      <c r="B61" s="200">
        <v>209.2663040562399</v>
      </c>
      <c r="C61" s="200">
        <v>0</v>
      </c>
      <c r="D61" s="200">
        <v>34.879490031815763</v>
      </c>
      <c r="E61" s="200">
        <v>52.776470886112669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209.2663040562399</v>
      </c>
      <c r="Q61" s="200">
        <v>0</v>
      </c>
      <c r="R61" s="200">
        <v>1</v>
      </c>
      <c r="S61" s="200">
        <v>209.2663040562399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150.4072150597143</v>
      </c>
      <c r="D63" s="200">
        <v>15469.95818164676</v>
      </c>
      <c r="E63" s="200">
        <v>0</v>
      </c>
      <c r="F63" s="200">
        <v>1716.758029981931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150.4072150597143</v>
      </c>
      <c r="R63" s="200">
        <v>1</v>
      </c>
      <c r="S63" s="200">
        <v>0</v>
      </c>
      <c r="T63" s="200">
        <v>150.4072150597143</v>
      </c>
    </row>
    <row r="64" spans="1:20" x14ac:dyDescent="0.35">
      <c r="A64" s="201" t="s">
        <v>909</v>
      </c>
      <c r="B64" s="200">
        <v>0</v>
      </c>
      <c r="C64" s="200">
        <v>9.1149680217567219</v>
      </c>
      <c r="D64" s="200">
        <v>4.2640802647946954</v>
      </c>
      <c r="E64" s="200">
        <v>0</v>
      </c>
      <c r="F64" s="200">
        <v>83.218228760542289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9.1149680217567219</v>
      </c>
      <c r="R64" s="200">
        <v>1</v>
      </c>
      <c r="S64" s="200">
        <v>4.84967631398872</v>
      </c>
      <c r="T64" s="200">
        <v>13.96464433574544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61.993326335519612</v>
      </c>
      <c r="C67" s="200">
        <v>0</v>
      </c>
      <c r="D67" s="200">
        <v>39.927936493939448</v>
      </c>
      <c r="E67" s="200">
        <v>249.9497661036128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61.993326335519612</v>
      </c>
      <c r="Q67" s="200">
        <v>0</v>
      </c>
      <c r="R67" s="200">
        <v>1</v>
      </c>
      <c r="S67" s="200">
        <v>92.444762539474112</v>
      </c>
      <c r="T67" s="200">
        <v>30.451436203954501</v>
      </c>
    </row>
    <row r="68" spans="1:20" x14ac:dyDescent="0.35">
      <c r="A68" s="201" t="s">
        <v>905</v>
      </c>
      <c r="B68" s="200">
        <v>27.432481441854641</v>
      </c>
      <c r="C68" s="200">
        <v>0</v>
      </c>
      <c r="D68" s="200">
        <v>21.52175387798308</v>
      </c>
      <c r="E68" s="200">
        <v>20.806771203723919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27.432481441854641</v>
      </c>
      <c r="Q68" s="200">
        <v>0</v>
      </c>
      <c r="R68" s="200">
        <v>1</v>
      </c>
      <c r="S68" s="200">
        <v>27.432481441854641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9.8840351637584529</v>
      </c>
      <c r="C71" s="200">
        <v>0</v>
      </c>
      <c r="D71" s="200">
        <v>2.8219705913363522</v>
      </c>
      <c r="E71" s="200">
        <v>10.277218709024259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9.8840351637584529</v>
      </c>
      <c r="Q71" s="200">
        <v>0</v>
      </c>
      <c r="R71" s="200">
        <v>1</v>
      </c>
      <c r="S71" s="200">
        <v>9.8840351637584529</v>
      </c>
      <c r="T71" s="200">
        <v>0</v>
      </c>
    </row>
    <row r="72" spans="1:20" x14ac:dyDescent="0.35">
      <c r="A72" s="201" t="s">
        <v>901</v>
      </c>
      <c r="B72" s="200">
        <v>281.032826773691</v>
      </c>
      <c r="C72" s="200">
        <v>0</v>
      </c>
      <c r="D72" s="200">
        <v>38.770285985220802</v>
      </c>
      <c r="E72" s="200">
        <v>2327.387820983462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281.032826773691</v>
      </c>
      <c r="Q72" s="200">
        <v>0</v>
      </c>
      <c r="R72" s="200">
        <v>1</v>
      </c>
      <c r="S72" s="200">
        <v>287.72007881577531</v>
      </c>
      <c r="T72" s="200">
        <v>6.6872520420843022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36.972492699981998</v>
      </c>
      <c r="C75" s="200">
        <v>0</v>
      </c>
      <c r="D75" s="200">
        <v>227.0553450373236</v>
      </c>
      <c r="E75" s="200">
        <v>30.444056669988871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36.972492699981998</v>
      </c>
      <c r="Q75" s="200">
        <v>0</v>
      </c>
      <c r="R75" s="200">
        <v>1</v>
      </c>
      <c r="S75" s="200">
        <v>36.972492699981998</v>
      </c>
      <c r="T75" s="200">
        <v>0</v>
      </c>
    </row>
    <row r="76" spans="1:20" x14ac:dyDescent="0.35">
      <c r="A76" s="201" t="s">
        <v>897</v>
      </c>
      <c r="B76" s="200">
        <v>3196.352469423075</v>
      </c>
      <c r="C76" s="200">
        <v>0</v>
      </c>
      <c r="D76" s="200">
        <v>100.7196743911551</v>
      </c>
      <c r="E76" s="200">
        <v>87803.017918194833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3196.352469423075</v>
      </c>
      <c r="Q76" s="200">
        <v>0</v>
      </c>
      <c r="R76" s="200">
        <v>1</v>
      </c>
      <c r="S76" s="200">
        <v>3196.352469423075</v>
      </c>
      <c r="T76" s="200">
        <v>0</v>
      </c>
    </row>
    <row r="77" spans="1:20" x14ac:dyDescent="0.35">
      <c r="A77" s="201" t="s">
        <v>896</v>
      </c>
      <c r="B77" s="200">
        <v>192.67352913000519</v>
      </c>
      <c r="C77" s="200">
        <v>0</v>
      </c>
      <c r="D77" s="200">
        <v>7.496734325852751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192.67352913000519</v>
      </c>
      <c r="Q77" s="200">
        <v>0</v>
      </c>
      <c r="R77" s="200">
        <v>1</v>
      </c>
      <c r="S77" s="200">
        <v>194.59501992930649</v>
      </c>
      <c r="T77" s="200">
        <v>1.921490799301333</v>
      </c>
    </row>
    <row r="78" spans="1:20" x14ac:dyDescent="0.35">
      <c r="A78" s="201" t="s">
        <v>895</v>
      </c>
      <c r="B78" s="200">
        <v>586.47013763887094</v>
      </c>
      <c r="C78" s="200">
        <v>0</v>
      </c>
      <c r="D78" s="200">
        <v>51.468972227695211</v>
      </c>
      <c r="E78" s="200">
        <v>1545.300904233412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586.47013763887094</v>
      </c>
      <c r="Q78" s="200">
        <v>0</v>
      </c>
      <c r="R78" s="200">
        <v>1</v>
      </c>
      <c r="S78" s="200">
        <v>664.45001667715485</v>
      </c>
      <c r="T78" s="200">
        <v>77.979879038283897</v>
      </c>
    </row>
    <row r="79" spans="1:20" x14ac:dyDescent="0.35">
      <c r="A79" s="201" t="s">
        <v>894</v>
      </c>
      <c r="B79" s="200">
        <v>3566.7374113424521</v>
      </c>
      <c r="C79" s="200">
        <v>0</v>
      </c>
      <c r="D79" s="200">
        <v>66.396385955686185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3566.7374113424521</v>
      </c>
      <c r="Q79" s="200">
        <v>0</v>
      </c>
      <c r="R79" s="200">
        <v>1</v>
      </c>
      <c r="S79" s="200">
        <v>7980.4501457633423</v>
      </c>
      <c r="T79" s="200">
        <v>4413.7127344208902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E5D67-D828-40BD-9B95-1153571B14E4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954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16665.048736815141</v>
      </c>
      <c r="D16" s="200">
        <v>0</v>
      </c>
      <c r="E16" s="200">
        <v>0</v>
      </c>
      <c r="F16" s="200">
        <v>0</v>
      </c>
      <c r="G16" s="200">
        <v>6842.3594183999958</v>
      </c>
      <c r="H16" s="200">
        <v>1</v>
      </c>
      <c r="I16" s="200">
        <v>1</v>
      </c>
      <c r="J16" s="200">
        <v>1</v>
      </c>
      <c r="K16" s="200">
        <v>1</v>
      </c>
      <c r="L16" s="200">
        <v>-1428.2085220854899</v>
      </c>
      <c r="M16" s="200">
        <v>99414.822110210676</v>
      </c>
      <c r="N16" s="200">
        <v>88163.924269710042</v>
      </c>
      <c r="O16" s="200">
        <v>-11250.897840500629</v>
      </c>
      <c r="P16" s="200">
        <v>10207.75633721074</v>
      </c>
      <c r="Q16" s="200">
        <v>26872.80507402588</v>
      </c>
      <c r="R16" s="200">
        <v>1</v>
      </c>
      <c r="S16" s="200">
        <v>33362.139657665823</v>
      </c>
      <c r="T16" s="200">
        <v>50027.18839448096</v>
      </c>
      <c r="U16" s="199">
        <v>14292.89192234041</v>
      </c>
      <c r="V16" s="199">
        <v>26486.194087017971</v>
      </c>
      <c r="W16" s="199">
        <v>33328.553505417964</v>
      </c>
      <c r="X16" s="199">
        <v>8608.5477063713461</v>
      </c>
      <c r="Y16" s="199">
        <v>7180.3391842858564</v>
      </c>
    </row>
    <row r="17" spans="1:20" x14ac:dyDescent="0.35">
      <c r="A17" s="201" t="s">
        <v>956</v>
      </c>
      <c r="B17" s="200">
        <v>0</v>
      </c>
      <c r="C17" s="200">
        <v>2394.787770072488</v>
      </c>
      <c r="D17" s="200">
        <v>460.29346567614982</v>
      </c>
      <c r="E17" s="200">
        <v>0</v>
      </c>
      <c r="F17" s="200">
        <v>34.258453822651767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2394.787770072488</v>
      </c>
      <c r="R17" s="200">
        <v>1</v>
      </c>
      <c r="S17" s="200">
        <v>2007.9526791027449</v>
      </c>
      <c r="T17" s="200">
        <v>4402.7404491752322</v>
      </c>
    </row>
    <row r="18" spans="1:20" x14ac:dyDescent="0.35">
      <c r="A18" s="201" t="s">
        <v>955</v>
      </c>
      <c r="B18" s="200">
        <v>0</v>
      </c>
      <c r="C18" s="200">
        <v>409.70318605839338</v>
      </c>
      <c r="D18" s="200">
        <v>344.88325496562231</v>
      </c>
      <c r="E18" s="200">
        <v>0</v>
      </c>
      <c r="F18" s="200">
        <v>32.909678861533173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409.70318605839338</v>
      </c>
      <c r="R18" s="200">
        <v>1</v>
      </c>
      <c r="S18" s="200">
        <v>1463.52370689503</v>
      </c>
      <c r="T18" s="200">
        <v>1873.226892953423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637.23118703378827</v>
      </c>
      <c r="D20" s="200">
        <v>977.09397508230745</v>
      </c>
      <c r="E20" s="200">
        <v>0</v>
      </c>
      <c r="F20" s="200">
        <v>682.61690705444164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637.23118703378827</v>
      </c>
      <c r="R20" s="200">
        <v>1</v>
      </c>
      <c r="S20" s="200">
        <v>511.24263883502522</v>
      </c>
      <c r="T20" s="200">
        <v>1148.473825868813</v>
      </c>
    </row>
    <row r="21" spans="1:20" x14ac:dyDescent="0.35">
      <c r="A21" s="201" t="s">
        <v>952</v>
      </c>
      <c r="B21" s="200">
        <v>0</v>
      </c>
      <c r="C21" s="200">
        <v>34.207237031687157</v>
      </c>
      <c r="D21" s="200">
        <v>75.382714056910032</v>
      </c>
      <c r="E21" s="200">
        <v>0</v>
      </c>
      <c r="F21" s="200">
        <v>10.80661578314187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34.207237031687157</v>
      </c>
      <c r="R21" s="200">
        <v>1</v>
      </c>
      <c r="S21" s="200">
        <v>2.8614159001505408</v>
      </c>
      <c r="T21" s="200">
        <v>37.068652931837697</v>
      </c>
    </row>
    <row r="22" spans="1:20" x14ac:dyDescent="0.35">
      <c r="A22" s="201" t="s">
        <v>951</v>
      </c>
      <c r="B22" s="200">
        <v>0</v>
      </c>
      <c r="C22" s="200">
        <v>6511.2367042170054</v>
      </c>
      <c r="D22" s="200">
        <v>3977.818714878852</v>
      </c>
      <c r="E22" s="200">
        <v>0</v>
      </c>
      <c r="F22" s="200">
        <v>121.69645069149109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6511.2367042170054</v>
      </c>
      <c r="R22" s="200">
        <v>1</v>
      </c>
      <c r="S22" s="200">
        <v>841.93264447318381</v>
      </c>
      <c r="T22" s="200">
        <v>7353.1693486901904</v>
      </c>
    </row>
    <row r="23" spans="1:20" x14ac:dyDescent="0.35">
      <c r="A23" s="201" t="s">
        <v>950</v>
      </c>
      <c r="B23" s="200">
        <v>453.20222399553222</v>
      </c>
      <c r="C23" s="200">
        <v>0</v>
      </c>
      <c r="D23" s="200">
        <v>1354.0833480976701</v>
      </c>
      <c r="E23" s="200">
        <v>16.025105883146701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453.20222399553222</v>
      </c>
      <c r="Q23" s="200">
        <v>0</v>
      </c>
      <c r="R23" s="200">
        <v>1</v>
      </c>
      <c r="S23" s="200">
        <v>705.80174750042488</v>
      </c>
      <c r="T23" s="200">
        <v>252.59952350489269</v>
      </c>
    </row>
    <row r="24" spans="1:20" x14ac:dyDescent="0.35">
      <c r="A24" s="201" t="s">
        <v>949</v>
      </c>
      <c r="B24" s="200">
        <v>265.71386994718972</v>
      </c>
      <c r="C24" s="200">
        <v>0</v>
      </c>
      <c r="D24" s="200">
        <v>54.238578830086567</v>
      </c>
      <c r="E24" s="200">
        <v>18.106240103730631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265.71386994718972</v>
      </c>
      <c r="Q24" s="200">
        <v>0</v>
      </c>
      <c r="R24" s="200">
        <v>1</v>
      </c>
      <c r="S24" s="200">
        <v>378.89177056493497</v>
      </c>
      <c r="T24" s="200">
        <v>113.17790061774529</v>
      </c>
    </row>
    <row r="25" spans="1:20" x14ac:dyDescent="0.35">
      <c r="A25" s="201" t="s">
        <v>948</v>
      </c>
      <c r="B25" s="200">
        <v>1830.522325262873</v>
      </c>
      <c r="C25" s="200">
        <v>0</v>
      </c>
      <c r="D25" s="200">
        <v>878.12455502140324</v>
      </c>
      <c r="E25" s="200">
        <v>302.8359623576373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1830.522325262873</v>
      </c>
      <c r="Q25" s="200">
        <v>0</v>
      </c>
      <c r="R25" s="200">
        <v>1</v>
      </c>
      <c r="S25" s="200">
        <v>2081.7684885382332</v>
      </c>
      <c r="T25" s="200">
        <v>251.2461632753604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1517.7449803194311</v>
      </c>
      <c r="C27" s="200">
        <v>0</v>
      </c>
      <c r="D27" s="200">
        <v>649.51226305733496</v>
      </c>
      <c r="E27" s="200">
        <v>538.29094751858997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1517.7449803194311</v>
      </c>
      <c r="Q27" s="200">
        <v>0</v>
      </c>
      <c r="R27" s="200">
        <v>1</v>
      </c>
      <c r="S27" s="200">
        <v>3336.157236164825</v>
      </c>
      <c r="T27" s="200">
        <v>1818.4122558453939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59.262935249818213</v>
      </c>
      <c r="D29" s="200">
        <v>223.87821877608269</v>
      </c>
      <c r="E29" s="200">
        <v>0</v>
      </c>
      <c r="F29" s="200">
        <v>18.826392853087341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59.262935249818213</v>
      </c>
      <c r="R29" s="200">
        <v>1</v>
      </c>
      <c r="S29" s="200">
        <v>124.7036052089107</v>
      </c>
      <c r="T29" s="200">
        <v>183.9665404587289</v>
      </c>
    </row>
    <row r="30" spans="1:20" x14ac:dyDescent="0.35">
      <c r="A30" s="201" t="s">
        <v>943</v>
      </c>
      <c r="B30" s="200">
        <v>255.56940160026261</v>
      </c>
      <c r="C30" s="200">
        <v>0</v>
      </c>
      <c r="D30" s="200">
        <v>44.731280943707112</v>
      </c>
      <c r="E30" s="200">
        <v>25.83301198613815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255.56940160026261</v>
      </c>
      <c r="Q30" s="200">
        <v>0</v>
      </c>
      <c r="R30" s="200">
        <v>1</v>
      </c>
      <c r="S30" s="200">
        <v>4219.7671441104812</v>
      </c>
      <c r="T30" s="200">
        <v>3964.1977425102191</v>
      </c>
    </row>
    <row r="31" spans="1:20" x14ac:dyDescent="0.35">
      <c r="A31" s="201" t="s">
        <v>942</v>
      </c>
      <c r="B31" s="200">
        <v>0</v>
      </c>
      <c r="C31" s="200">
        <v>3739.837248621966</v>
      </c>
      <c r="D31" s="200">
        <v>44.670687206418343</v>
      </c>
      <c r="E31" s="200">
        <v>0</v>
      </c>
      <c r="F31" s="200">
        <v>59.590428232046023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3739.837248621966</v>
      </c>
      <c r="R31" s="200">
        <v>1</v>
      </c>
      <c r="S31" s="200">
        <v>1307.6519626209849</v>
      </c>
      <c r="T31" s="200">
        <v>5047.4892112429516</v>
      </c>
    </row>
    <row r="32" spans="1:20" x14ac:dyDescent="0.35">
      <c r="A32" s="201" t="s">
        <v>941</v>
      </c>
      <c r="B32" s="200">
        <v>0</v>
      </c>
      <c r="C32" s="200">
        <v>67.433914689811786</v>
      </c>
      <c r="D32" s="200">
        <v>18.107164349790729</v>
      </c>
      <c r="E32" s="200">
        <v>0</v>
      </c>
      <c r="F32" s="200">
        <v>43.425806866567243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67.433914689811786</v>
      </c>
      <c r="R32" s="200">
        <v>1</v>
      </c>
      <c r="S32" s="200">
        <v>19.688310728037681</v>
      </c>
      <c r="T32" s="200">
        <v>87.122225417849478</v>
      </c>
    </row>
    <row r="33" spans="1:20" x14ac:dyDescent="0.35">
      <c r="A33" s="201" t="s">
        <v>940</v>
      </c>
      <c r="B33" s="200">
        <v>0</v>
      </c>
      <c r="C33" s="200">
        <v>70.958382331797623</v>
      </c>
      <c r="D33" s="200">
        <v>13.15531677333604</v>
      </c>
      <c r="E33" s="200">
        <v>0</v>
      </c>
      <c r="F33" s="200">
        <v>7.554492833943077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70.958382331797623</v>
      </c>
      <c r="R33" s="200">
        <v>1</v>
      </c>
      <c r="S33" s="200">
        <v>1.8079600765555479</v>
      </c>
      <c r="T33" s="200">
        <v>72.766342408353168</v>
      </c>
    </row>
    <row r="34" spans="1:20" x14ac:dyDescent="0.35">
      <c r="A34" s="201" t="s">
        <v>939</v>
      </c>
      <c r="B34" s="200">
        <v>0</v>
      </c>
      <c r="C34" s="200">
        <v>891.366843963885</v>
      </c>
      <c r="D34" s="200">
        <v>325.9605046525495</v>
      </c>
      <c r="E34" s="200">
        <v>0</v>
      </c>
      <c r="F34" s="200">
        <v>202.20087900590011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891.366843963885</v>
      </c>
      <c r="R34" s="200">
        <v>1</v>
      </c>
      <c r="S34" s="200">
        <v>3928.066886543093</v>
      </c>
      <c r="T34" s="200">
        <v>4819.4337305069776</v>
      </c>
    </row>
    <row r="35" spans="1:20" x14ac:dyDescent="0.35">
      <c r="A35" s="201" t="s">
        <v>938</v>
      </c>
      <c r="B35" s="200">
        <v>0</v>
      </c>
      <c r="C35" s="200">
        <v>991.35137287231169</v>
      </c>
      <c r="D35" s="200">
        <v>37.054447570296347</v>
      </c>
      <c r="E35" s="200">
        <v>0</v>
      </c>
      <c r="F35" s="200">
        <v>533.0975244464795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991.35137287231169</v>
      </c>
      <c r="R35" s="200">
        <v>1</v>
      </c>
      <c r="S35" s="200">
        <v>121.66395510985259</v>
      </c>
      <c r="T35" s="200">
        <v>1113.0153279821641</v>
      </c>
    </row>
    <row r="36" spans="1:20" x14ac:dyDescent="0.35">
      <c r="A36" s="201" t="s">
        <v>937</v>
      </c>
      <c r="B36" s="200">
        <v>0</v>
      </c>
      <c r="C36" s="200">
        <v>41.837925334826899</v>
      </c>
      <c r="D36" s="200">
        <v>8.3108204483833177</v>
      </c>
      <c r="E36" s="200">
        <v>0</v>
      </c>
      <c r="F36" s="200">
        <v>17.00788709302125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41.837925334826899</v>
      </c>
      <c r="R36" s="200">
        <v>1</v>
      </c>
      <c r="S36" s="200">
        <v>17.88069012229602</v>
      </c>
      <c r="T36" s="200">
        <v>59.718615457122922</v>
      </c>
    </row>
    <row r="37" spans="1:20" x14ac:dyDescent="0.35">
      <c r="A37" s="201" t="s">
        <v>936</v>
      </c>
      <c r="B37" s="200">
        <v>0</v>
      </c>
      <c r="C37" s="200">
        <v>446.22693752997748</v>
      </c>
      <c r="D37" s="200">
        <v>28.34151985837272</v>
      </c>
      <c r="E37" s="200">
        <v>0</v>
      </c>
      <c r="F37" s="200">
        <v>24.04342360141354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446.22693752997748</v>
      </c>
      <c r="R37" s="200">
        <v>1</v>
      </c>
      <c r="S37" s="200">
        <v>158.46713851862941</v>
      </c>
      <c r="T37" s="200">
        <v>604.69407604860692</v>
      </c>
    </row>
    <row r="38" spans="1:20" x14ac:dyDescent="0.35">
      <c r="A38" s="201" t="s">
        <v>935</v>
      </c>
      <c r="B38" s="200">
        <v>0</v>
      </c>
      <c r="C38" s="200">
        <v>195.25109805025659</v>
      </c>
      <c r="D38" s="200">
        <v>313.63122966605602</v>
      </c>
      <c r="E38" s="200">
        <v>0</v>
      </c>
      <c r="F38" s="200">
        <v>311.54719894160422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195.25109805025659</v>
      </c>
      <c r="R38" s="200">
        <v>1</v>
      </c>
      <c r="S38" s="200">
        <v>1367.363235534636</v>
      </c>
      <c r="T38" s="200">
        <v>1562.6143335848919</v>
      </c>
    </row>
    <row r="39" spans="1:20" x14ac:dyDescent="0.35">
      <c r="A39" s="201" t="s">
        <v>934</v>
      </c>
      <c r="B39" s="200">
        <v>0</v>
      </c>
      <c r="C39" s="200">
        <v>2279.8989612848391</v>
      </c>
      <c r="D39" s="200">
        <v>112.12793894069409</v>
      </c>
      <c r="E39" s="200">
        <v>0</v>
      </c>
      <c r="F39" s="200">
        <v>3122.7468077840258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2279.8989612848391</v>
      </c>
      <c r="R39" s="200">
        <v>1</v>
      </c>
      <c r="S39" s="200">
        <v>94.972257390378473</v>
      </c>
      <c r="T39" s="200">
        <v>2374.8712186752182</v>
      </c>
    </row>
    <row r="40" spans="1:20" x14ac:dyDescent="0.35">
      <c r="A40" s="201" t="s">
        <v>933</v>
      </c>
      <c r="B40" s="200">
        <v>0</v>
      </c>
      <c r="C40" s="200">
        <v>43.832841713797542</v>
      </c>
      <c r="D40" s="200">
        <v>30.672177622579259</v>
      </c>
      <c r="E40" s="200">
        <v>0</v>
      </c>
      <c r="F40" s="200">
        <v>48.260050343968139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43.832841713797542</v>
      </c>
      <c r="R40" s="200">
        <v>1</v>
      </c>
      <c r="S40" s="200">
        <v>0</v>
      </c>
      <c r="T40" s="200">
        <v>43.832841713797542</v>
      </c>
    </row>
    <row r="41" spans="1:20" x14ac:dyDescent="0.35">
      <c r="A41" s="201" t="s">
        <v>932</v>
      </c>
      <c r="B41" s="200">
        <v>0</v>
      </c>
      <c r="C41" s="200">
        <v>135.6348382711715</v>
      </c>
      <c r="D41" s="200">
        <v>49.078944855566647</v>
      </c>
      <c r="E41" s="200">
        <v>0</v>
      </c>
      <c r="F41" s="200">
        <v>42.846966535100997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135.6348382711715</v>
      </c>
      <c r="R41" s="200">
        <v>1</v>
      </c>
      <c r="S41" s="200">
        <v>361.72129114037068</v>
      </c>
      <c r="T41" s="200">
        <v>497.35612941154221</v>
      </c>
    </row>
    <row r="42" spans="1:20" x14ac:dyDescent="0.35">
      <c r="A42" s="201" t="s">
        <v>931</v>
      </c>
      <c r="B42" s="200">
        <v>0</v>
      </c>
      <c r="C42" s="200">
        <v>157.0241876809784</v>
      </c>
      <c r="D42" s="200">
        <v>16.219357305708581</v>
      </c>
      <c r="E42" s="200">
        <v>0</v>
      </c>
      <c r="F42" s="200">
        <v>15.469895747700599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157.0241876809784</v>
      </c>
      <c r="R42" s="200">
        <v>1</v>
      </c>
      <c r="S42" s="200">
        <v>0</v>
      </c>
      <c r="T42" s="200">
        <v>157.0241876809784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38.761652152856783</v>
      </c>
      <c r="C44" s="200">
        <v>0</v>
      </c>
      <c r="D44" s="200">
        <v>23.89406523776595</v>
      </c>
      <c r="E44" s="200">
        <v>5.8715185169239064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38.761652152856783</v>
      </c>
      <c r="Q44" s="200">
        <v>0</v>
      </c>
      <c r="R44" s="200">
        <v>1</v>
      </c>
      <c r="S44" s="200">
        <v>40.554997547531023</v>
      </c>
      <c r="T44" s="200">
        <v>1.793345394674237</v>
      </c>
    </row>
    <row r="45" spans="1:20" x14ac:dyDescent="0.35">
      <c r="A45" s="201" t="s">
        <v>928</v>
      </c>
      <c r="B45" s="200">
        <v>0</v>
      </c>
      <c r="C45" s="200">
        <v>735.6427657354684</v>
      </c>
      <c r="D45" s="200">
        <v>218.3767762801379</v>
      </c>
      <c r="E45" s="200">
        <v>0</v>
      </c>
      <c r="F45" s="200">
        <v>978.49358964018109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735.6427657354684</v>
      </c>
      <c r="R45" s="200">
        <v>1</v>
      </c>
      <c r="S45" s="200">
        <v>190.32194191976421</v>
      </c>
      <c r="T45" s="200">
        <v>925.96470765523259</v>
      </c>
    </row>
    <row r="46" spans="1:20" x14ac:dyDescent="0.35">
      <c r="A46" s="201" t="s">
        <v>927</v>
      </c>
      <c r="B46" s="200">
        <v>46.694888588597451</v>
      </c>
      <c r="C46" s="200">
        <v>0</v>
      </c>
      <c r="D46" s="200">
        <v>21.470644574725409</v>
      </c>
      <c r="E46" s="200">
        <v>17.977499173191109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46.694888588597451</v>
      </c>
      <c r="Q46" s="200">
        <v>0</v>
      </c>
      <c r="R46" s="200">
        <v>1</v>
      </c>
      <c r="S46" s="200">
        <v>152.51861966675779</v>
      </c>
      <c r="T46" s="200">
        <v>105.82373107816041</v>
      </c>
    </row>
    <row r="47" spans="1:20" x14ac:dyDescent="0.35">
      <c r="A47" s="201" t="s">
        <v>926</v>
      </c>
      <c r="B47" s="200">
        <v>0</v>
      </c>
      <c r="C47" s="200">
        <v>272.63310565868738</v>
      </c>
      <c r="D47" s="200">
        <v>43.06533635871078</v>
      </c>
      <c r="E47" s="200">
        <v>0</v>
      </c>
      <c r="F47" s="200">
        <v>138.152443863125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272.63310565868738</v>
      </c>
      <c r="R47" s="200">
        <v>1</v>
      </c>
      <c r="S47" s="200">
        <v>36.202672227440303</v>
      </c>
      <c r="T47" s="200">
        <v>308.83577788612769</v>
      </c>
    </row>
    <row r="48" spans="1:20" x14ac:dyDescent="0.35">
      <c r="A48" s="201" t="s">
        <v>925</v>
      </c>
      <c r="B48" s="200">
        <v>2300.5061692388699</v>
      </c>
      <c r="C48" s="200">
        <v>0</v>
      </c>
      <c r="D48" s="200">
        <v>134.1766305297661</v>
      </c>
      <c r="E48" s="200">
        <v>471.13834548086561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2300.5061692388699</v>
      </c>
      <c r="Q48" s="200">
        <v>0</v>
      </c>
      <c r="R48" s="200">
        <v>1</v>
      </c>
      <c r="S48" s="200">
        <v>2300.5061692388699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7.0754930431698426</v>
      </c>
      <c r="D51" s="200">
        <v>70.786298462223456</v>
      </c>
      <c r="E51" s="200">
        <v>0</v>
      </c>
      <c r="F51" s="200">
        <v>13.584912724027539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7.0754930431698426</v>
      </c>
      <c r="R51" s="200">
        <v>1</v>
      </c>
      <c r="S51" s="200">
        <v>286.26310544294472</v>
      </c>
      <c r="T51" s="200">
        <v>293.33859848611451</v>
      </c>
    </row>
    <row r="52" spans="1:20" x14ac:dyDescent="0.35">
      <c r="A52" s="201" t="s">
        <v>921</v>
      </c>
      <c r="B52" s="200">
        <v>727.98299550595539</v>
      </c>
      <c r="C52" s="200">
        <v>0</v>
      </c>
      <c r="D52" s="200">
        <v>346.59531917274529</v>
      </c>
      <c r="E52" s="200">
        <v>103.8646253161784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727.98299550595539</v>
      </c>
      <c r="Q52" s="200">
        <v>0</v>
      </c>
      <c r="R52" s="200">
        <v>1</v>
      </c>
      <c r="S52" s="200">
        <v>790.91983044893925</v>
      </c>
      <c r="T52" s="200">
        <v>62.936834942983808</v>
      </c>
    </row>
    <row r="53" spans="1:20" x14ac:dyDescent="0.35">
      <c r="A53" s="201" t="s">
        <v>920</v>
      </c>
      <c r="B53" s="200">
        <v>0</v>
      </c>
      <c r="C53" s="200">
        <v>176.2380913205148</v>
      </c>
      <c r="D53" s="200">
        <v>14.72639743929285</v>
      </c>
      <c r="E53" s="200">
        <v>0</v>
      </c>
      <c r="F53" s="200">
        <v>44.854396665739351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176.2380913205148</v>
      </c>
      <c r="R53" s="200">
        <v>1</v>
      </c>
      <c r="S53" s="200">
        <v>13.619079970325631</v>
      </c>
      <c r="T53" s="200">
        <v>189.8571712908404</v>
      </c>
    </row>
    <row r="54" spans="1:20" x14ac:dyDescent="0.35">
      <c r="A54" s="201" t="s">
        <v>919</v>
      </c>
      <c r="B54" s="200">
        <v>1124.0414784464649</v>
      </c>
      <c r="C54" s="200">
        <v>0</v>
      </c>
      <c r="D54" s="200">
        <v>271.08933974628309</v>
      </c>
      <c r="E54" s="200">
        <v>226.43659084565519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1124.0414784464649</v>
      </c>
      <c r="Q54" s="200">
        <v>0</v>
      </c>
      <c r="R54" s="200">
        <v>1</v>
      </c>
      <c r="S54" s="200">
        <v>1138.823966278042</v>
      </c>
      <c r="T54" s="200">
        <v>14.782487831576869</v>
      </c>
    </row>
    <row r="55" spans="1:20" x14ac:dyDescent="0.35">
      <c r="A55" s="201" t="s">
        <v>918</v>
      </c>
      <c r="B55" s="200">
        <v>36.656272262956179</v>
      </c>
      <c r="C55" s="200">
        <v>0</v>
      </c>
      <c r="D55" s="200">
        <v>4.3621566127428739</v>
      </c>
      <c r="E55" s="200">
        <v>19.990950531405471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36.656272262956179</v>
      </c>
      <c r="Q55" s="200">
        <v>0</v>
      </c>
      <c r="R55" s="200">
        <v>1</v>
      </c>
      <c r="S55" s="200">
        <v>36.656272262956179</v>
      </c>
      <c r="T55" s="200">
        <v>0</v>
      </c>
    </row>
    <row r="56" spans="1:20" x14ac:dyDescent="0.35">
      <c r="A56" s="201" t="s">
        <v>917</v>
      </c>
      <c r="B56" s="200">
        <v>308.53704437749508</v>
      </c>
      <c r="C56" s="200">
        <v>0</v>
      </c>
      <c r="D56" s="200">
        <v>307.56256485105581</v>
      </c>
      <c r="E56" s="200">
        <v>91.746211547101936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308.53704437749508</v>
      </c>
      <c r="Q56" s="200">
        <v>0</v>
      </c>
      <c r="R56" s="200">
        <v>1</v>
      </c>
      <c r="S56" s="200">
        <v>681.49512967332976</v>
      </c>
      <c r="T56" s="200">
        <v>372.95808529583468</v>
      </c>
    </row>
    <row r="57" spans="1:20" x14ac:dyDescent="0.35">
      <c r="A57" s="201" t="s">
        <v>916</v>
      </c>
      <c r="B57" s="200">
        <v>0</v>
      </c>
      <c r="C57" s="200">
        <v>15.180694206888189</v>
      </c>
      <c r="D57" s="200">
        <v>11.45283449093345</v>
      </c>
      <c r="E57" s="200">
        <v>0</v>
      </c>
      <c r="F57" s="200">
        <v>19.4607439225422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15.180694206888189</v>
      </c>
      <c r="R57" s="200">
        <v>1</v>
      </c>
      <c r="S57" s="200">
        <v>37.881016431098082</v>
      </c>
      <c r="T57" s="200">
        <v>53.061710637986273</v>
      </c>
    </row>
    <row r="58" spans="1:20" x14ac:dyDescent="0.35">
      <c r="A58" s="201" t="s">
        <v>915</v>
      </c>
      <c r="B58" s="200">
        <v>169.25955504457821</v>
      </c>
      <c r="C58" s="200">
        <v>0</v>
      </c>
      <c r="D58" s="200">
        <v>95.406436806105873</v>
      </c>
      <c r="E58" s="200">
        <v>97.850877466928594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169.25955504457821</v>
      </c>
      <c r="Q58" s="200">
        <v>0</v>
      </c>
      <c r="R58" s="200">
        <v>1</v>
      </c>
      <c r="S58" s="200">
        <v>547.5515560295521</v>
      </c>
      <c r="T58" s="200">
        <v>378.29200098497392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488.49547488755547</v>
      </c>
      <c r="C60" s="200">
        <v>0</v>
      </c>
      <c r="D60" s="200">
        <v>216.51928442858051</v>
      </c>
      <c r="E60" s="200">
        <v>155.01930034773619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488.49547488755547</v>
      </c>
      <c r="Q60" s="200">
        <v>0</v>
      </c>
      <c r="R60" s="200">
        <v>1</v>
      </c>
      <c r="S60" s="200">
        <v>488.49547488755547</v>
      </c>
      <c r="T60" s="200">
        <v>0</v>
      </c>
    </row>
    <row r="61" spans="1:20" x14ac:dyDescent="0.35">
      <c r="A61" s="201" t="s">
        <v>912</v>
      </c>
      <c r="B61" s="200">
        <v>34.46310328856655</v>
      </c>
      <c r="C61" s="200">
        <v>0</v>
      </c>
      <c r="D61" s="200">
        <v>7.4023829559770764</v>
      </c>
      <c r="E61" s="200">
        <v>12.762890608476759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34.46310328856655</v>
      </c>
      <c r="Q61" s="200">
        <v>0</v>
      </c>
      <c r="R61" s="200">
        <v>1</v>
      </c>
      <c r="S61" s="200">
        <v>34.46310328856655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9.7052794892241305</v>
      </c>
      <c r="D63" s="200">
        <v>470.59075499858011</v>
      </c>
      <c r="E63" s="200">
        <v>0</v>
      </c>
      <c r="F63" s="200">
        <v>43.336717228142859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9.7052794892241305</v>
      </c>
      <c r="R63" s="200">
        <v>1</v>
      </c>
      <c r="S63" s="200">
        <v>0</v>
      </c>
      <c r="T63" s="200">
        <v>9.7052794892241305</v>
      </c>
    </row>
    <row r="64" spans="1:20" x14ac:dyDescent="0.35">
      <c r="A64" s="201" t="s">
        <v>909</v>
      </c>
      <c r="B64" s="200">
        <v>184.09881909216199</v>
      </c>
      <c r="C64" s="200">
        <v>0</v>
      </c>
      <c r="D64" s="200">
        <v>62.88268752481153</v>
      </c>
      <c r="E64" s="200">
        <v>409.82264253711588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184.09881909216199</v>
      </c>
      <c r="Q64" s="200">
        <v>0</v>
      </c>
      <c r="R64" s="200">
        <v>1</v>
      </c>
      <c r="S64" s="200">
        <v>184.09881909216199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42.484261697125064</v>
      </c>
      <c r="C67" s="200">
        <v>0</v>
      </c>
      <c r="D67" s="200">
        <v>50.520817754648291</v>
      </c>
      <c r="E67" s="200">
        <v>251.52982797014499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42.484261697125064</v>
      </c>
      <c r="Q67" s="200">
        <v>0</v>
      </c>
      <c r="R67" s="200">
        <v>1</v>
      </c>
      <c r="S67" s="200">
        <v>67.664098788747353</v>
      </c>
      <c r="T67" s="200">
        <v>25.179837091622289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364.78868057420698</v>
      </c>
      <c r="D69" s="200">
        <v>312.89778882593617</v>
      </c>
      <c r="E69" s="200">
        <v>0</v>
      </c>
      <c r="F69" s="200">
        <v>1298.3249372890971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364.78868057420698</v>
      </c>
      <c r="R69" s="200">
        <v>1</v>
      </c>
      <c r="S69" s="200">
        <v>0</v>
      </c>
      <c r="T69" s="200">
        <v>364.78868057420698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12.56723985506054</v>
      </c>
      <c r="C71" s="200">
        <v>0</v>
      </c>
      <c r="D71" s="200">
        <v>7.4145735279429132</v>
      </c>
      <c r="E71" s="200">
        <v>19.188226857930491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12.56723985506054</v>
      </c>
      <c r="Q71" s="200">
        <v>0</v>
      </c>
      <c r="R71" s="200">
        <v>1</v>
      </c>
      <c r="S71" s="200">
        <v>12.56723985506054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91.337345004331638</v>
      </c>
      <c r="D72" s="200">
        <v>42.770727925768213</v>
      </c>
      <c r="E72" s="200">
        <v>0</v>
      </c>
      <c r="F72" s="200">
        <v>391.99725741588418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91.337345004331638</v>
      </c>
      <c r="R72" s="200">
        <v>1</v>
      </c>
      <c r="S72" s="200">
        <v>33.252539333030981</v>
      </c>
      <c r="T72" s="200">
        <v>124.58988433736261</v>
      </c>
    </row>
    <row r="73" spans="1:20" x14ac:dyDescent="0.35">
      <c r="A73" s="201" t="s">
        <v>900</v>
      </c>
      <c r="B73" s="200">
        <v>0</v>
      </c>
      <c r="C73" s="200">
        <v>780.35641787402449</v>
      </c>
      <c r="D73" s="200">
        <v>296.10878971161719</v>
      </c>
      <c r="E73" s="200">
        <v>0</v>
      </c>
      <c r="F73" s="200">
        <v>2349.1792053224681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780.35641787402449</v>
      </c>
      <c r="R73" s="200">
        <v>1</v>
      </c>
      <c r="S73" s="200">
        <v>0</v>
      </c>
      <c r="T73" s="200">
        <v>780.35641787402449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26.107798866063739</v>
      </c>
      <c r="D77" s="200">
        <v>1.813198784627704</v>
      </c>
      <c r="E77" s="200">
        <v>0</v>
      </c>
      <c r="F77" s="200">
        <v>3337.7526159762879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26.107798866063739</v>
      </c>
      <c r="R77" s="200">
        <v>1</v>
      </c>
      <c r="S77" s="200">
        <v>0</v>
      </c>
      <c r="T77" s="200">
        <v>26.107798866063739</v>
      </c>
    </row>
    <row r="78" spans="1:20" x14ac:dyDescent="0.35">
      <c r="A78" s="201" t="s">
        <v>895</v>
      </c>
      <c r="B78" s="200">
        <v>370.45458164720861</v>
      </c>
      <c r="C78" s="200">
        <v>0</v>
      </c>
      <c r="D78" s="200">
        <v>29.851416990224919</v>
      </c>
      <c r="E78" s="200">
        <v>1433.361546245847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370.45458164720861</v>
      </c>
      <c r="Q78" s="200">
        <v>0</v>
      </c>
      <c r="R78" s="200">
        <v>1</v>
      </c>
      <c r="S78" s="200">
        <v>370.45458164720861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5286.6558302445028</v>
      </c>
      <c r="D79" s="200">
        <v>82.053821006816449</v>
      </c>
      <c r="E79" s="200">
        <v>0</v>
      </c>
      <c r="F79" s="200">
        <v>284922.65629294992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5286.6558302445028</v>
      </c>
      <c r="R79" s="200">
        <v>1</v>
      </c>
      <c r="S79" s="200">
        <v>2863.94267855715</v>
      </c>
      <c r="T79" s="200">
        <v>8150.5985088016532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D4775-BBA3-43E1-ACED-254AD7B36A96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953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5887.6461908015881</v>
      </c>
      <c r="C16" s="200">
        <v>0</v>
      </c>
      <c r="D16" s="200">
        <v>0</v>
      </c>
      <c r="E16" s="200">
        <v>0</v>
      </c>
      <c r="F16" s="200">
        <v>0</v>
      </c>
      <c r="G16" s="200">
        <v>3576.9112373171738</v>
      </c>
      <c r="H16" s="200">
        <v>1</v>
      </c>
      <c r="I16" s="200">
        <v>1</v>
      </c>
      <c r="J16" s="200">
        <v>1</v>
      </c>
      <c r="K16" s="200">
        <v>1</v>
      </c>
      <c r="L16" s="200">
        <v>2519.633407841789</v>
      </c>
      <c r="M16" s="200">
        <v>24998.811117684989</v>
      </c>
      <c r="N16" s="200">
        <v>36983.001953645537</v>
      </c>
      <c r="O16" s="200">
        <v>11984.19083596055</v>
      </c>
      <c r="P16" s="200">
        <v>7267.1497719792897</v>
      </c>
      <c r="Q16" s="200">
        <v>1379.503581177702</v>
      </c>
      <c r="R16" s="200">
        <v>1</v>
      </c>
      <c r="S16" s="200">
        <v>13242.95385607376</v>
      </c>
      <c r="T16" s="200">
        <v>7355.3076652721666</v>
      </c>
      <c r="U16" s="199">
        <v>6237.910770143334</v>
      </c>
      <c r="V16" s="199">
        <v>8926.7017718769603</v>
      </c>
      <c r="W16" s="199">
        <v>12503.61300919413</v>
      </c>
      <c r="X16" s="199">
        <v>2478.8909103925321</v>
      </c>
      <c r="Y16" s="199">
        <v>4998.5243182343211</v>
      </c>
    </row>
    <row r="17" spans="1:20" x14ac:dyDescent="0.35">
      <c r="A17" s="201" t="s">
        <v>956</v>
      </c>
      <c r="B17" s="200">
        <v>3038.6473562019351</v>
      </c>
      <c r="C17" s="200">
        <v>0</v>
      </c>
      <c r="D17" s="200">
        <v>2039.341856027165</v>
      </c>
      <c r="E17" s="200">
        <v>176.7808458351507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3038.6473562019351</v>
      </c>
      <c r="Q17" s="200">
        <v>0</v>
      </c>
      <c r="R17" s="200">
        <v>1</v>
      </c>
      <c r="S17" s="200">
        <v>4513.4948180572419</v>
      </c>
      <c r="T17" s="200">
        <v>1474.8474618553071</v>
      </c>
    </row>
    <row r="18" spans="1:20" x14ac:dyDescent="0.35">
      <c r="A18" s="201" t="s">
        <v>955</v>
      </c>
      <c r="B18" s="200">
        <v>0</v>
      </c>
      <c r="C18" s="200">
        <v>384.0966289475175</v>
      </c>
      <c r="D18" s="200">
        <v>2423.1369461681929</v>
      </c>
      <c r="E18" s="200">
        <v>0</v>
      </c>
      <c r="F18" s="200">
        <v>57.540833592519661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384.0966289475175</v>
      </c>
      <c r="R18" s="200">
        <v>1</v>
      </c>
      <c r="S18" s="200">
        <v>1973.080956340563</v>
      </c>
      <c r="T18" s="200">
        <v>2357.177585288081</v>
      </c>
    </row>
    <row r="19" spans="1:20" x14ac:dyDescent="0.35">
      <c r="A19" s="201" t="s">
        <v>954</v>
      </c>
      <c r="B19" s="200">
        <v>637.23118703378827</v>
      </c>
      <c r="C19" s="200">
        <v>0</v>
      </c>
      <c r="D19" s="200">
        <v>977.09397508230745</v>
      </c>
      <c r="E19" s="200">
        <v>421.1872309674921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637.23118703378827</v>
      </c>
      <c r="Q19" s="200">
        <v>0</v>
      </c>
      <c r="R19" s="200">
        <v>1</v>
      </c>
      <c r="S19" s="200">
        <v>1148.473825868813</v>
      </c>
      <c r="T19" s="200">
        <v>511.24263883502522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60.839995838889493</v>
      </c>
      <c r="D21" s="200">
        <v>436.51354774345259</v>
      </c>
      <c r="E21" s="200">
        <v>0</v>
      </c>
      <c r="F21" s="200">
        <v>35.846127079123328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60.839995838889493</v>
      </c>
      <c r="R21" s="200">
        <v>1</v>
      </c>
      <c r="S21" s="200">
        <v>0.62953726912307961</v>
      </c>
      <c r="T21" s="200">
        <v>61.469533108012563</v>
      </c>
    </row>
    <row r="22" spans="1:20" x14ac:dyDescent="0.35">
      <c r="A22" s="201" t="s">
        <v>951</v>
      </c>
      <c r="B22" s="200">
        <v>257.55484080614917</v>
      </c>
      <c r="C22" s="200">
        <v>0</v>
      </c>
      <c r="D22" s="200">
        <v>545.18460092731198</v>
      </c>
      <c r="E22" s="200">
        <v>18.626726237094569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257.55484080614917</v>
      </c>
      <c r="Q22" s="200">
        <v>0</v>
      </c>
      <c r="R22" s="200">
        <v>1</v>
      </c>
      <c r="S22" s="200">
        <v>257.55484080614917</v>
      </c>
      <c r="T22" s="200">
        <v>0</v>
      </c>
    </row>
    <row r="23" spans="1:20" x14ac:dyDescent="0.35">
      <c r="A23" s="201" t="s">
        <v>950</v>
      </c>
      <c r="B23" s="200">
        <v>291.52896344804958</v>
      </c>
      <c r="C23" s="200">
        <v>0</v>
      </c>
      <c r="D23" s="200">
        <v>1691.298475233408</v>
      </c>
      <c r="E23" s="200">
        <v>78.17243107247252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291.52896344804958</v>
      </c>
      <c r="Q23" s="200">
        <v>0</v>
      </c>
      <c r="R23" s="200">
        <v>1</v>
      </c>
      <c r="S23" s="200">
        <v>291.52896344804958</v>
      </c>
      <c r="T23" s="200">
        <v>0</v>
      </c>
    </row>
    <row r="24" spans="1:20" x14ac:dyDescent="0.35">
      <c r="A24" s="201" t="s">
        <v>949</v>
      </c>
      <c r="B24" s="200">
        <v>81.951937463049433</v>
      </c>
      <c r="C24" s="200">
        <v>0</v>
      </c>
      <c r="D24" s="200">
        <v>31.937455458246081</v>
      </c>
      <c r="E24" s="200">
        <v>42.348332113668327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81.951937463049433</v>
      </c>
      <c r="Q24" s="200">
        <v>0</v>
      </c>
      <c r="R24" s="200">
        <v>1</v>
      </c>
      <c r="S24" s="200">
        <v>81.951937463049433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36.123737732251683</v>
      </c>
      <c r="D25" s="200">
        <v>111.9673754008751</v>
      </c>
      <c r="E25" s="200">
        <v>0</v>
      </c>
      <c r="F25" s="200">
        <v>22.32023475377266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36.123737732251683</v>
      </c>
      <c r="R25" s="200">
        <v>1</v>
      </c>
      <c r="S25" s="200">
        <v>21.0912845220567</v>
      </c>
      <c r="T25" s="200">
        <v>57.21502225430838</v>
      </c>
    </row>
    <row r="26" spans="1:20" x14ac:dyDescent="0.35">
      <c r="A26" s="201" t="s">
        <v>947</v>
      </c>
      <c r="B26" s="200">
        <v>4.7184310793365647</v>
      </c>
      <c r="C26" s="200">
        <v>0</v>
      </c>
      <c r="D26" s="200">
        <v>4.1118485824514499</v>
      </c>
      <c r="E26" s="200">
        <v>3.3065970087064751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4.7184310793365647</v>
      </c>
      <c r="Q26" s="200">
        <v>0</v>
      </c>
      <c r="R26" s="200">
        <v>1</v>
      </c>
      <c r="S26" s="200">
        <v>4.7184310793365647</v>
      </c>
      <c r="T26" s="200">
        <v>0</v>
      </c>
    </row>
    <row r="27" spans="1:20" x14ac:dyDescent="0.35">
      <c r="A27" s="201" t="s">
        <v>946</v>
      </c>
      <c r="B27" s="200">
        <v>212.3994001686649</v>
      </c>
      <c r="C27" s="200">
        <v>0</v>
      </c>
      <c r="D27" s="200">
        <v>109.2537783003404</v>
      </c>
      <c r="E27" s="200">
        <v>571.26102066853309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212.3994001686649</v>
      </c>
      <c r="Q27" s="200">
        <v>0</v>
      </c>
      <c r="R27" s="200">
        <v>1</v>
      </c>
      <c r="S27" s="200">
        <v>212.3994001686649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202.49404809932179</v>
      </c>
      <c r="C29" s="200">
        <v>0</v>
      </c>
      <c r="D29" s="200">
        <v>554.2784175804004</v>
      </c>
      <c r="E29" s="200">
        <v>193.22319975516729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202.49404809932179</v>
      </c>
      <c r="Q29" s="200">
        <v>0</v>
      </c>
      <c r="R29" s="200">
        <v>1</v>
      </c>
      <c r="S29" s="200">
        <v>202.49404809932179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320.80377453788913</v>
      </c>
      <c r="D30" s="200">
        <v>51.590507203445632</v>
      </c>
      <c r="E30" s="200">
        <v>0</v>
      </c>
      <c r="F30" s="200">
        <v>129.67604887883269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320.80377453788913</v>
      </c>
      <c r="R30" s="200">
        <v>1</v>
      </c>
      <c r="S30" s="200">
        <v>957.92630301962947</v>
      </c>
      <c r="T30" s="200">
        <v>1278.7300775575191</v>
      </c>
    </row>
    <row r="31" spans="1:20" x14ac:dyDescent="0.35">
      <c r="A31" s="201" t="s">
        <v>942</v>
      </c>
      <c r="B31" s="200">
        <v>333.9062473325539</v>
      </c>
      <c r="C31" s="200">
        <v>0</v>
      </c>
      <c r="D31" s="200">
        <v>22.064959252222</v>
      </c>
      <c r="E31" s="200">
        <v>18.677845667526832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333.9062473325539</v>
      </c>
      <c r="Q31" s="200">
        <v>0</v>
      </c>
      <c r="R31" s="200">
        <v>1</v>
      </c>
      <c r="S31" s="200">
        <v>551.99767982787091</v>
      </c>
      <c r="T31" s="200">
        <v>218.09143249531701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271.79924270044711</v>
      </c>
      <c r="C34" s="200">
        <v>0</v>
      </c>
      <c r="D34" s="200">
        <v>43.706369074486943</v>
      </c>
      <c r="E34" s="200">
        <v>245.13859773540489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271.79924270044711</v>
      </c>
      <c r="Q34" s="200">
        <v>0</v>
      </c>
      <c r="R34" s="200">
        <v>1</v>
      </c>
      <c r="S34" s="200">
        <v>275.19159566518971</v>
      </c>
      <c r="T34" s="200">
        <v>3.3923529647426678</v>
      </c>
    </row>
    <row r="35" spans="1:20" x14ac:dyDescent="0.35">
      <c r="A35" s="201" t="s">
        <v>938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937</v>
      </c>
      <c r="B36" s="200">
        <v>168.78565011178759</v>
      </c>
      <c r="C36" s="200">
        <v>0</v>
      </c>
      <c r="D36" s="200">
        <v>62.33807187864042</v>
      </c>
      <c r="E36" s="200">
        <v>258.70921492328478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168.78565011178759</v>
      </c>
      <c r="Q36" s="200">
        <v>0</v>
      </c>
      <c r="R36" s="200">
        <v>1</v>
      </c>
      <c r="S36" s="200">
        <v>168.78565011178759</v>
      </c>
      <c r="T36" s="200">
        <v>0</v>
      </c>
    </row>
    <row r="37" spans="1:20" x14ac:dyDescent="0.35">
      <c r="A37" s="201" t="s">
        <v>936</v>
      </c>
      <c r="B37" s="200">
        <v>114.76467589317009</v>
      </c>
      <c r="C37" s="200">
        <v>0</v>
      </c>
      <c r="D37" s="200">
        <v>72.781762959404944</v>
      </c>
      <c r="E37" s="200">
        <v>24.4303925890516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114.76467589317009</v>
      </c>
      <c r="Q37" s="200">
        <v>0</v>
      </c>
      <c r="R37" s="200">
        <v>1</v>
      </c>
      <c r="S37" s="200">
        <v>250.22987913143919</v>
      </c>
      <c r="T37" s="200">
        <v>135.4652032382692</v>
      </c>
    </row>
    <row r="38" spans="1:20" x14ac:dyDescent="0.35">
      <c r="A38" s="201" t="s">
        <v>935</v>
      </c>
      <c r="B38" s="200">
        <v>1045.324779511827</v>
      </c>
      <c r="C38" s="200">
        <v>0</v>
      </c>
      <c r="D38" s="200">
        <v>1007.668883647988</v>
      </c>
      <c r="E38" s="200">
        <v>7718.8841867972724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1045.324779511827</v>
      </c>
      <c r="Q38" s="200">
        <v>0</v>
      </c>
      <c r="R38" s="200">
        <v>1</v>
      </c>
      <c r="S38" s="200">
        <v>1591.2546748851289</v>
      </c>
      <c r="T38" s="200">
        <v>545.92989537330209</v>
      </c>
    </row>
    <row r="39" spans="1:20" x14ac:dyDescent="0.35">
      <c r="A39" s="201" t="s">
        <v>934</v>
      </c>
      <c r="B39" s="200">
        <v>21.099524972298809</v>
      </c>
      <c r="C39" s="200">
        <v>0</v>
      </c>
      <c r="D39" s="200">
        <v>3.732704454674717</v>
      </c>
      <c r="E39" s="200">
        <v>77.413251845150413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21.099524972298809</v>
      </c>
      <c r="Q39" s="200">
        <v>0</v>
      </c>
      <c r="R39" s="200">
        <v>1</v>
      </c>
      <c r="S39" s="200">
        <v>21.099524972298809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29.145479509265069</v>
      </c>
      <c r="C41" s="200">
        <v>0</v>
      </c>
      <c r="D41" s="200">
        <v>24.639802491312778</v>
      </c>
      <c r="E41" s="200">
        <v>57.71608594371088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29.145479509265069</v>
      </c>
      <c r="Q41" s="200">
        <v>0</v>
      </c>
      <c r="R41" s="200">
        <v>1</v>
      </c>
      <c r="S41" s="200">
        <v>65.362020723926918</v>
      </c>
      <c r="T41" s="200">
        <v>36.216541214661852</v>
      </c>
    </row>
    <row r="42" spans="1:20" x14ac:dyDescent="0.35">
      <c r="A42" s="201" t="s">
        <v>931</v>
      </c>
      <c r="B42" s="200">
        <v>32.565347106366772</v>
      </c>
      <c r="C42" s="200">
        <v>0</v>
      </c>
      <c r="D42" s="200">
        <v>13.56497408670964</v>
      </c>
      <c r="E42" s="200">
        <v>8.5595134841845564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32.565347106366772</v>
      </c>
      <c r="Q42" s="200">
        <v>0</v>
      </c>
      <c r="R42" s="200">
        <v>1</v>
      </c>
      <c r="S42" s="200">
        <v>32.565347106366772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187.58653654240749</v>
      </c>
      <c r="C45" s="200">
        <v>0</v>
      </c>
      <c r="D45" s="200">
        <v>145.85932936156249</v>
      </c>
      <c r="E45" s="200">
        <v>385.44426587809488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187.58653654240749</v>
      </c>
      <c r="Q45" s="200">
        <v>0</v>
      </c>
      <c r="R45" s="200">
        <v>1</v>
      </c>
      <c r="S45" s="200">
        <v>187.58653654240749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126.14758681206359</v>
      </c>
      <c r="D47" s="200">
        <v>62.012662594625823</v>
      </c>
      <c r="E47" s="200">
        <v>0</v>
      </c>
      <c r="F47" s="200">
        <v>119.2175735885002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126.14758681206359</v>
      </c>
      <c r="R47" s="200">
        <v>1</v>
      </c>
      <c r="S47" s="200">
        <v>0</v>
      </c>
      <c r="T47" s="200">
        <v>126.14758681206359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49.203008683718252</v>
      </c>
      <c r="C49" s="200">
        <v>0</v>
      </c>
      <c r="D49" s="200">
        <v>34.058113283008481</v>
      </c>
      <c r="E49" s="200">
        <v>88.585787961460696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49.203008683718252</v>
      </c>
      <c r="Q49" s="200">
        <v>0</v>
      </c>
      <c r="R49" s="200">
        <v>1</v>
      </c>
      <c r="S49" s="200">
        <v>49.203008683718252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27.62549248067533</v>
      </c>
      <c r="C51" s="200">
        <v>0</v>
      </c>
      <c r="D51" s="200">
        <v>13.98649637007712</v>
      </c>
      <c r="E51" s="200">
        <v>116.5232328630569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27.62549248067533</v>
      </c>
      <c r="Q51" s="200">
        <v>0</v>
      </c>
      <c r="R51" s="200">
        <v>1</v>
      </c>
      <c r="S51" s="200">
        <v>27.62549248067533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10.1334315113532</v>
      </c>
      <c r="C53" s="200">
        <v>0</v>
      </c>
      <c r="D53" s="200">
        <v>2.932341146676483</v>
      </c>
      <c r="E53" s="200">
        <v>8.8733875526546964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10.1334315113532</v>
      </c>
      <c r="Q53" s="200">
        <v>0</v>
      </c>
      <c r="R53" s="200">
        <v>1</v>
      </c>
      <c r="S53" s="200">
        <v>10.1334315113532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226.33095646088461</v>
      </c>
      <c r="C57" s="200">
        <v>0</v>
      </c>
      <c r="D57" s="200">
        <v>119.84506987393731</v>
      </c>
      <c r="E57" s="200">
        <v>1475.0864781374869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226.33095646088461</v>
      </c>
      <c r="Q57" s="200">
        <v>0</v>
      </c>
      <c r="R57" s="200">
        <v>1</v>
      </c>
      <c r="S57" s="200">
        <v>226.33095646088461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28.225216850619091</v>
      </c>
      <c r="D64" s="200">
        <v>36.136303018921438</v>
      </c>
      <c r="E64" s="200">
        <v>0</v>
      </c>
      <c r="F64" s="200">
        <v>188.01370274645521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28.225216850619091</v>
      </c>
      <c r="R64" s="200">
        <v>1</v>
      </c>
      <c r="S64" s="200">
        <v>0</v>
      </c>
      <c r="T64" s="200">
        <v>28.225216850619091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28.898301774093511</v>
      </c>
      <c r="D67" s="200">
        <v>54.936975209616357</v>
      </c>
      <c r="E67" s="200">
        <v>0</v>
      </c>
      <c r="F67" s="200">
        <v>257.87505672826148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28.898301774093511</v>
      </c>
      <c r="R67" s="200">
        <v>1</v>
      </c>
      <c r="S67" s="200">
        <v>0</v>
      </c>
      <c r="T67" s="200">
        <v>28.898301774093511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22.35323486224128</v>
      </c>
      <c r="C76" s="200">
        <v>0</v>
      </c>
      <c r="D76" s="200">
        <v>3.5405106473292078</v>
      </c>
      <c r="E76" s="200">
        <v>6837.7279632228483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22.35323486224128</v>
      </c>
      <c r="Q76" s="200">
        <v>0</v>
      </c>
      <c r="R76" s="200">
        <v>1</v>
      </c>
      <c r="S76" s="200">
        <v>22.35323486224128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394.36833868437759</v>
      </c>
      <c r="D79" s="200">
        <v>17.353455628913341</v>
      </c>
      <c r="E79" s="200">
        <v>0</v>
      </c>
      <c r="F79" s="200">
        <v>39639.606803942072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394.36833868437759</v>
      </c>
      <c r="R79" s="200">
        <v>1</v>
      </c>
      <c r="S79" s="200">
        <v>97.890476966466963</v>
      </c>
      <c r="T79" s="200">
        <v>492.25881565084461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111B5-FB59-4EBD-BBDE-82D4C55F8E40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952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1267.246030151377</v>
      </c>
      <c r="D16" s="200">
        <v>0</v>
      </c>
      <c r="E16" s="200">
        <v>0</v>
      </c>
      <c r="F16" s="200">
        <v>0</v>
      </c>
      <c r="G16" s="200">
        <v>3676.6008244436589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5552.7620737256802</v>
      </c>
      <c r="N16" s="200">
        <v>7962.1168680179617</v>
      </c>
      <c r="O16" s="200">
        <v>2409.354794292281</v>
      </c>
      <c r="P16" s="200">
        <v>2289.4642404802871</v>
      </c>
      <c r="Q16" s="200">
        <v>3556.7102706316641</v>
      </c>
      <c r="R16" s="200">
        <v>1</v>
      </c>
      <c r="S16" s="200">
        <v>2888.6748318707851</v>
      </c>
      <c r="T16" s="200">
        <v>4155.9208620221634</v>
      </c>
      <c r="U16" s="199">
        <v>131.1862875881933</v>
      </c>
      <c r="V16" s="199">
        <v>1265.6549241153241</v>
      </c>
      <c r="W16" s="199">
        <v>4942.2557485589832</v>
      </c>
      <c r="X16" s="199">
        <v>0</v>
      </c>
      <c r="Y16" s="199">
        <v>0</v>
      </c>
    </row>
    <row r="17" spans="1:20" x14ac:dyDescent="0.35">
      <c r="A17" s="201" t="s">
        <v>956</v>
      </c>
      <c r="B17" s="200">
        <v>49.451183686734751</v>
      </c>
      <c r="C17" s="200">
        <v>0</v>
      </c>
      <c r="D17" s="200">
        <v>212.81941551276569</v>
      </c>
      <c r="E17" s="200">
        <v>5.1323792364134517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49.451183686734751</v>
      </c>
      <c r="Q17" s="200">
        <v>0</v>
      </c>
      <c r="R17" s="200">
        <v>1</v>
      </c>
      <c r="S17" s="200">
        <v>148.78318288570239</v>
      </c>
      <c r="T17" s="200">
        <v>99.331999198967694</v>
      </c>
    </row>
    <row r="18" spans="1:20" x14ac:dyDescent="0.35">
      <c r="A18" s="201" t="s">
        <v>955</v>
      </c>
      <c r="B18" s="200">
        <v>323.1937161728186</v>
      </c>
      <c r="C18" s="200">
        <v>0</v>
      </c>
      <c r="D18" s="200">
        <v>402.09875404079793</v>
      </c>
      <c r="E18" s="200">
        <v>223.51126051102719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323.1937161728186</v>
      </c>
      <c r="Q18" s="200">
        <v>0</v>
      </c>
      <c r="R18" s="200">
        <v>1</v>
      </c>
      <c r="S18" s="200">
        <v>323.73153046066199</v>
      </c>
      <c r="T18" s="200">
        <v>0.53781428784338603</v>
      </c>
    </row>
    <row r="19" spans="1:20" x14ac:dyDescent="0.35">
      <c r="A19" s="201" t="s">
        <v>954</v>
      </c>
      <c r="B19" s="200">
        <v>34.207237031687157</v>
      </c>
      <c r="C19" s="200">
        <v>0</v>
      </c>
      <c r="D19" s="200">
        <v>75.382714056910018</v>
      </c>
      <c r="E19" s="200">
        <v>40.335116235126662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34.207237031687157</v>
      </c>
      <c r="Q19" s="200">
        <v>0</v>
      </c>
      <c r="R19" s="200">
        <v>1</v>
      </c>
      <c r="S19" s="200">
        <v>37.068652931837697</v>
      </c>
      <c r="T19" s="200">
        <v>2.8614159001505408</v>
      </c>
    </row>
    <row r="20" spans="1:20" x14ac:dyDescent="0.35">
      <c r="A20" s="201" t="s">
        <v>953</v>
      </c>
      <c r="B20" s="200">
        <v>60.839995838889493</v>
      </c>
      <c r="C20" s="200">
        <v>0</v>
      </c>
      <c r="D20" s="200">
        <v>436.51354774345248</v>
      </c>
      <c r="E20" s="200">
        <v>371.95649014560979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60.839995838889493</v>
      </c>
      <c r="Q20" s="200">
        <v>0</v>
      </c>
      <c r="R20" s="200">
        <v>1</v>
      </c>
      <c r="S20" s="200">
        <v>61.469533108012563</v>
      </c>
      <c r="T20" s="200">
        <v>0.62953726912307961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3.4241922147978712</v>
      </c>
      <c r="C22" s="200">
        <v>0</v>
      </c>
      <c r="D22" s="200">
        <v>19.796349932330429</v>
      </c>
      <c r="E22" s="200">
        <v>0.44178614567402302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3.4241922147978712</v>
      </c>
      <c r="Q22" s="200">
        <v>0</v>
      </c>
      <c r="R22" s="200">
        <v>1</v>
      </c>
      <c r="S22" s="200">
        <v>3.4241922147978712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36.81408219763852</v>
      </c>
      <c r="C25" s="200">
        <v>0</v>
      </c>
      <c r="D25" s="200">
        <v>164.13867224832251</v>
      </c>
      <c r="E25" s="200">
        <v>82.394186748243825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36.81408219763852</v>
      </c>
      <c r="Q25" s="200">
        <v>0</v>
      </c>
      <c r="R25" s="200">
        <v>1</v>
      </c>
      <c r="S25" s="200">
        <v>36.81408219763852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333.6335336710319</v>
      </c>
      <c r="C27" s="200">
        <v>0</v>
      </c>
      <c r="D27" s="200">
        <v>499.45546434731932</v>
      </c>
      <c r="E27" s="200">
        <v>1600.8039343922121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333.6335336710319</v>
      </c>
      <c r="Q27" s="200">
        <v>0</v>
      </c>
      <c r="R27" s="200">
        <v>1</v>
      </c>
      <c r="S27" s="200">
        <v>333.6335336710319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628.7789482300775</v>
      </c>
      <c r="C29" s="200">
        <v>0</v>
      </c>
      <c r="D29" s="200">
        <v>5400.7392622544576</v>
      </c>
      <c r="E29" s="200">
        <v>1070.365597992484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628.7789482300775</v>
      </c>
      <c r="Q29" s="200">
        <v>0</v>
      </c>
      <c r="R29" s="200">
        <v>1</v>
      </c>
      <c r="S29" s="200">
        <v>628.7789482300775</v>
      </c>
      <c r="T29" s="200">
        <v>0</v>
      </c>
    </row>
    <row r="30" spans="1:20" x14ac:dyDescent="0.35">
      <c r="A30" s="201" t="s">
        <v>943</v>
      </c>
      <c r="B30" s="200">
        <v>32.477632942828308</v>
      </c>
      <c r="C30" s="200">
        <v>0</v>
      </c>
      <c r="D30" s="200">
        <v>30.366738397023941</v>
      </c>
      <c r="E30" s="200">
        <v>44.412041312557008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32.477632942828308</v>
      </c>
      <c r="Q30" s="200">
        <v>0</v>
      </c>
      <c r="R30" s="200">
        <v>1</v>
      </c>
      <c r="S30" s="200">
        <v>249.83729238535739</v>
      </c>
      <c r="T30" s="200">
        <v>217.35965944252911</v>
      </c>
    </row>
    <row r="31" spans="1:20" x14ac:dyDescent="0.35">
      <c r="A31" s="201" t="s">
        <v>942</v>
      </c>
      <c r="B31" s="200">
        <v>0</v>
      </c>
      <c r="C31" s="200">
        <v>73.632465737342869</v>
      </c>
      <c r="D31" s="200">
        <v>27.259924782343749</v>
      </c>
      <c r="E31" s="200">
        <v>0</v>
      </c>
      <c r="F31" s="200">
        <v>2.7081881933818361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73.632465737342869</v>
      </c>
      <c r="R31" s="200">
        <v>1</v>
      </c>
      <c r="S31" s="200">
        <v>126.4528707978757</v>
      </c>
      <c r="T31" s="200">
        <v>200.08533653521849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330.99321497341828</v>
      </c>
      <c r="C34" s="200">
        <v>0</v>
      </c>
      <c r="D34" s="200">
        <v>146.70313866980291</v>
      </c>
      <c r="E34" s="200">
        <v>532.56140358915354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330.99321497341828</v>
      </c>
      <c r="Q34" s="200">
        <v>0</v>
      </c>
      <c r="R34" s="200">
        <v>1</v>
      </c>
      <c r="S34" s="200">
        <v>330.99321497341828</v>
      </c>
      <c r="T34" s="200">
        <v>0</v>
      </c>
    </row>
    <row r="35" spans="1:20" x14ac:dyDescent="0.35">
      <c r="A35" s="201" t="s">
        <v>938</v>
      </c>
      <c r="B35" s="200">
        <v>61.676183047514122</v>
      </c>
      <c r="C35" s="200">
        <v>0</v>
      </c>
      <c r="D35" s="200">
        <v>21.833164795797011</v>
      </c>
      <c r="E35" s="200">
        <v>180.32102587888531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61.676183047514122</v>
      </c>
      <c r="Q35" s="200">
        <v>0</v>
      </c>
      <c r="R35" s="200">
        <v>1</v>
      </c>
      <c r="S35" s="200">
        <v>61.676183047514122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30.868967647709521</v>
      </c>
      <c r="D37" s="200">
        <v>58.591817184223267</v>
      </c>
      <c r="E37" s="200">
        <v>0</v>
      </c>
      <c r="F37" s="200">
        <v>3.8392670579506079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30.868967647709521</v>
      </c>
      <c r="R37" s="200">
        <v>1</v>
      </c>
      <c r="S37" s="200">
        <v>50.450711344809733</v>
      </c>
      <c r="T37" s="200">
        <v>81.319678992519258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338.35366848018208</v>
      </c>
      <c r="C40" s="200">
        <v>0</v>
      </c>
      <c r="D40" s="200">
        <v>4472.2863900237307</v>
      </c>
      <c r="E40" s="200">
        <v>2978.6096170356168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338.35366848018208</v>
      </c>
      <c r="Q40" s="200">
        <v>0</v>
      </c>
      <c r="R40" s="200">
        <v>1</v>
      </c>
      <c r="S40" s="200">
        <v>439.94025162938141</v>
      </c>
      <c r="T40" s="200">
        <v>101.5865831491993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3452.208837246611</v>
      </c>
      <c r="D57" s="200">
        <v>5171.0047291341798</v>
      </c>
      <c r="E57" s="200">
        <v>0</v>
      </c>
      <c r="F57" s="200">
        <v>10215.286670154661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3452.208837246611</v>
      </c>
      <c r="R57" s="200">
        <v>1</v>
      </c>
      <c r="S57" s="200">
        <v>0</v>
      </c>
      <c r="T57" s="200">
        <v>3452.208837246611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55.620651992668037</v>
      </c>
      <c r="C79" s="200">
        <v>0</v>
      </c>
      <c r="D79" s="200">
        <v>4.9147805715585422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55.620651992668037</v>
      </c>
      <c r="Q79" s="200">
        <v>0</v>
      </c>
      <c r="R79" s="200">
        <v>1</v>
      </c>
      <c r="S79" s="200">
        <v>55.620651992668037</v>
      </c>
      <c r="T79" s="200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E13A3-031A-47B4-BD80-4026ECFADA91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951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3763.2426003402602</v>
      </c>
      <c r="C16" s="200">
        <v>0</v>
      </c>
      <c r="D16" s="200">
        <v>0</v>
      </c>
      <c r="E16" s="200">
        <v>0</v>
      </c>
      <c r="F16" s="200">
        <v>0</v>
      </c>
      <c r="G16" s="200">
        <v>4875.2269249428737</v>
      </c>
      <c r="H16" s="200">
        <v>1</v>
      </c>
      <c r="I16" s="200">
        <v>1</v>
      </c>
      <c r="J16" s="200">
        <v>1</v>
      </c>
      <c r="K16" s="200">
        <v>1</v>
      </c>
      <c r="L16" s="200">
        <v>-990.2135943672065</v>
      </c>
      <c r="M16" s="200">
        <v>22064.271813058429</v>
      </c>
      <c r="N16" s="200">
        <v>29712.527743974359</v>
      </c>
      <c r="O16" s="200">
        <v>7648.2559309159296</v>
      </c>
      <c r="P16" s="200">
        <v>10597.286293461169</v>
      </c>
      <c r="Q16" s="200">
        <v>6834.0436931209133</v>
      </c>
      <c r="R16" s="200">
        <v>1</v>
      </c>
      <c r="S16" s="200">
        <v>14705.30836694551</v>
      </c>
      <c r="T16" s="200">
        <v>10942.06576660525</v>
      </c>
      <c r="U16" s="199">
        <v>2231.9418301789319</v>
      </c>
      <c r="V16" s="199">
        <v>7347.3575762034216</v>
      </c>
      <c r="W16" s="199">
        <v>12222.584501146301</v>
      </c>
      <c r="X16" s="199">
        <v>1542.90664007083</v>
      </c>
      <c r="Y16" s="199">
        <v>552.69304570362374</v>
      </c>
    </row>
    <row r="17" spans="1:20" x14ac:dyDescent="0.35">
      <c r="A17" s="201" t="s">
        <v>956</v>
      </c>
      <c r="B17" s="200">
        <v>162.82116433927101</v>
      </c>
      <c r="C17" s="200">
        <v>0</v>
      </c>
      <c r="D17" s="200">
        <v>42.470586350164098</v>
      </c>
      <c r="E17" s="200">
        <v>4.6346809190903233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162.82116433927101</v>
      </c>
      <c r="Q17" s="200">
        <v>0</v>
      </c>
      <c r="R17" s="200">
        <v>1</v>
      </c>
      <c r="S17" s="200">
        <v>162.82116433927101</v>
      </c>
      <c r="T17" s="200">
        <v>0</v>
      </c>
    </row>
    <row r="18" spans="1:20" x14ac:dyDescent="0.35">
      <c r="A18" s="201" t="s">
        <v>955</v>
      </c>
      <c r="B18" s="200">
        <v>844.47800953878664</v>
      </c>
      <c r="C18" s="200">
        <v>0</v>
      </c>
      <c r="D18" s="200">
        <v>442.37148872164192</v>
      </c>
      <c r="E18" s="200">
        <v>160.17391120308511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844.47800953878664</v>
      </c>
      <c r="Q18" s="200">
        <v>0</v>
      </c>
      <c r="R18" s="200">
        <v>1</v>
      </c>
      <c r="S18" s="200">
        <v>961.63332026570151</v>
      </c>
      <c r="T18" s="200">
        <v>117.15531072691491</v>
      </c>
    </row>
    <row r="19" spans="1:20" x14ac:dyDescent="0.35">
      <c r="A19" s="201" t="s">
        <v>954</v>
      </c>
      <c r="B19" s="200">
        <v>6511.2367042170054</v>
      </c>
      <c r="C19" s="200">
        <v>0</v>
      </c>
      <c r="D19" s="200">
        <v>3977.818714878852</v>
      </c>
      <c r="E19" s="200">
        <v>2105.696307075199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6511.2367042170054</v>
      </c>
      <c r="Q19" s="200">
        <v>0</v>
      </c>
      <c r="R19" s="200">
        <v>1</v>
      </c>
      <c r="S19" s="200">
        <v>7353.1693486901904</v>
      </c>
      <c r="T19" s="200">
        <v>841.93264447318381</v>
      </c>
    </row>
    <row r="20" spans="1:20" x14ac:dyDescent="0.35">
      <c r="A20" s="201" t="s">
        <v>953</v>
      </c>
      <c r="B20" s="200">
        <v>0</v>
      </c>
      <c r="C20" s="200">
        <v>257.55484080614917</v>
      </c>
      <c r="D20" s="200">
        <v>545.18460092731198</v>
      </c>
      <c r="E20" s="200">
        <v>0</v>
      </c>
      <c r="F20" s="200">
        <v>142.91349400685019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257.55484080614917</v>
      </c>
      <c r="R20" s="200">
        <v>1</v>
      </c>
      <c r="S20" s="200">
        <v>0</v>
      </c>
      <c r="T20" s="200">
        <v>257.55484080614917</v>
      </c>
    </row>
    <row r="21" spans="1:20" x14ac:dyDescent="0.35">
      <c r="A21" s="201" t="s">
        <v>952</v>
      </c>
      <c r="B21" s="200">
        <v>0</v>
      </c>
      <c r="C21" s="200">
        <v>3.4241922147978712</v>
      </c>
      <c r="D21" s="200">
        <v>19.796349932330429</v>
      </c>
      <c r="E21" s="200">
        <v>0</v>
      </c>
      <c r="F21" s="200">
        <v>0.56034222670100087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3.4241922147978712</v>
      </c>
      <c r="R21" s="200">
        <v>1</v>
      </c>
      <c r="S21" s="200">
        <v>0</v>
      </c>
      <c r="T21" s="200">
        <v>3.4241922147978712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255.47378081600809</v>
      </c>
      <c r="C23" s="200">
        <v>0</v>
      </c>
      <c r="D23" s="200">
        <v>1186.1281771552051</v>
      </c>
      <c r="E23" s="200">
        <v>33.517554423749978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255.47378081600809</v>
      </c>
      <c r="Q23" s="200">
        <v>0</v>
      </c>
      <c r="R23" s="200">
        <v>1</v>
      </c>
      <c r="S23" s="200">
        <v>255.47378081600809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218.92972044318711</v>
      </c>
      <c r="D24" s="200">
        <v>77.463107097177314</v>
      </c>
      <c r="E24" s="200">
        <v>0</v>
      </c>
      <c r="F24" s="200">
        <v>17.12274895213741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218.92972044318711</v>
      </c>
      <c r="R24" s="200">
        <v>1</v>
      </c>
      <c r="S24" s="200">
        <v>9.732385664362484</v>
      </c>
      <c r="T24" s="200">
        <v>228.66210610754959</v>
      </c>
    </row>
    <row r="25" spans="1:20" x14ac:dyDescent="0.35">
      <c r="A25" s="201" t="s">
        <v>948</v>
      </c>
      <c r="B25" s="200">
        <v>0</v>
      </c>
      <c r="C25" s="200">
        <v>68.601634622018196</v>
      </c>
      <c r="D25" s="200">
        <v>369.50178940749959</v>
      </c>
      <c r="E25" s="200">
        <v>0</v>
      </c>
      <c r="F25" s="200">
        <v>11.77287934685241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68.601634622018196</v>
      </c>
      <c r="R25" s="200">
        <v>1</v>
      </c>
      <c r="S25" s="200">
        <v>123.6578380516729</v>
      </c>
      <c r="T25" s="200">
        <v>192.25947267369111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2657.5034012732608</v>
      </c>
      <c r="D27" s="200">
        <v>1186.0280879358079</v>
      </c>
      <c r="E27" s="200">
        <v>0</v>
      </c>
      <c r="F27" s="200">
        <v>981.58072186699155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2657.5034012732608</v>
      </c>
      <c r="R27" s="200">
        <v>1</v>
      </c>
      <c r="S27" s="200">
        <v>109.383049637903</v>
      </c>
      <c r="T27" s="200">
        <v>2766.886450911164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17.85403926404209</v>
      </c>
      <c r="D29" s="200">
        <v>40.047944671322909</v>
      </c>
      <c r="E29" s="200">
        <v>0</v>
      </c>
      <c r="F29" s="200">
        <v>2.9379469305603618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17.85403926404209</v>
      </c>
      <c r="R29" s="200">
        <v>1</v>
      </c>
      <c r="S29" s="200">
        <v>0</v>
      </c>
      <c r="T29" s="200">
        <v>17.85403926404209</v>
      </c>
    </row>
    <row r="30" spans="1:20" x14ac:dyDescent="0.35">
      <c r="A30" s="201" t="s">
        <v>943</v>
      </c>
      <c r="B30" s="200">
        <v>0</v>
      </c>
      <c r="C30" s="200">
        <v>583.94719001942724</v>
      </c>
      <c r="D30" s="200">
        <v>32.647347061841323</v>
      </c>
      <c r="E30" s="200">
        <v>0</v>
      </c>
      <c r="F30" s="200">
        <v>65.559559153015485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583.94719001942724</v>
      </c>
      <c r="R30" s="200">
        <v>1</v>
      </c>
      <c r="S30" s="200">
        <v>599.47172140233567</v>
      </c>
      <c r="T30" s="200">
        <v>1183.4189114217629</v>
      </c>
    </row>
    <row r="31" spans="1:20" x14ac:dyDescent="0.35">
      <c r="A31" s="201" t="s">
        <v>942</v>
      </c>
      <c r="B31" s="200">
        <v>429.64357791738018</v>
      </c>
      <c r="C31" s="200">
        <v>0</v>
      </c>
      <c r="D31" s="200">
        <v>27.52733765741533</v>
      </c>
      <c r="E31" s="200">
        <v>11.758844320672949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429.64357791738018</v>
      </c>
      <c r="Q31" s="200">
        <v>0</v>
      </c>
      <c r="R31" s="200">
        <v>1</v>
      </c>
      <c r="S31" s="200">
        <v>813.82454172879579</v>
      </c>
      <c r="T31" s="200">
        <v>384.18096381141561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1392.313511610475</v>
      </c>
      <c r="C34" s="200">
        <v>0</v>
      </c>
      <c r="D34" s="200">
        <v>296.61002160349869</v>
      </c>
      <c r="E34" s="200">
        <v>614.40475916811101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1392.313511610475</v>
      </c>
      <c r="Q34" s="200">
        <v>0</v>
      </c>
      <c r="R34" s="200">
        <v>1</v>
      </c>
      <c r="S34" s="200">
        <v>1886.0126521121881</v>
      </c>
      <c r="T34" s="200">
        <v>493.69914050171371</v>
      </c>
    </row>
    <row r="35" spans="1:20" x14ac:dyDescent="0.35">
      <c r="A35" s="201" t="s">
        <v>938</v>
      </c>
      <c r="B35" s="200">
        <v>40.273357511104777</v>
      </c>
      <c r="C35" s="200">
        <v>0</v>
      </c>
      <c r="D35" s="200">
        <v>3.5036070382043571</v>
      </c>
      <c r="E35" s="200">
        <v>32.293391245381407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40.273357511104777</v>
      </c>
      <c r="Q35" s="200">
        <v>0</v>
      </c>
      <c r="R35" s="200">
        <v>1</v>
      </c>
      <c r="S35" s="200">
        <v>40.273357511104777</v>
      </c>
      <c r="T35" s="200">
        <v>0</v>
      </c>
    </row>
    <row r="36" spans="1:20" x14ac:dyDescent="0.35">
      <c r="A36" s="201" t="s">
        <v>937</v>
      </c>
      <c r="B36" s="200">
        <v>42.172778521110892</v>
      </c>
      <c r="C36" s="200">
        <v>0</v>
      </c>
      <c r="D36" s="200">
        <v>13.070448630752869</v>
      </c>
      <c r="E36" s="200">
        <v>31.627340232602599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42.172778521110892</v>
      </c>
      <c r="Q36" s="200">
        <v>0</v>
      </c>
      <c r="R36" s="200">
        <v>1</v>
      </c>
      <c r="S36" s="200">
        <v>42.172778521110892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41.314295340992267</v>
      </c>
      <c r="D38" s="200">
        <v>15.268141266788801</v>
      </c>
      <c r="E38" s="200">
        <v>0</v>
      </c>
      <c r="F38" s="200">
        <v>34.147130790706669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41.314295340992267</v>
      </c>
      <c r="R38" s="200">
        <v>1</v>
      </c>
      <c r="S38" s="200">
        <v>0</v>
      </c>
      <c r="T38" s="200">
        <v>41.314295340992267</v>
      </c>
    </row>
    <row r="39" spans="1:20" x14ac:dyDescent="0.35">
      <c r="A39" s="201" t="s">
        <v>934</v>
      </c>
      <c r="B39" s="200">
        <v>0</v>
      </c>
      <c r="C39" s="200">
        <v>87.582430279792078</v>
      </c>
      <c r="D39" s="200">
        <v>12.58531307982267</v>
      </c>
      <c r="E39" s="200">
        <v>0</v>
      </c>
      <c r="F39" s="200">
        <v>62.138628947782749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87.582430279792078</v>
      </c>
      <c r="R39" s="200">
        <v>1</v>
      </c>
      <c r="S39" s="200">
        <v>0</v>
      </c>
      <c r="T39" s="200">
        <v>87.582430279792078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56.95780895268571</v>
      </c>
      <c r="C41" s="200">
        <v>0</v>
      </c>
      <c r="D41" s="200">
        <v>15.62006015570627</v>
      </c>
      <c r="E41" s="200">
        <v>55.186521340110808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56.95780895268571</v>
      </c>
      <c r="Q41" s="200">
        <v>0</v>
      </c>
      <c r="R41" s="200">
        <v>1</v>
      </c>
      <c r="S41" s="200">
        <v>69.106886350886882</v>
      </c>
      <c r="T41" s="200">
        <v>12.14907739820117</v>
      </c>
    </row>
    <row r="42" spans="1:20" x14ac:dyDescent="0.35">
      <c r="A42" s="201" t="s">
        <v>931</v>
      </c>
      <c r="B42" s="200">
        <v>65.002922555006649</v>
      </c>
      <c r="C42" s="200">
        <v>0</v>
      </c>
      <c r="D42" s="200">
        <v>21.781880284565691</v>
      </c>
      <c r="E42" s="200">
        <v>8.3595005402195302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65.002922555006649</v>
      </c>
      <c r="Q42" s="200">
        <v>0</v>
      </c>
      <c r="R42" s="200">
        <v>1</v>
      </c>
      <c r="S42" s="200">
        <v>65.002922555006649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27.692255489886861</v>
      </c>
      <c r="C44" s="200">
        <v>0</v>
      </c>
      <c r="D44" s="200">
        <v>43.542288028016337</v>
      </c>
      <c r="E44" s="200">
        <v>15.56408512356159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27.692255489886861</v>
      </c>
      <c r="Q44" s="200">
        <v>0</v>
      </c>
      <c r="R44" s="200">
        <v>1</v>
      </c>
      <c r="S44" s="200">
        <v>27.692255489886861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236.10301948717029</v>
      </c>
      <c r="D45" s="200">
        <v>148.29326860550509</v>
      </c>
      <c r="E45" s="200">
        <v>0</v>
      </c>
      <c r="F45" s="200">
        <v>162.6732186679871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236.10301948717029</v>
      </c>
      <c r="R45" s="200">
        <v>1</v>
      </c>
      <c r="S45" s="200">
        <v>0</v>
      </c>
      <c r="T45" s="200">
        <v>236.10301948717029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42.087397505700331</v>
      </c>
      <c r="D47" s="200">
        <v>16.755436785944589</v>
      </c>
      <c r="E47" s="200">
        <v>0</v>
      </c>
      <c r="F47" s="200">
        <v>11.04728491885624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42.087397505700331</v>
      </c>
      <c r="R47" s="200">
        <v>1</v>
      </c>
      <c r="S47" s="200">
        <v>0</v>
      </c>
      <c r="T47" s="200">
        <v>42.087397505700331</v>
      </c>
    </row>
    <row r="48" spans="1:20" x14ac:dyDescent="0.35">
      <c r="A48" s="201" t="s">
        <v>925</v>
      </c>
      <c r="B48" s="200">
        <v>63.134375043265237</v>
      </c>
      <c r="C48" s="200">
        <v>0</v>
      </c>
      <c r="D48" s="200">
        <v>11.253157814994561</v>
      </c>
      <c r="E48" s="200">
        <v>47.97423395178712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63.134375043265237</v>
      </c>
      <c r="Q48" s="200">
        <v>0</v>
      </c>
      <c r="R48" s="200">
        <v>1</v>
      </c>
      <c r="S48" s="200">
        <v>63.134375043265237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6.2047486975458597</v>
      </c>
      <c r="D49" s="200">
        <v>3.3659036877555879</v>
      </c>
      <c r="E49" s="200">
        <v>0</v>
      </c>
      <c r="F49" s="200">
        <v>1.6812072651815519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6.2047486975458597</v>
      </c>
      <c r="R49" s="200">
        <v>1</v>
      </c>
      <c r="S49" s="200">
        <v>0</v>
      </c>
      <c r="T49" s="200">
        <v>6.2047486975458597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175.10721522066831</v>
      </c>
      <c r="C51" s="200">
        <v>0</v>
      </c>
      <c r="D51" s="200">
        <v>76.560296791774164</v>
      </c>
      <c r="E51" s="200">
        <v>361.37708965324202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175.10721522066831</v>
      </c>
      <c r="Q51" s="200">
        <v>0</v>
      </c>
      <c r="R51" s="200">
        <v>1</v>
      </c>
      <c r="S51" s="200">
        <v>182.29283202668711</v>
      </c>
      <c r="T51" s="200">
        <v>7.185616806018861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214.02371146408291</v>
      </c>
      <c r="D54" s="200">
        <v>170.6417699355799</v>
      </c>
      <c r="E54" s="200">
        <v>0</v>
      </c>
      <c r="F54" s="200">
        <v>36.525790940744322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214.02371146408291</v>
      </c>
      <c r="R54" s="200">
        <v>1</v>
      </c>
      <c r="S54" s="200">
        <v>0</v>
      </c>
      <c r="T54" s="200">
        <v>214.02371146408291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396.35674624654848</v>
      </c>
      <c r="C56" s="200">
        <v>0</v>
      </c>
      <c r="D56" s="200">
        <v>423.52897964923858</v>
      </c>
      <c r="E56" s="200">
        <v>437.30474770848377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396.35674624654848</v>
      </c>
      <c r="Q56" s="200">
        <v>0</v>
      </c>
      <c r="R56" s="200">
        <v>1</v>
      </c>
      <c r="S56" s="200">
        <v>435.11938866504101</v>
      </c>
      <c r="T56" s="200">
        <v>38.762642418492483</v>
      </c>
    </row>
    <row r="57" spans="1:20" x14ac:dyDescent="0.35">
      <c r="A57" s="201" t="s">
        <v>916</v>
      </c>
      <c r="B57" s="200">
        <v>0</v>
      </c>
      <c r="C57" s="200">
        <v>142.74122494049129</v>
      </c>
      <c r="D57" s="200">
        <v>60.071796318625033</v>
      </c>
      <c r="E57" s="200">
        <v>0</v>
      </c>
      <c r="F57" s="200">
        <v>94.785242900573408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142.74122494049129</v>
      </c>
      <c r="R57" s="200">
        <v>1</v>
      </c>
      <c r="S57" s="200">
        <v>0</v>
      </c>
      <c r="T57" s="200">
        <v>142.74122494049129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68.856935765885112</v>
      </c>
      <c r="D61" s="200">
        <v>48.895321985668303</v>
      </c>
      <c r="E61" s="200">
        <v>0</v>
      </c>
      <c r="F61" s="200">
        <v>22.19787053518878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68.856935765885112</v>
      </c>
      <c r="R61" s="200">
        <v>1</v>
      </c>
      <c r="S61" s="200">
        <v>0</v>
      </c>
      <c r="T61" s="200">
        <v>68.856935765885112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40.762921514371413</v>
      </c>
      <c r="D64" s="200">
        <v>42.845612839853423</v>
      </c>
      <c r="E64" s="200">
        <v>0</v>
      </c>
      <c r="F64" s="200">
        <v>75.415335885476694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40.762921514371413</v>
      </c>
      <c r="R64" s="200">
        <v>1</v>
      </c>
      <c r="S64" s="200">
        <v>0</v>
      </c>
      <c r="T64" s="200">
        <v>40.762921514371413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395.63269224853087</v>
      </c>
      <c r="D69" s="200">
        <v>1049.53240722086</v>
      </c>
      <c r="E69" s="200">
        <v>0</v>
      </c>
      <c r="F69" s="200">
        <v>729.38649641448035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395.63269224853087</v>
      </c>
      <c r="R69" s="200">
        <v>1</v>
      </c>
      <c r="S69" s="200">
        <v>0</v>
      </c>
      <c r="T69" s="200">
        <v>395.63269224853087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134.62208548196989</v>
      </c>
      <c r="C71" s="200">
        <v>0</v>
      </c>
      <c r="D71" s="200">
        <v>207.62052383360421</v>
      </c>
      <c r="E71" s="200">
        <v>762.65543072076696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134.62208548196989</v>
      </c>
      <c r="Q71" s="200">
        <v>0</v>
      </c>
      <c r="R71" s="200">
        <v>1</v>
      </c>
      <c r="S71" s="200">
        <v>134.62208548196989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1201.4680308627071</v>
      </c>
      <c r="D73" s="200">
        <v>1330.7545453991499</v>
      </c>
      <c r="E73" s="200">
        <v>0</v>
      </c>
      <c r="F73" s="200">
        <v>1873.52228369871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1201.4680308627071</v>
      </c>
      <c r="R73" s="200">
        <v>1</v>
      </c>
      <c r="S73" s="200">
        <v>0</v>
      </c>
      <c r="T73" s="200">
        <v>1201.4680308627071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23.083058103860541</v>
      </c>
      <c r="D78" s="200">
        <v>6.4255100129894327</v>
      </c>
      <c r="E78" s="200">
        <v>0</v>
      </c>
      <c r="F78" s="200">
        <v>71.196437864513911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23.083058103860541</v>
      </c>
      <c r="R78" s="200">
        <v>1</v>
      </c>
      <c r="S78" s="200">
        <v>0</v>
      </c>
      <c r="T78" s="200">
        <v>23.083058103860541</v>
      </c>
    </row>
    <row r="79" spans="1:20" x14ac:dyDescent="0.35">
      <c r="A79" s="201" t="s">
        <v>894</v>
      </c>
      <c r="B79" s="200">
        <v>0</v>
      </c>
      <c r="C79" s="200">
        <v>526.36820826690041</v>
      </c>
      <c r="D79" s="200">
        <v>77.767178904600371</v>
      </c>
      <c r="E79" s="200">
        <v>0</v>
      </c>
      <c r="F79" s="200">
        <v>14694.64502652959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526.36820826690041</v>
      </c>
      <c r="R79" s="200">
        <v>1</v>
      </c>
      <c r="S79" s="200">
        <v>1370.7116825921221</v>
      </c>
      <c r="T79" s="200">
        <v>1897.079890859023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79CD-B435-436A-9AEF-F058F016ABFD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950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210.81991207273771</v>
      </c>
      <c r="C16" s="200">
        <v>0</v>
      </c>
      <c r="D16" s="200">
        <v>0</v>
      </c>
      <c r="E16" s="200">
        <v>0</v>
      </c>
      <c r="F16" s="200">
        <v>0</v>
      </c>
      <c r="G16" s="200">
        <v>2431.983682623164</v>
      </c>
      <c r="H16" s="200">
        <v>1</v>
      </c>
      <c r="I16" s="200">
        <v>1</v>
      </c>
      <c r="J16" s="200">
        <v>1</v>
      </c>
      <c r="K16" s="200">
        <v>1</v>
      </c>
      <c r="L16" s="200">
        <v>979.83392323829094</v>
      </c>
      <c r="M16" s="200">
        <v>9651.2795978280046</v>
      </c>
      <c r="N16" s="200">
        <v>13273.9171157622</v>
      </c>
      <c r="O16" s="200">
        <v>3622.637517934194</v>
      </c>
      <c r="P16" s="200">
        <v>3306.5992663380712</v>
      </c>
      <c r="Q16" s="200">
        <v>3095.779354265333</v>
      </c>
      <c r="R16" s="200">
        <v>1</v>
      </c>
      <c r="S16" s="200">
        <v>4621.9764221976156</v>
      </c>
      <c r="T16" s="200">
        <v>4411.156510124878</v>
      </c>
      <c r="U16" s="199">
        <v>1550.7253298298799</v>
      </c>
      <c r="V16" s="199">
        <v>3378.0150541982971</v>
      </c>
      <c r="W16" s="199">
        <v>5809.9987368214606</v>
      </c>
      <c r="X16" s="199">
        <v>311.38270367495147</v>
      </c>
      <c r="Y16" s="199">
        <v>1291.216626913242</v>
      </c>
    </row>
    <row r="17" spans="1:20" x14ac:dyDescent="0.35">
      <c r="A17" s="201" t="s">
        <v>956</v>
      </c>
      <c r="B17" s="200">
        <v>27.287172524532561</v>
      </c>
      <c r="C17" s="200">
        <v>0</v>
      </c>
      <c r="D17" s="200">
        <v>232.8652224398385</v>
      </c>
      <c r="E17" s="200">
        <v>2.1729543643847729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27.287172524532561</v>
      </c>
      <c r="Q17" s="200">
        <v>0</v>
      </c>
      <c r="R17" s="200">
        <v>1</v>
      </c>
      <c r="S17" s="200">
        <v>177.15208703176179</v>
      </c>
      <c r="T17" s="200">
        <v>149.8649145072292</v>
      </c>
    </row>
    <row r="18" spans="1:20" x14ac:dyDescent="0.35">
      <c r="A18" s="201" t="s">
        <v>955</v>
      </c>
      <c r="B18" s="200">
        <v>374.6999748663539</v>
      </c>
      <c r="C18" s="200">
        <v>0</v>
      </c>
      <c r="D18" s="200">
        <v>585.14933829806523</v>
      </c>
      <c r="E18" s="200">
        <v>198.82463072345851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374.6999748663539</v>
      </c>
      <c r="Q18" s="200">
        <v>0</v>
      </c>
      <c r="R18" s="200">
        <v>1</v>
      </c>
      <c r="S18" s="200">
        <v>457.88917992806432</v>
      </c>
      <c r="T18" s="200">
        <v>83.189205061710368</v>
      </c>
    </row>
    <row r="19" spans="1:20" x14ac:dyDescent="0.35">
      <c r="A19" s="201" t="s">
        <v>954</v>
      </c>
      <c r="B19" s="200">
        <v>0</v>
      </c>
      <c r="C19" s="200">
        <v>453.20222399553222</v>
      </c>
      <c r="D19" s="200">
        <v>1354.0833480976701</v>
      </c>
      <c r="E19" s="200">
        <v>0</v>
      </c>
      <c r="F19" s="200">
        <v>234.4759942020147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453.20222399553222</v>
      </c>
      <c r="R19" s="200">
        <v>1</v>
      </c>
      <c r="S19" s="200">
        <v>252.59952350489269</v>
      </c>
      <c r="T19" s="200">
        <v>705.80174750042488</v>
      </c>
    </row>
    <row r="20" spans="1:20" x14ac:dyDescent="0.35">
      <c r="A20" s="201" t="s">
        <v>953</v>
      </c>
      <c r="B20" s="200">
        <v>0</v>
      </c>
      <c r="C20" s="200">
        <v>291.52896344804958</v>
      </c>
      <c r="D20" s="200">
        <v>1691.298475233408</v>
      </c>
      <c r="E20" s="200">
        <v>0</v>
      </c>
      <c r="F20" s="200">
        <v>954.43737918833767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291.52896344804958</v>
      </c>
      <c r="R20" s="200">
        <v>1</v>
      </c>
      <c r="S20" s="200">
        <v>0</v>
      </c>
      <c r="T20" s="200">
        <v>291.52896344804958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255.47378081600809</v>
      </c>
      <c r="D22" s="200">
        <v>1186.1281771552051</v>
      </c>
      <c r="E22" s="200">
        <v>0</v>
      </c>
      <c r="F22" s="200">
        <v>14.59306365236386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255.47378081600809</v>
      </c>
      <c r="R22" s="200">
        <v>1</v>
      </c>
      <c r="S22" s="200">
        <v>0</v>
      </c>
      <c r="T22" s="200">
        <v>255.47378081600809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665.21939408295202</v>
      </c>
      <c r="C24" s="200">
        <v>0</v>
      </c>
      <c r="D24" s="200">
        <v>635.85876156932034</v>
      </c>
      <c r="E24" s="200">
        <v>470.52115067035032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665.21939408295202</v>
      </c>
      <c r="Q24" s="200">
        <v>0</v>
      </c>
      <c r="R24" s="200">
        <v>1</v>
      </c>
      <c r="S24" s="200">
        <v>665.21939408295202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95.649420798857932</v>
      </c>
      <c r="D25" s="200">
        <v>323.2589869765705</v>
      </c>
      <c r="E25" s="200">
        <v>0</v>
      </c>
      <c r="F25" s="200">
        <v>96.848474534877312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95.649420798857932</v>
      </c>
      <c r="R25" s="200">
        <v>1</v>
      </c>
      <c r="S25" s="200">
        <v>0</v>
      </c>
      <c r="T25" s="200">
        <v>95.649420798857932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315.33380139859872</v>
      </c>
      <c r="D27" s="200">
        <v>368.9454513728287</v>
      </c>
      <c r="E27" s="200">
        <v>0</v>
      </c>
      <c r="F27" s="200">
        <v>687.202812827451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315.33380139859872</v>
      </c>
      <c r="R27" s="200">
        <v>1</v>
      </c>
      <c r="S27" s="200">
        <v>0</v>
      </c>
      <c r="T27" s="200">
        <v>315.33380139859872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54.811586108216453</v>
      </c>
      <c r="C29" s="200">
        <v>0</v>
      </c>
      <c r="D29" s="200">
        <v>355.84334774257508</v>
      </c>
      <c r="E29" s="200">
        <v>71.590688633333414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54.811586108216453</v>
      </c>
      <c r="Q29" s="200">
        <v>0</v>
      </c>
      <c r="R29" s="200">
        <v>1</v>
      </c>
      <c r="S29" s="200">
        <v>54.811586108216453</v>
      </c>
      <c r="T29" s="200">
        <v>0</v>
      </c>
    </row>
    <row r="30" spans="1:20" x14ac:dyDescent="0.35">
      <c r="A30" s="201" t="s">
        <v>943</v>
      </c>
      <c r="B30" s="200">
        <v>29.6982261911491</v>
      </c>
      <c r="C30" s="200">
        <v>0</v>
      </c>
      <c r="D30" s="200">
        <v>22.829376769635012</v>
      </c>
      <c r="E30" s="200">
        <v>31.159960436908719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29.6982261911491</v>
      </c>
      <c r="Q30" s="200">
        <v>0</v>
      </c>
      <c r="R30" s="200">
        <v>1</v>
      </c>
      <c r="S30" s="200">
        <v>236.44559605100659</v>
      </c>
      <c r="T30" s="200">
        <v>206.74736985985751</v>
      </c>
    </row>
    <row r="31" spans="1:20" x14ac:dyDescent="0.35">
      <c r="A31" s="201" t="s">
        <v>942</v>
      </c>
      <c r="B31" s="200">
        <v>844.06057571773215</v>
      </c>
      <c r="C31" s="200">
        <v>0</v>
      </c>
      <c r="D31" s="200">
        <v>65.190860384852996</v>
      </c>
      <c r="E31" s="200">
        <v>64.626854228248135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844.06057571773215</v>
      </c>
      <c r="Q31" s="200">
        <v>0</v>
      </c>
      <c r="R31" s="200">
        <v>1</v>
      </c>
      <c r="S31" s="200">
        <v>921.85467045845087</v>
      </c>
      <c r="T31" s="200">
        <v>77.794094740718691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3.4797658496750592</v>
      </c>
      <c r="D34" s="200">
        <v>1.2209752859797249</v>
      </c>
      <c r="E34" s="200">
        <v>0</v>
      </c>
      <c r="F34" s="200">
        <v>2.412472093152227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3.4797658496750592</v>
      </c>
      <c r="R34" s="200">
        <v>1</v>
      </c>
      <c r="S34" s="200">
        <v>0</v>
      </c>
      <c r="T34" s="200">
        <v>3.4797658496750592</v>
      </c>
    </row>
    <row r="35" spans="1:20" x14ac:dyDescent="0.35">
      <c r="A35" s="201" t="s">
        <v>938</v>
      </c>
      <c r="B35" s="200">
        <v>32.983331393738432</v>
      </c>
      <c r="C35" s="200">
        <v>0</v>
      </c>
      <c r="D35" s="200">
        <v>8.4879782772882084</v>
      </c>
      <c r="E35" s="200">
        <v>73.990066908878873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32.983331393738432</v>
      </c>
      <c r="Q35" s="200">
        <v>0</v>
      </c>
      <c r="R35" s="200">
        <v>1</v>
      </c>
      <c r="S35" s="200">
        <v>32.983331393738432</v>
      </c>
      <c r="T35" s="200">
        <v>0</v>
      </c>
    </row>
    <row r="36" spans="1:20" x14ac:dyDescent="0.35">
      <c r="A36" s="201" t="s">
        <v>937</v>
      </c>
      <c r="B36" s="200">
        <v>369.31047852478861</v>
      </c>
      <c r="C36" s="200">
        <v>0</v>
      </c>
      <c r="D36" s="200">
        <v>338.77840294609001</v>
      </c>
      <c r="E36" s="200">
        <v>774.82775747055689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369.31047852478861</v>
      </c>
      <c r="Q36" s="200">
        <v>0</v>
      </c>
      <c r="R36" s="200">
        <v>1</v>
      </c>
      <c r="S36" s="200">
        <v>369.31047852478861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265.4764894805171</v>
      </c>
      <c r="D37" s="200">
        <v>100.59288212968259</v>
      </c>
      <c r="E37" s="200">
        <v>0</v>
      </c>
      <c r="F37" s="200">
        <v>43.717196450940463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265.4764894805171</v>
      </c>
      <c r="R37" s="200">
        <v>1</v>
      </c>
      <c r="S37" s="200">
        <v>0</v>
      </c>
      <c r="T37" s="200">
        <v>265.4764894805171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130.7121571780348</v>
      </c>
      <c r="C39" s="200">
        <v>0</v>
      </c>
      <c r="D39" s="200">
        <v>74.023344154297902</v>
      </c>
      <c r="E39" s="200">
        <v>656.44112066216451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130.7121571780348</v>
      </c>
      <c r="Q39" s="200">
        <v>0</v>
      </c>
      <c r="R39" s="200">
        <v>1</v>
      </c>
      <c r="S39" s="200">
        <v>155.0691922148132</v>
      </c>
      <c r="T39" s="200">
        <v>24.357035036778392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181.6737092614301</v>
      </c>
      <c r="C45" s="200">
        <v>0</v>
      </c>
      <c r="D45" s="200">
        <v>2115.015816341413</v>
      </c>
      <c r="E45" s="200">
        <v>510.96266783451432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181.6737092614301</v>
      </c>
      <c r="Q45" s="200">
        <v>0</v>
      </c>
      <c r="R45" s="200">
        <v>1</v>
      </c>
      <c r="S45" s="200">
        <v>680.21582452254461</v>
      </c>
      <c r="T45" s="200">
        <v>498.54211526111447</v>
      </c>
    </row>
    <row r="46" spans="1:20" x14ac:dyDescent="0.35">
      <c r="A46" s="201" t="s">
        <v>927</v>
      </c>
      <c r="B46" s="200">
        <v>0</v>
      </c>
      <c r="C46" s="200">
        <v>858.03500398751032</v>
      </c>
      <c r="D46" s="200">
        <v>642.55852673168135</v>
      </c>
      <c r="E46" s="200">
        <v>0</v>
      </c>
      <c r="F46" s="200">
        <v>1250.77924700791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858.03500398751032</v>
      </c>
      <c r="R46" s="200">
        <v>1</v>
      </c>
      <c r="S46" s="200">
        <v>0</v>
      </c>
      <c r="T46" s="200">
        <v>858.03500398751032</v>
      </c>
    </row>
    <row r="47" spans="1:20" x14ac:dyDescent="0.35">
      <c r="A47" s="201" t="s">
        <v>926</v>
      </c>
      <c r="B47" s="200">
        <v>110.6646937726798</v>
      </c>
      <c r="C47" s="200">
        <v>0</v>
      </c>
      <c r="D47" s="200">
        <v>126.1488083397137</v>
      </c>
      <c r="E47" s="200">
        <v>496.00406245291049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110.6646937726798</v>
      </c>
      <c r="Q47" s="200">
        <v>0</v>
      </c>
      <c r="R47" s="200">
        <v>1</v>
      </c>
      <c r="S47" s="200">
        <v>110.6646937726798</v>
      </c>
      <c r="T47" s="200">
        <v>0</v>
      </c>
    </row>
    <row r="48" spans="1:20" x14ac:dyDescent="0.35">
      <c r="A48" s="201" t="s">
        <v>925</v>
      </c>
      <c r="B48" s="200">
        <v>34.979726229609327</v>
      </c>
      <c r="C48" s="200">
        <v>0</v>
      </c>
      <c r="D48" s="200">
        <v>18.119059745417701</v>
      </c>
      <c r="E48" s="200">
        <v>74.360389155495554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34.979726229609327</v>
      </c>
      <c r="Q48" s="200">
        <v>0</v>
      </c>
      <c r="R48" s="200">
        <v>1</v>
      </c>
      <c r="S48" s="200">
        <v>34.979726229609327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14.070962847548831</v>
      </c>
      <c r="D49" s="200">
        <v>21.238248811568312</v>
      </c>
      <c r="E49" s="200">
        <v>0</v>
      </c>
      <c r="F49" s="200">
        <v>22.49484933716441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14.070962847548831</v>
      </c>
      <c r="R49" s="200">
        <v>1</v>
      </c>
      <c r="S49" s="200">
        <v>0</v>
      </c>
      <c r="T49" s="200">
        <v>14.070962847548831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157.64601702544749</v>
      </c>
      <c r="D59" s="200">
        <v>601.1456254422767</v>
      </c>
      <c r="E59" s="200">
        <v>0</v>
      </c>
      <c r="F59" s="200">
        <v>659.81760167139271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157.64601702544749</v>
      </c>
      <c r="R59" s="200">
        <v>1</v>
      </c>
      <c r="S59" s="200">
        <v>0</v>
      </c>
      <c r="T59" s="200">
        <v>157.64601702544749</v>
      </c>
    </row>
    <row r="60" spans="1:20" x14ac:dyDescent="0.35">
      <c r="A60" s="201" t="s">
        <v>913</v>
      </c>
      <c r="B60" s="200">
        <v>0</v>
      </c>
      <c r="C60" s="200">
        <v>307.56901352667228</v>
      </c>
      <c r="D60" s="200">
        <v>1202.4597450537051</v>
      </c>
      <c r="E60" s="200">
        <v>0</v>
      </c>
      <c r="F60" s="200">
        <v>504.65491677681359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307.56901352667228</v>
      </c>
      <c r="R60" s="200">
        <v>1</v>
      </c>
      <c r="S60" s="200">
        <v>0</v>
      </c>
      <c r="T60" s="200">
        <v>307.56901352667228</v>
      </c>
    </row>
    <row r="61" spans="1:20" x14ac:dyDescent="0.35">
      <c r="A61" s="201" t="s">
        <v>912</v>
      </c>
      <c r="B61" s="200">
        <v>12.97556998659365</v>
      </c>
      <c r="C61" s="200">
        <v>0</v>
      </c>
      <c r="D61" s="200">
        <v>26.04860754491817</v>
      </c>
      <c r="E61" s="200">
        <v>49.879409944498697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12.97556998659365</v>
      </c>
      <c r="Q61" s="200">
        <v>0</v>
      </c>
      <c r="R61" s="200">
        <v>1</v>
      </c>
      <c r="S61" s="200">
        <v>12.97556998659365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78.313911090915312</v>
      </c>
      <c r="D64" s="200">
        <v>374.46236441324902</v>
      </c>
      <c r="E64" s="200">
        <v>0</v>
      </c>
      <c r="F64" s="200">
        <v>854.86097462582131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78.313911090915312</v>
      </c>
      <c r="R64" s="200">
        <v>1</v>
      </c>
      <c r="S64" s="200">
        <v>22.28289788724312</v>
      </c>
      <c r="T64" s="200">
        <v>100.59680897815841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437.52267050026012</v>
      </c>
      <c r="C79" s="200">
        <v>0</v>
      </c>
      <c r="D79" s="200">
        <v>29.793669848881478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437.52267050026012</v>
      </c>
      <c r="Q79" s="200">
        <v>0</v>
      </c>
      <c r="R79" s="200">
        <v>1</v>
      </c>
      <c r="S79" s="200">
        <v>437.52267050026012</v>
      </c>
      <c r="T79" s="200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835BD-44C3-4F89-8F42-66C12A642087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949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35612.790374593023</v>
      </c>
      <c r="D16" s="200">
        <v>0</v>
      </c>
      <c r="E16" s="200">
        <v>0</v>
      </c>
      <c r="F16" s="200">
        <v>0</v>
      </c>
      <c r="G16" s="200">
        <v>-8071.5217648663092</v>
      </c>
      <c r="H16" s="200">
        <v>1</v>
      </c>
      <c r="I16" s="200">
        <v>1</v>
      </c>
      <c r="J16" s="200">
        <v>1</v>
      </c>
      <c r="K16" s="200">
        <v>1</v>
      </c>
      <c r="L16" s="200">
        <v>-2910.7498586114721</v>
      </c>
      <c r="M16" s="200">
        <v>185371.44016999929</v>
      </c>
      <c r="N16" s="200">
        <v>138776.37817192849</v>
      </c>
      <c r="O16" s="200">
        <v>-46595.0619980708</v>
      </c>
      <c r="P16" s="200">
        <v>13468.3904617102</v>
      </c>
      <c r="Q16" s="200">
        <v>49081.180836303211</v>
      </c>
      <c r="R16" s="200">
        <v>1</v>
      </c>
      <c r="S16" s="200">
        <v>43600.412563069447</v>
      </c>
      <c r="T16" s="200">
        <v>79213.202937662456</v>
      </c>
      <c r="U16" s="199">
        <v>31559.990456016261</v>
      </c>
      <c r="V16" s="199">
        <v>68785.912212285592</v>
      </c>
      <c r="W16" s="199">
        <v>60714.390447419282</v>
      </c>
      <c r="X16" s="199">
        <v>5812.3345640349926</v>
      </c>
      <c r="Y16" s="199">
        <v>2901.584705423521</v>
      </c>
    </row>
    <row r="17" spans="1:20" x14ac:dyDescent="0.35">
      <c r="A17" s="201" t="s">
        <v>956</v>
      </c>
      <c r="B17" s="200">
        <v>0</v>
      </c>
      <c r="C17" s="200">
        <v>890.77679691965091</v>
      </c>
      <c r="D17" s="200">
        <v>42.23979673537923</v>
      </c>
      <c r="E17" s="200">
        <v>0</v>
      </c>
      <c r="F17" s="200">
        <v>4.9153098822216368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890.77679691965091</v>
      </c>
      <c r="R17" s="200">
        <v>1</v>
      </c>
      <c r="S17" s="200">
        <v>0</v>
      </c>
      <c r="T17" s="200">
        <v>890.77679691965091</v>
      </c>
    </row>
    <row r="18" spans="1:20" x14ac:dyDescent="0.35">
      <c r="A18" s="201" t="s">
        <v>955</v>
      </c>
      <c r="B18" s="200">
        <v>0</v>
      </c>
      <c r="C18" s="200">
        <v>3623.2382917164259</v>
      </c>
      <c r="D18" s="200">
        <v>242.70129369093689</v>
      </c>
      <c r="E18" s="200">
        <v>0</v>
      </c>
      <c r="F18" s="200">
        <v>112.2619239471066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3623.2382917164259</v>
      </c>
      <c r="R18" s="200">
        <v>1</v>
      </c>
      <c r="S18" s="200">
        <v>0</v>
      </c>
      <c r="T18" s="200">
        <v>3623.2382917164259</v>
      </c>
    </row>
    <row r="19" spans="1:20" x14ac:dyDescent="0.35">
      <c r="A19" s="201" t="s">
        <v>954</v>
      </c>
      <c r="B19" s="200">
        <v>0</v>
      </c>
      <c r="C19" s="200">
        <v>265.71386994718972</v>
      </c>
      <c r="D19" s="200">
        <v>54.238578830086567</v>
      </c>
      <c r="E19" s="200">
        <v>0</v>
      </c>
      <c r="F19" s="200">
        <v>17.35066583089721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265.71386994718972</v>
      </c>
      <c r="R19" s="200">
        <v>1</v>
      </c>
      <c r="S19" s="200">
        <v>113.17790061774529</v>
      </c>
      <c r="T19" s="200">
        <v>378.89177056493497</v>
      </c>
    </row>
    <row r="20" spans="1:20" x14ac:dyDescent="0.35">
      <c r="A20" s="201" t="s">
        <v>953</v>
      </c>
      <c r="B20" s="200">
        <v>0</v>
      </c>
      <c r="C20" s="200">
        <v>81.951937463049433</v>
      </c>
      <c r="D20" s="200">
        <v>31.937455458246081</v>
      </c>
      <c r="E20" s="200">
        <v>0</v>
      </c>
      <c r="F20" s="200">
        <v>33.86261739670941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81.951937463049433</v>
      </c>
      <c r="R20" s="200">
        <v>1</v>
      </c>
      <c r="S20" s="200">
        <v>0</v>
      </c>
      <c r="T20" s="200">
        <v>81.951937463049433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218.92972044318711</v>
      </c>
      <c r="C22" s="200">
        <v>0</v>
      </c>
      <c r="D22" s="200">
        <v>77.463107097177314</v>
      </c>
      <c r="E22" s="200">
        <v>4.2396375072583314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218.92972044318711</v>
      </c>
      <c r="Q22" s="200">
        <v>0</v>
      </c>
      <c r="R22" s="200">
        <v>1</v>
      </c>
      <c r="S22" s="200">
        <v>228.66210610754959</v>
      </c>
      <c r="T22" s="200">
        <v>9.732385664362484</v>
      </c>
    </row>
    <row r="23" spans="1:20" x14ac:dyDescent="0.35">
      <c r="A23" s="201" t="s">
        <v>950</v>
      </c>
      <c r="B23" s="200">
        <v>0</v>
      </c>
      <c r="C23" s="200">
        <v>665.21939408295202</v>
      </c>
      <c r="D23" s="200">
        <v>635.85876156932045</v>
      </c>
      <c r="E23" s="200">
        <v>0</v>
      </c>
      <c r="F23" s="200">
        <v>41.198167146330157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665.21939408295202</v>
      </c>
      <c r="R23" s="200">
        <v>1</v>
      </c>
      <c r="S23" s="200">
        <v>0</v>
      </c>
      <c r="T23" s="200">
        <v>665.21939408295202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322.15116117613451</v>
      </c>
      <c r="C25" s="200">
        <v>0</v>
      </c>
      <c r="D25" s="200">
        <v>170.86728428919639</v>
      </c>
      <c r="E25" s="200">
        <v>108.221198988857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322.15116117613451</v>
      </c>
      <c r="Q25" s="200">
        <v>0</v>
      </c>
      <c r="R25" s="200">
        <v>1</v>
      </c>
      <c r="S25" s="200">
        <v>491.63900951528541</v>
      </c>
      <c r="T25" s="200">
        <v>169.48784833915099</v>
      </c>
    </row>
    <row r="26" spans="1:20" x14ac:dyDescent="0.35">
      <c r="A26" s="201" t="s">
        <v>947</v>
      </c>
      <c r="B26" s="200">
        <v>0</v>
      </c>
      <c r="C26" s="200">
        <v>5197.4476906902783</v>
      </c>
      <c r="D26" s="200">
        <v>634.3244839816723</v>
      </c>
      <c r="E26" s="200">
        <v>0</v>
      </c>
      <c r="F26" s="200">
        <v>349.36371053102732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5197.4476906902783</v>
      </c>
      <c r="R26" s="200">
        <v>1</v>
      </c>
      <c r="S26" s="200">
        <v>35.371946329616478</v>
      </c>
      <c r="T26" s="200">
        <v>5232.8196370198948</v>
      </c>
    </row>
    <row r="27" spans="1:20" x14ac:dyDescent="0.35">
      <c r="A27" s="201" t="s">
        <v>946</v>
      </c>
      <c r="B27" s="200">
        <v>0</v>
      </c>
      <c r="C27" s="200">
        <v>12660.087750913321</v>
      </c>
      <c r="D27" s="200">
        <v>1080.431123428714</v>
      </c>
      <c r="E27" s="200">
        <v>0</v>
      </c>
      <c r="F27" s="200">
        <v>3482.1436664220159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12660.087750913321</v>
      </c>
      <c r="R27" s="200">
        <v>1</v>
      </c>
      <c r="S27" s="200">
        <v>0</v>
      </c>
      <c r="T27" s="200">
        <v>12660.087750913321</v>
      </c>
    </row>
    <row r="28" spans="1:20" x14ac:dyDescent="0.35">
      <c r="A28" s="201" t="s">
        <v>945</v>
      </c>
      <c r="B28" s="200">
        <v>0</v>
      </c>
      <c r="C28" s="200">
        <v>35.703740779791829</v>
      </c>
      <c r="D28" s="200">
        <v>44.188470257439853</v>
      </c>
      <c r="E28" s="200">
        <v>0</v>
      </c>
      <c r="F28" s="200">
        <v>9.5559428649592917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35.703740779791829</v>
      </c>
      <c r="R28" s="200">
        <v>1</v>
      </c>
      <c r="S28" s="200">
        <v>0</v>
      </c>
      <c r="T28" s="200">
        <v>35.703740779791829</v>
      </c>
    </row>
    <row r="29" spans="1:20" x14ac:dyDescent="0.35">
      <c r="A29" s="201" t="s">
        <v>944</v>
      </c>
      <c r="B29" s="200">
        <v>0</v>
      </c>
      <c r="C29" s="200">
        <v>184.24248666893891</v>
      </c>
      <c r="D29" s="200">
        <v>304.96590901060239</v>
      </c>
      <c r="E29" s="200">
        <v>0</v>
      </c>
      <c r="F29" s="200">
        <v>22.576417396521741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184.24248666893891</v>
      </c>
      <c r="R29" s="200">
        <v>1</v>
      </c>
      <c r="S29" s="200">
        <v>213.6499468801409</v>
      </c>
      <c r="T29" s="200">
        <v>397.89243354907978</v>
      </c>
    </row>
    <row r="30" spans="1:20" x14ac:dyDescent="0.35">
      <c r="A30" s="201" t="s">
        <v>943</v>
      </c>
      <c r="B30" s="200">
        <v>9924.7387380126493</v>
      </c>
      <c r="C30" s="200">
        <v>0</v>
      </c>
      <c r="D30" s="200">
        <v>128.61704166041969</v>
      </c>
      <c r="E30" s="200">
        <v>2037.067853457055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9924.7387380126493</v>
      </c>
      <c r="Q30" s="200">
        <v>0</v>
      </c>
      <c r="R30" s="200">
        <v>1</v>
      </c>
      <c r="S30" s="200">
        <v>22436.8795462944</v>
      </c>
      <c r="T30" s="200">
        <v>12512.140808281751</v>
      </c>
    </row>
    <row r="31" spans="1:20" x14ac:dyDescent="0.35">
      <c r="A31" s="201" t="s">
        <v>942</v>
      </c>
      <c r="B31" s="200">
        <v>564.70988687961926</v>
      </c>
      <c r="C31" s="200">
        <v>0</v>
      </c>
      <c r="D31" s="200">
        <v>51.830585191973107</v>
      </c>
      <c r="E31" s="200">
        <v>8.4583337514952817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564.70988687961926</v>
      </c>
      <c r="Q31" s="200">
        <v>0</v>
      </c>
      <c r="R31" s="200">
        <v>1</v>
      </c>
      <c r="S31" s="200">
        <v>5724.1791585978999</v>
      </c>
      <c r="T31" s="200">
        <v>5159.4692717182807</v>
      </c>
    </row>
    <row r="32" spans="1:20" x14ac:dyDescent="0.35">
      <c r="A32" s="201" t="s">
        <v>941</v>
      </c>
      <c r="B32" s="200">
        <v>0</v>
      </c>
      <c r="C32" s="200">
        <v>127.5164496442079</v>
      </c>
      <c r="D32" s="200">
        <v>14.66950646412349</v>
      </c>
      <c r="E32" s="200">
        <v>0</v>
      </c>
      <c r="F32" s="200">
        <v>31.675028701922319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127.5164496442079</v>
      </c>
      <c r="R32" s="200">
        <v>1</v>
      </c>
      <c r="S32" s="200">
        <v>0</v>
      </c>
      <c r="T32" s="200">
        <v>127.5164496442079</v>
      </c>
    </row>
    <row r="33" spans="1:20" x14ac:dyDescent="0.35">
      <c r="A33" s="201" t="s">
        <v>940</v>
      </c>
      <c r="B33" s="200">
        <v>0</v>
      </c>
      <c r="C33" s="200">
        <v>113.93183094547091</v>
      </c>
      <c r="D33" s="200">
        <v>13.560156519346631</v>
      </c>
      <c r="E33" s="200">
        <v>0</v>
      </c>
      <c r="F33" s="200">
        <v>4.6787297934138241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113.93183094547091</v>
      </c>
      <c r="R33" s="200">
        <v>1</v>
      </c>
      <c r="S33" s="200">
        <v>0</v>
      </c>
      <c r="T33" s="200">
        <v>113.93183094547091</v>
      </c>
    </row>
    <row r="34" spans="1:20" x14ac:dyDescent="0.35">
      <c r="A34" s="201" t="s">
        <v>939</v>
      </c>
      <c r="B34" s="200">
        <v>0</v>
      </c>
      <c r="C34" s="200">
        <v>1986.7521197661699</v>
      </c>
      <c r="D34" s="200">
        <v>58.122273670624757</v>
      </c>
      <c r="E34" s="200">
        <v>0</v>
      </c>
      <c r="F34" s="200">
        <v>173.84072674465619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1986.7521197661699</v>
      </c>
      <c r="R34" s="200">
        <v>1</v>
      </c>
      <c r="S34" s="200">
        <v>164.53412290941341</v>
      </c>
      <c r="T34" s="200">
        <v>2151.2862426755842</v>
      </c>
    </row>
    <row r="35" spans="1:20" x14ac:dyDescent="0.35">
      <c r="A35" s="201" t="s">
        <v>938</v>
      </c>
      <c r="B35" s="200">
        <v>99.372630066829629</v>
      </c>
      <c r="C35" s="200">
        <v>0</v>
      </c>
      <c r="D35" s="200">
        <v>34.392704478132572</v>
      </c>
      <c r="E35" s="200">
        <v>43.607954049008562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99.372630066829629</v>
      </c>
      <c r="Q35" s="200">
        <v>0</v>
      </c>
      <c r="R35" s="200">
        <v>1</v>
      </c>
      <c r="S35" s="200">
        <v>867.65232945002413</v>
      </c>
      <c r="T35" s="200">
        <v>768.2796993831945</v>
      </c>
    </row>
    <row r="36" spans="1:20" x14ac:dyDescent="0.35">
      <c r="A36" s="201" t="s">
        <v>937</v>
      </c>
      <c r="B36" s="200">
        <v>0</v>
      </c>
      <c r="C36" s="200">
        <v>281.18058436511632</v>
      </c>
      <c r="D36" s="200">
        <v>21.105850583238269</v>
      </c>
      <c r="E36" s="200">
        <v>0</v>
      </c>
      <c r="F36" s="200">
        <v>44.090683668828241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281.18058436511632</v>
      </c>
      <c r="R36" s="200">
        <v>1</v>
      </c>
      <c r="S36" s="200">
        <v>0</v>
      </c>
      <c r="T36" s="200">
        <v>281.18058436511632</v>
      </c>
    </row>
    <row r="37" spans="1:20" x14ac:dyDescent="0.35">
      <c r="A37" s="201" t="s">
        <v>936</v>
      </c>
      <c r="B37" s="200">
        <v>0</v>
      </c>
      <c r="C37" s="200">
        <v>734.18855700736844</v>
      </c>
      <c r="D37" s="200">
        <v>44.694844075339553</v>
      </c>
      <c r="E37" s="200">
        <v>0</v>
      </c>
      <c r="F37" s="200">
        <v>15.25911744477026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734.18855700736844</v>
      </c>
      <c r="R37" s="200">
        <v>1</v>
      </c>
      <c r="S37" s="200">
        <v>553.39083078331873</v>
      </c>
      <c r="T37" s="200">
        <v>1287.579387790687</v>
      </c>
    </row>
    <row r="38" spans="1:20" x14ac:dyDescent="0.35">
      <c r="A38" s="201" t="s">
        <v>935</v>
      </c>
      <c r="B38" s="200">
        <v>0</v>
      </c>
      <c r="C38" s="200">
        <v>4130.3216330551086</v>
      </c>
      <c r="D38" s="200">
        <v>295.47308717235052</v>
      </c>
      <c r="E38" s="200">
        <v>0</v>
      </c>
      <c r="F38" s="200">
        <v>2542.116902690605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4130.3216330551086</v>
      </c>
      <c r="R38" s="200">
        <v>1</v>
      </c>
      <c r="S38" s="200">
        <v>0</v>
      </c>
      <c r="T38" s="200">
        <v>4130.3216330551086</v>
      </c>
    </row>
    <row r="39" spans="1:20" x14ac:dyDescent="0.35">
      <c r="A39" s="201" t="s">
        <v>934</v>
      </c>
      <c r="B39" s="200">
        <v>0</v>
      </c>
      <c r="C39" s="200">
        <v>1008.105971186833</v>
      </c>
      <c r="D39" s="200">
        <v>35.947865455081917</v>
      </c>
      <c r="E39" s="200">
        <v>0</v>
      </c>
      <c r="F39" s="200">
        <v>532.60917038944831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1008.105971186833</v>
      </c>
      <c r="R39" s="200">
        <v>1</v>
      </c>
      <c r="S39" s="200">
        <v>75.415159153109784</v>
      </c>
      <c r="T39" s="200">
        <v>1083.5211303399431</v>
      </c>
    </row>
    <row r="40" spans="1:20" x14ac:dyDescent="0.35">
      <c r="A40" s="201" t="s">
        <v>933</v>
      </c>
      <c r="B40" s="200">
        <v>0</v>
      </c>
      <c r="C40" s="200">
        <v>429.68956196149418</v>
      </c>
      <c r="D40" s="200">
        <v>210.10047849866649</v>
      </c>
      <c r="E40" s="200">
        <v>0</v>
      </c>
      <c r="F40" s="200">
        <v>182.48376286331811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429.68956196149418</v>
      </c>
      <c r="R40" s="200">
        <v>1</v>
      </c>
      <c r="S40" s="200">
        <v>0</v>
      </c>
      <c r="T40" s="200">
        <v>429.68956196149418</v>
      </c>
    </row>
    <row r="41" spans="1:20" x14ac:dyDescent="0.35">
      <c r="A41" s="201" t="s">
        <v>932</v>
      </c>
      <c r="B41" s="200">
        <v>0</v>
      </c>
      <c r="C41" s="200">
        <v>259.18258884311081</v>
      </c>
      <c r="D41" s="200">
        <v>17.525384505864189</v>
      </c>
      <c r="E41" s="200">
        <v>0</v>
      </c>
      <c r="F41" s="200">
        <v>31.581731009655549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259.18258884311081</v>
      </c>
      <c r="R41" s="200">
        <v>1</v>
      </c>
      <c r="S41" s="200">
        <v>98.476622967912078</v>
      </c>
      <c r="T41" s="200">
        <v>357.65921181102289</v>
      </c>
    </row>
    <row r="42" spans="1:20" x14ac:dyDescent="0.35">
      <c r="A42" s="201" t="s">
        <v>931</v>
      </c>
      <c r="B42" s="200">
        <v>0</v>
      </c>
      <c r="C42" s="200">
        <v>2035.6644415040871</v>
      </c>
      <c r="D42" s="200">
        <v>201.32571305531371</v>
      </c>
      <c r="E42" s="200">
        <v>0</v>
      </c>
      <c r="F42" s="200">
        <v>77.358546730024301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2035.6644415040871</v>
      </c>
      <c r="R42" s="200">
        <v>1</v>
      </c>
      <c r="S42" s="200">
        <v>417.85575575475968</v>
      </c>
      <c r="T42" s="200">
        <v>2453.520197258847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1266.794891061458</v>
      </c>
      <c r="D44" s="200">
        <v>506.80492545801161</v>
      </c>
      <c r="E44" s="200">
        <v>0</v>
      </c>
      <c r="F44" s="200">
        <v>124.83305758723689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1266.794891061458</v>
      </c>
      <c r="R44" s="200">
        <v>1</v>
      </c>
      <c r="S44" s="200">
        <v>0</v>
      </c>
      <c r="T44" s="200">
        <v>1266.794891061458</v>
      </c>
    </row>
    <row r="45" spans="1:20" x14ac:dyDescent="0.35">
      <c r="A45" s="201" t="s">
        <v>928</v>
      </c>
      <c r="B45" s="200">
        <v>25.74285770592229</v>
      </c>
      <c r="C45" s="200">
        <v>0</v>
      </c>
      <c r="D45" s="200">
        <v>43.620179316658167</v>
      </c>
      <c r="E45" s="200">
        <v>14.16360703164414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25.74285770592229</v>
      </c>
      <c r="Q45" s="200">
        <v>0</v>
      </c>
      <c r="R45" s="200">
        <v>1</v>
      </c>
      <c r="S45" s="200">
        <v>176.66852266656409</v>
      </c>
      <c r="T45" s="200">
        <v>150.9256649606418</v>
      </c>
    </row>
    <row r="46" spans="1:20" x14ac:dyDescent="0.35">
      <c r="A46" s="201" t="s">
        <v>927</v>
      </c>
      <c r="B46" s="200">
        <v>1263.603121067129</v>
      </c>
      <c r="C46" s="200">
        <v>0</v>
      </c>
      <c r="D46" s="200">
        <v>88.853560644436158</v>
      </c>
      <c r="E46" s="200">
        <v>987.84964182841861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1263.603121067129</v>
      </c>
      <c r="Q46" s="200">
        <v>0</v>
      </c>
      <c r="R46" s="200">
        <v>1</v>
      </c>
      <c r="S46" s="200">
        <v>1411.450826546733</v>
      </c>
      <c r="T46" s="200">
        <v>147.84770547960389</v>
      </c>
    </row>
    <row r="47" spans="1:20" x14ac:dyDescent="0.35">
      <c r="A47" s="201" t="s">
        <v>926</v>
      </c>
      <c r="B47" s="200">
        <v>0</v>
      </c>
      <c r="C47" s="200">
        <v>115.3255102307689</v>
      </c>
      <c r="D47" s="200">
        <v>24.96940807798461</v>
      </c>
      <c r="E47" s="200">
        <v>0</v>
      </c>
      <c r="F47" s="200">
        <v>22.541698983715179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115.3255102307689</v>
      </c>
      <c r="R47" s="200">
        <v>1</v>
      </c>
      <c r="S47" s="200">
        <v>89.041873916751229</v>
      </c>
      <c r="T47" s="200">
        <v>204.3673841475202</v>
      </c>
    </row>
    <row r="48" spans="1:20" x14ac:dyDescent="0.35">
      <c r="A48" s="201" t="s">
        <v>925</v>
      </c>
      <c r="B48" s="200">
        <v>0</v>
      </c>
      <c r="C48" s="200">
        <v>201.54017623904599</v>
      </c>
      <c r="D48" s="200">
        <v>28.000117419379979</v>
      </c>
      <c r="E48" s="200">
        <v>0</v>
      </c>
      <c r="F48" s="200">
        <v>17.904685382132101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201.54017623904599</v>
      </c>
      <c r="R48" s="200">
        <v>1</v>
      </c>
      <c r="S48" s="200">
        <v>247.1867566074292</v>
      </c>
      <c r="T48" s="200">
        <v>448.72693284647522</v>
      </c>
    </row>
    <row r="49" spans="1:20" x14ac:dyDescent="0.35">
      <c r="A49" s="201" t="s">
        <v>924</v>
      </c>
      <c r="B49" s="200">
        <v>0</v>
      </c>
      <c r="C49" s="200">
        <v>391.95808343894282</v>
      </c>
      <c r="D49" s="200">
        <v>41.142294513808217</v>
      </c>
      <c r="E49" s="200">
        <v>0</v>
      </c>
      <c r="F49" s="200">
        <v>79.085063027458787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391.95808343894282</v>
      </c>
      <c r="R49" s="200">
        <v>1</v>
      </c>
      <c r="S49" s="200">
        <v>0</v>
      </c>
      <c r="T49" s="200">
        <v>391.95808343894282</v>
      </c>
    </row>
    <row r="50" spans="1:20" x14ac:dyDescent="0.35">
      <c r="A50" s="201" t="s">
        <v>923</v>
      </c>
      <c r="B50" s="200">
        <v>0</v>
      </c>
      <c r="C50" s="200">
        <v>214.96224670173191</v>
      </c>
      <c r="D50" s="200">
        <v>100.0892214526944</v>
      </c>
      <c r="E50" s="200">
        <v>0</v>
      </c>
      <c r="F50" s="200">
        <v>45.453592885138271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214.96224670173191</v>
      </c>
      <c r="R50" s="200">
        <v>1</v>
      </c>
      <c r="S50" s="200">
        <v>0</v>
      </c>
      <c r="T50" s="200">
        <v>214.96224670173191</v>
      </c>
    </row>
    <row r="51" spans="1:20" x14ac:dyDescent="0.35">
      <c r="A51" s="201" t="s">
        <v>922</v>
      </c>
      <c r="B51" s="200">
        <v>0</v>
      </c>
      <c r="C51" s="200">
        <v>341.88093344705231</v>
      </c>
      <c r="D51" s="200">
        <v>28.199769419540591</v>
      </c>
      <c r="E51" s="200">
        <v>0</v>
      </c>
      <c r="F51" s="200">
        <v>253.19568826212929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341.88093344705231</v>
      </c>
      <c r="R51" s="200">
        <v>1</v>
      </c>
      <c r="S51" s="200">
        <v>0</v>
      </c>
      <c r="T51" s="200">
        <v>341.88093344705231</v>
      </c>
    </row>
    <row r="52" spans="1:20" x14ac:dyDescent="0.35">
      <c r="A52" s="201" t="s">
        <v>921</v>
      </c>
      <c r="B52" s="200">
        <v>0</v>
      </c>
      <c r="C52" s="200">
        <v>895.48278352080001</v>
      </c>
      <c r="D52" s="200">
        <v>257.27358041930302</v>
      </c>
      <c r="E52" s="200">
        <v>0</v>
      </c>
      <c r="F52" s="200">
        <v>90.33957906330879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895.48278352080001</v>
      </c>
      <c r="R52" s="200">
        <v>1</v>
      </c>
      <c r="S52" s="200">
        <v>0</v>
      </c>
      <c r="T52" s="200">
        <v>895.48278352080001</v>
      </c>
    </row>
    <row r="53" spans="1:20" x14ac:dyDescent="0.35">
      <c r="A53" s="201" t="s">
        <v>920</v>
      </c>
      <c r="B53" s="200">
        <v>0</v>
      </c>
      <c r="C53" s="200">
        <v>400.00336862580139</v>
      </c>
      <c r="D53" s="200">
        <v>19.68269402706904</v>
      </c>
      <c r="E53" s="200">
        <v>0</v>
      </c>
      <c r="F53" s="200">
        <v>39.269029455533598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400.00336862580139</v>
      </c>
      <c r="R53" s="200">
        <v>1</v>
      </c>
      <c r="S53" s="200">
        <v>0</v>
      </c>
      <c r="T53" s="200">
        <v>400.00336862580139</v>
      </c>
    </row>
    <row r="54" spans="1:20" x14ac:dyDescent="0.35">
      <c r="A54" s="201" t="s">
        <v>919</v>
      </c>
      <c r="B54" s="200">
        <v>0</v>
      </c>
      <c r="C54" s="200">
        <v>162.26274250909029</v>
      </c>
      <c r="D54" s="200">
        <v>25.59119746957251</v>
      </c>
      <c r="E54" s="200">
        <v>0</v>
      </c>
      <c r="F54" s="200">
        <v>20.621218694930011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162.26274250909029</v>
      </c>
      <c r="R54" s="200">
        <v>1</v>
      </c>
      <c r="S54" s="200">
        <v>0</v>
      </c>
      <c r="T54" s="200">
        <v>162.26274250909029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126.26541413221079</v>
      </c>
      <c r="D56" s="200">
        <v>53.796261226642748</v>
      </c>
      <c r="E56" s="200">
        <v>0</v>
      </c>
      <c r="F56" s="200">
        <v>26.058835311442511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126.26541413221079</v>
      </c>
      <c r="R56" s="200">
        <v>1</v>
      </c>
      <c r="S56" s="200">
        <v>70.647149850344377</v>
      </c>
      <c r="T56" s="200">
        <v>196.9125639825551</v>
      </c>
    </row>
    <row r="57" spans="1:20" x14ac:dyDescent="0.35">
      <c r="A57" s="201" t="s">
        <v>916</v>
      </c>
      <c r="B57" s="200">
        <v>0</v>
      </c>
      <c r="C57" s="200">
        <v>12.556750468657061</v>
      </c>
      <c r="D57" s="200">
        <v>1.0653104108220739</v>
      </c>
      <c r="E57" s="200">
        <v>0</v>
      </c>
      <c r="F57" s="200">
        <v>6.2090670546319062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12.556750468657061</v>
      </c>
      <c r="R57" s="200">
        <v>1</v>
      </c>
      <c r="S57" s="200">
        <v>0</v>
      </c>
      <c r="T57" s="200">
        <v>12.556750468657061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661.04983479513828</v>
      </c>
      <c r="D60" s="200">
        <v>202.71889512383731</v>
      </c>
      <c r="E60" s="200">
        <v>0</v>
      </c>
      <c r="F60" s="200">
        <v>136.89314382622149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661.04983479513828</v>
      </c>
      <c r="R60" s="200">
        <v>1</v>
      </c>
      <c r="S60" s="200">
        <v>0</v>
      </c>
      <c r="T60" s="200">
        <v>661.04983479513828</v>
      </c>
    </row>
    <row r="61" spans="1:20" x14ac:dyDescent="0.35">
      <c r="A61" s="201" t="s">
        <v>912</v>
      </c>
      <c r="B61" s="200">
        <v>139.40193501250181</v>
      </c>
      <c r="C61" s="200">
        <v>0</v>
      </c>
      <c r="D61" s="200">
        <v>29.815039642315419</v>
      </c>
      <c r="E61" s="200">
        <v>104.82954245931769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139.40193501250181</v>
      </c>
      <c r="Q61" s="200">
        <v>0</v>
      </c>
      <c r="R61" s="200">
        <v>1</v>
      </c>
      <c r="S61" s="200">
        <v>172.44490383110241</v>
      </c>
      <c r="T61" s="200">
        <v>33.042968818600613</v>
      </c>
    </row>
    <row r="62" spans="1:20" x14ac:dyDescent="0.35">
      <c r="A62" s="201" t="s">
        <v>911</v>
      </c>
      <c r="B62" s="200">
        <v>226.82020123918281</v>
      </c>
      <c r="C62" s="200">
        <v>0</v>
      </c>
      <c r="D62" s="200">
        <v>176.1785316469302</v>
      </c>
      <c r="E62" s="200">
        <v>132.250437538829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226.82020123918281</v>
      </c>
      <c r="Q62" s="200">
        <v>0</v>
      </c>
      <c r="R62" s="200">
        <v>1</v>
      </c>
      <c r="S62" s="200">
        <v>226.82020123918281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605.16141397613524</v>
      </c>
      <c r="D66" s="200">
        <v>500.50534140256099</v>
      </c>
      <c r="E66" s="200">
        <v>0</v>
      </c>
      <c r="F66" s="200">
        <v>7152.6289290132991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605.16141397613524</v>
      </c>
      <c r="R66" s="200">
        <v>1</v>
      </c>
      <c r="S66" s="200">
        <v>0</v>
      </c>
      <c r="T66" s="200">
        <v>605.16141397613524</v>
      </c>
    </row>
    <row r="67" spans="1:20" x14ac:dyDescent="0.35">
      <c r="A67" s="201" t="s">
        <v>906</v>
      </c>
      <c r="B67" s="200">
        <v>0</v>
      </c>
      <c r="C67" s="200">
        <v>28.422569962425531</v>
      </c>
      <c r="D67" s="200">
        <v>10.80820274977993</v>
      </c>
      <c r="E67" s="200">
        <v>0</v>
      </c>
      <c r="F67" s="200">
        <v>52.456618162310498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28.422569962425531</v>
      </c>
      <c r="R67" s="200">
        <v>1</v>
      </c>
      <c r="S67" s="200">
        <v>0</v>
      </c>
      <c r="T67" s="200">
        <v>28.422569962425531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126.989828863144</v>
      </c>
      <c r="C76" s="200">
        <v>0</v>
      </c>
      <c r="D76" s="200">
        <v>2.9529059243872231</v>
      </c>
      <c r="E76" s="200">
        <v>10401.53808765603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126.989828863144</v>
      </c>
      <c r="Q76" s="200">
        <v>0</v>
      </c>
      <c r="R76" s="200">
        <v>1</v>
      </c>
      <c r="S76" s="200">
        <v>126.989828863144</v>
      </c>
      <c r="T76" s="200">
        <v>0</v>
      </c>
    </row>
    <row r="77" spans="1:20" x14ac:dyDescent="0.35">
      <c r="A77" s="201" t="s">
        <v>896</v>
      </c>
      <c r="B77" s="200">
        <v>555.93038124389523</v>
      </c>
      <c r="C77" s="200">
        <v>0</v>
      </c>
      <c r="D77" s="200">
        <v>27.338085601347991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555.93038124389523</v>
      </c>
      <c r="Q77" s="200">
        <v>0</v>
      </c>
      <c r="R77" s="200">
        <v>1</v>
      </c>
      <c r="S77" s="200">
        <v>555.93038124389523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373.34267357531968</v>
      </c>
      <c r="D78" s="200">
        <v>20.102789622902701</v>
      </c>
      <c r="E78" s="200">
        <v>0</v>
      </c>
      <c r="F78" s="200">
        <v>857.4925033378006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373.34267357531968</v>
      </c>
      <c r="R78" s="200">
        <v>1</v>
      </c>
      <c r="S78" s="200">
        <v>0</v>
      </c>
      <c r="T78" s="200">
        <v>373.34267357531968</v>
      </c>
    </row>
    <row r="79" spans="1:20" x14ac:dyDescent="0.35">
      <c r="A79" s="201" t="s">
        <v>894</v>
      </c>
      <c r="B79" s="200">
        <v>0</v>
      </c>
      <c r="C79" s="200">
        <v>8573.2557461580727</v>
      </c>
      <c r="D79" s="200">
        <v>135.9677108704912</v>
      </c>
      <c r="E79" s="200">
        <v>0</v>
      </c>
      <c r="F79" s="200">
        <v>178226.7985389196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8573.2557461580727</v>
      </c>
      <c r="R79" s="200">
        <v>1</v>
      </c>
      <c r="S79" s="200">
        <v>9102.3476829431238</v>
      </c>
      <c r="T79" s="200">
        <v>17675.6034291012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FA87C-D41D-42A3-BBB7-E87C7910746E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948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4832.6579969396153</v>
      </c>
      <c r="D16" s="200">
        <v>0</v>
      </c>
      <c r="E16" s="200">
        <v>0</v>
      </c>
      <c r="F16" s="200">
        <v>0</v>
      </c>
      <c r="G16" s="200">
        <v>-3039.9167977258289</v>
      </c>
      <c r="H16" s="200">
        <v>1</v>
      </c>
      <c r="I16" s="200">
        <v>1</v>
      </c>
      <c r="J16" s="200">
        <v>1</v>
      </c>
      <c r="K16" s="200">
        <v>1</v>
      </c>
      <c r="L16" s="200">
        <v>2861.7396885554258</v>
      </c>
      <c r="M16" s="200">
        <v>37163.645975009917</v>
      </c>
      <c r="N16" s="200">
        <v>32152.810868899898</v>
      </c>
      <c r="O16" s="200">
        <v>-5010.8351061100184</v>
      </c>
      <c r="P16" s="200">
        <v>6892.7558738631287</v>
      </c>
      <c r="Q16" s="200">
        <v>11725.41387080274</v>
      </c>
      <c r="R16" s="200">
        <v>1</v>
      </c>
      <c r="S16" s="200">
        <v>15076.50945721258</v>
      </c>
      <c r="T16" s="200">
        <v>19909.16745415219</v>
      </c>
      <c r="U16" s="199">
        <v>1401.177781700449</v>
      </c>
      <c r="V16" s="199">
        <v>12226.265239019451</v>
      </c>
      <c r="W16" s="199">
        <v>9186.3484412936195</v>
      </c>
      <c r="X16" s="199">
        <v>3627.035500137828</v>
      </c>
      <c r="Y16" s="199">
        <v>6488.7751886932547</v>
      </c>
    </row>
    <row r="17" spans="1:20" x14ac:dyDescent="0.35">
      <c r="A17" s="201" t="s">
        <v>956</v>
      </c>
      <c r="B17" s="200">
        <v>395.91566808015028</v>
      </c>
      <c r="C17" s="200">
        <v>0</v>
      </c>
      <c r="D17" s="200">
        <v>333.18737604108202</v>
      </c>
      <c r="E17" s="200">
        <v>21.185561344802871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395.91566808015028</v>
      </c>
      <c r="Q17" s="200">
        <v>0</v>
      </c>
      <c r="R17" s="200">
        <v>1</v>
      </c>
      <c r="S17" s="200">
        <v>1151.6615873588651</v>
      </c>
      <c r="T17" s="200">
        <v>755.74591927871427</v>
      </c>
    </row>
    <row r="18" spans="1:20" x14ac:dyDescent="0.35">
      <c r="A18" s="201" t="s">
        <v>955</v>
      </c>
      <c r="B18" s="200">
        <v>0</v>
      </c>
      <c r="C18" s="200">
        <v>4775.8748340061502</v>
      </c>
      <c r="D18" s="200">
        <v>1364.330428729608</v>
      </c>
      <c r="E18" s="200">
        <v>0</v>
      </c>
      <c r="F18" s="200">
        <v>228.05820319765451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4775.8748340061502</v>
      </c>
      <c r="R18" s="200">
        <v>1</v>
      </c>
      <c r="S18" s="200">
        <v>287.89520179576641</v>
      </c>
      <c r="T18" s="200">
        <v>5063.7700358019156</v>
      </c>
    </row>
    <row r="19" spans="1:20" x14ac:dyDescent="0.35">
      <c r="A19" s="201" t="s">
        <v>954</v>
      </c>
      <c r="B19" s="200">
        <v>0</v>
      </c>
      <c r="C19" s="200">
        <v>1830.522325262873</v>
      </c>
      <c r="D19" s="200">
        <v>878.12455502140324</v>
      </c>
      <c r="E19" s="200">
        <v>0</v>
      </c>
      <c r="F19" s="200">
        <v>184.21887652534841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1830.522325262873</v>
      </c>
      <c r="R19" s="200">
        <v>1</v>
      </c>
      <c r="S19" s="200">
        <v>251.2461632753604</v>
      </c>
      <c r="T19" s="200">
        <v>2081.7684885382332</v>
      </c>
    </row>
    <row r="20" spans="1:20" x14ac:dyDescent="0.35">
      <c r="A20" s="201" t="s">
        <v>953</v>
      </c>
      <c r="B20" s="200">
        <v>36.123737732251683</v>
      </c>
      <c r="C20" s="200">
        <v>0</v>
      </c>
      <c r="D20" s="200">
        <v>111.9673754008751</v>
      </c>
      <c r="E20" s="200">
        <v>113.86516632104239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36.123737732251683</v>
      </c>
      <c r="Q20" s="200">
        <v>0</v>
      </c>
      <c r="R20" s="200">
        <v>1</v>
      </c>
      <c r="S20" s="200">
        <v>57.21502225430838</v>
      </c>
      <c r="T20" s="200">
        <v>21.0912845220567</v>
      </c>
    </row>
    <row r="21" spans="1:20" x14ac:dyDescent="0.35">
      <c r="A21" s="201" t="s">
        <v>952</v>
      </c>
      <c r="B21" s="200">
        <v>0</v>
      </c>
      <c r="C21" s="200">
        <v>36.81408219763852</v>
      </c>
      <c r="D21" s="200">
        <v>164.13867224832251</v>
      </c>
      <c r="E21" s="200">
        <v>0</v>
      </c>
      <c r="F21" s="200">
        <v>6.9139168220956906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36.81408219763852</v>
      </c>
      <c r="R21" s="200">
        <v>1</v>
      </c>
      <c r="S21" s="200">
        <v>0</v>
      </c>
      <c r="T21" s="200">
        <v>36.81408219763852</v>
      </c>
    </row>
    <row r="22" spans="1:20" x14ac:dyDescent="0.35">
      <c r="A22" s="201" t="s">
        <v>951</v>
      </c>
      <c r="B22" s="200">
        <v>68.601634622018196</v>
      </c>
      <c r="C22" s="200">
        <v>0</v>
      </c>
      <c r="D22" s="200">
        <v>369.50178940749959</v>
      </c>
      <c r="E22" s="200">
        <v>4.563348742921999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68.601634622018196</v>
      </c>
      <c r="Q22" s="200">
        <v>0</v>
      </c>
      <c r="R22" s="200">
        <v>1</v>
      </c>
      <c r="S22" s="200">
        <v>192.25947267369111</v>
      </c>
      <c r="T22" s="200">
        <v>123.6578380516729</v>
      </c>
    </row>
    <row r="23" spans="1:20" x14ac:dyDescent="0.35">
      <c r="A23" s="201" t="s">
        <v>950</v>
      </c>
      <c r="B23" s="200">
        <v>95.649420798857932</v>
      </c>
      <c r="C23" s="200">
        <v>0</v>
      </c>
      <c r="D23" s="200">
        <v>323.2589869765705</v>
      </c>
      <c r="E23" s="200">
        <v>23.590472276388571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95.649420798857932</v>
      </c>
      <c r="Q23" s="200">
        <v>0</v>
      </c>
      <c r="R23" s="200">
        <v>1</v>
      </c>
      <c r="S23" s="200">
        <v>95.649420798857932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322.15116117613451</v>
      </c>
      <c r="D24" s="200">
        <v>170.8672842891965</v>
      </c>
      <c r="E24" s="200">
        <v>0</v>
      </c>
      <c r="F24" s="200">
        <v>28.916346790017041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322.15116117613451</v>
      </c>
      <c r="R24" s="200">
        <v>1</v>
      </c>
      <c r="S24" s="200">
        <v>169.48784833915099</v>
      </c>
      <c r="T24" s="200">
        <v>491.63900951528541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74.732939227260459</v>
      </c>
      <c r="C26" s="200">
        <v>0</v>
      </c>
      <c r="D26" s="200">
        <v>33.206590576460613</v>
      </c>
      <c r="E26" s="200">
        <v>48.170160921777473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74.732939227260459</v>
      </c>
      <c r="Q26" s="200">
        <v>0</v>
      </c>
      <c r="R26" s="200">
        <v>1</v>
      </c>
      <c r="S26" s="200">
        <v>74.732939227260459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704.19170093725995</v>
      </c>
      <c r="D27" s="200">
        <v>417.24088437597129</v>
      </c>
      <c r="E27" s="200">
        <v>0</v>
      </c>
      <c r="F27" s="200">
        <v>298.50942678462047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704.19170093725995</v>
      </c>
      <c r="R27" s="200">
        <v>1</v>
      </c>
      <c r="S27" s="200">
        <v>340.55571932917121</v>
      </c>
      <c r="T27" s="200">
        <v>1044.7474202664309</v>
      </c>
    </row>
    <row r="28" spans="1:20" x14ac:dyDescent="0.35">
      <c r="A28" s="201" t="s">
        <v>945</v>
      </c>
      <c r="B28" s="200">
        <v>0</v>
      </c>
      <c r="C28" s="200">
        <v>282.59425918728817</v>
      </c>
      <c r="D28" s="200">
        <v>1376.1754137757291</v>
      </c>
      <c r="E28" s="200">
        <v>0</v>
      </c>
      <c r="F28" s="200">
        <v>116.568266310936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282.59425918728817</v>
      </c>
      <c r="R28" s="200">
        <v>1</v>
      </c>
      <c r="S28" s="200">
        <v>0</v>
      </c>
      <c r="T28" s="200">
        <v>282.59425918728817</v>
      </c>
    </row>
    <row r="29" spans="1:20" x14ac:dyDescent="0.35">
      <c r="A29" s="201" t="s">
        <v>944</v>
      </c>
      <c r="B29" s="200">
        <v>0</v>
      </c>
      <c r="C29" s="200">
        <v>622.10312780687912</v>
      </c>
      <c r="D29" s="200">
        <v>1067.5714743559761</v>
      </c>
      <c r="E29" s="200">
        <v>0</v>
      </c>
      <c r="F29" s="200">
        <v>117.485644253407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622.10312780687912</v>
      </c>
      <c r="R29" s="200">
        <v>1</v>
      </c>
      <c r="S29" s="200">
        <v>0</v>
      </c>
      <c r="T29" s="200">
        <v>622.10312780687912</v>
      </c>
    </row>
    <row r="30" spans="1:20" x14ac:dyDescent="0.35">
      <c r="A30" s="201" t="s">
        <v>943</v>
      </c>
      <c r="B30" s="200">
        <v>1871.0105495970299</v>
      </c>
      <c r="C30" s="200">
        <v>0</v>
      </c>
      <c r="D30" s="200">
        <v>76.342201025232796</v>
      </c>
      <c r="E30" s="200">
        <v>1319.130740969646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1871.0105495970299</v>
      </c>
      <c r="Q30" s="200">
        <v>0</v>
      </c>
      <c r="R30" s="200">
        <v>1</v>
      </c>
      <c r="S30" s="200">
        <v>3845.7527790676131</v>
      </c>
      <c r="T30" s="200">
        <v>1974.742229470583</v>
      </c>
    </row>
    <row r="31" spans="1:20" x14ac:dyDescent="0.35">
      <c r="A31" s="201" t="s">
        <v>942</v>
      </c>
      <c r="B31" s="200">
        <v>134.6961553805595</v>
      </c>
      <c r="C31" s="200">
        <v>0</v>
      </c>
      <c r="D31" s="200">
        <v>70.273648968007208</v>
      </c>
      <c r="E31" s="200">
        <v>6.9301050658294896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134.6961553805595</v>
      </c>
      <c r="Q31" s="200">
        <v>0</v>
      </c>
      <c r="R31" s="200">
        <v>1</v>
      </c>
      <c r="S31" s="200">
        <v>2159.3295877105238</v>
      </c>
      <c r="T31" s="200">
        <v>2024.633432329965</v>
      </c>
    </row>
    <row r="32" spans="1:20" x14ac:dyDescent="0.35">
      <c r="A32" s="201" t="s">
        <v>941</v>
      </c>
      <c r="B32" s="200">
        <v>123.69087721454549</v>
      </c>
      <c r="C32" s="200">
        <v>0</v>
      </c>
      <c r="D32" s="200">
        <v>50.0542796603916</v>
      </c>
      <c r="E32" s="200">
        <v>319.01083852630461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123.69087721454549</v>
      </c>
      <c r="Q32" s="200">
        <v>0</v>
      </c>
      <c r="R32" s="200">
        <v>1</v>
      </c>
      <c r="S32" s="200">
        <v>123.69087721454549</v>
      </c>
      <c r="T32" s="200">
        <v>0</v>
      </c>
    </row>
    <row r="33" spans="1:20" x14ac:dyDescent="0.35">
      <c r="A33" s="201" t="s">
        <v>940</v>
      </c>
      <c r="B33" s="200">
        <v>26.640650125162189</v>
      </c>
      <c r="C33" s="200">
        <v>0</v>
      </c>
      <c r="D33" s="200">
        <v>11.262781851413971</v>
      </c>
      <c r="E33" s="200">
        <v>20.28203330902079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26.640650125162189</v>
      </c>
      <c r="Q33" s="200">
        <v>0</v>
      </c>
      <c r="R33" s="200">
        <v>1</v>
      </c>
      <c r="S33" s="200">
        <v>26.640650125162189</v>
      </c>
      <c r="T33" s="200">
        <v>0</v>
      </c>
    </row>
    <row r="34" spans="1:20" x14ac:dyDescent="0.35">
      <c r="A34" s="201" t="s">
        <v>939</v>
      </c>
      <c r="B34" s="200">
        <v>423.57428656069021</v>
      </c>
      <c r="C34" s="200">
        <v>0</v>
      </c>
      <c r="D34" s="200">
        <v>53.899272207621877</v>
      </c>
      <c r="E34" s="200">
        <v>351.37869400262122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423.57428656069021</v>
      </c>
      <c r="Q34" s="200">
        <v>0</v>
      </c>
      <c r="R34" s="200">
        <v>1</v>
      </c>
      <c r="S34" s="200">
        <v>513.20560883327494</v>
      </c>
      <c r="T34" s="200">
        <v>89.631322272584768</v>
      </c>
    </row>
    <row r="35" spans="1:20" x14ac:dyDescent="0.35">
      <c r="A35" s="201" t="s">
        <v>938</v>
      </c>
      <c r="B35" s="200">
        <v>301.02458877373368</v>
      </c>
      <c r="C35" s="200">
        <v>0</v>
      </c>
      <c r="D35" s="200">
        <v>21.11333525753016</v>
      </c>
      <c r="E35" s="200">
        <v>453.75987716157988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301.02458877373368</v>
      </c>
      <c r="Q35" s="200">
        <v>0</v>
      </c>
      <c r="R35" s="200">
        <v>1</v>
      </c>
      <c r="S35" s="200">
        <v>301.02458877373368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113.15641109630531</v>
      </c>
      <c r="D36" s="200">
        <v>53.012869436924539</v>
      </c>
      <c r="E36" s="200">
        <v>0</v>
      </c>
      <c r="F36" s="200">
        <v>27.346254247661861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113.15641109630531</v>
      </c>
      <c r="R36" s="200">
        <v>1</v>
      </c>
      <c r="S36" s="200">
        <v>49.354520204399677</v>
      </c>
      <c r="T36" s="200">
        <v>162.51093130070501</v>
      </c>
    </row>
    <row r="37" spans="1:20" x14ac:dyDescent="0.35">
      <c r="A37" s="201" t="s">
        <v>936</v>
      </c>
      <c r="B37" s="200">
        <v>0</v>
      </c>
      <c r="C37" s="200">
        <v>508.44913141782848</v>
      </c>
      <c r="D37" s="200">
        <v>58.926881942308192</v>
      </c>
      <c r="E37" s="200">
        <v>0</v>
      </c>
      <c r="F37" s="200">
        <v>16.286452339369461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508.44913141782848</v>
      </c>
      <c r="R37" s="200">
        <v>1</v>
      </c>
      <c r="S37" s="200">
        <v>69.496681098227938</v>
      </c>
      <c r="T37" s="200">
        <v>577.94581251605644</v>
      </c>
    </row>
    <row r="38" spans="1:20" x14ac:dyDescent="0.35">
      <c r="A38" s="201" t="s">
        <v>935</v>
      </c>
      <c r="B38" s="200">
        <v>254.11588224928121</v>
      </c>
      <c r="C38" s="200">
        <v>0</v>
      </c>
      <c r="D38" s="200">
        <v>99.761494505750875</v>
      </c>
      <c r="E38" s="200">
        <v>1725.9073166846649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254.11588224928121</v>
      </c>
      <c r="Q38" s="200">
        <v>0</v>
      </c>
      <c r="R38" s="200">
        <v>1</v>
      </c>
      <c r="S38" s="200">
        <v>320.21765429340331</v>
      </c>
      <c r="T38" s="200">
        <v>66.101772044122015</v>
      </c>
    </row>
    <row r="39" spans="1:20" x14ac:dyDescent="0.35">
      <c r="A39" s="201" t="s">
        <v>934</v>
      </c>
      <c r="B39" s="200">
        <v>0</v>
      </c>
      <c r="C39" s="200">
        <v>590.28903495935447</v>
      </c>
      <c r="D39" s="200">
        <v>98.817453378790816</v>
      </c>
      <c r="E39" s="200">
        <v>0</v>
      </c>
      <c r="F39" s="200">
        <v>480.64490966900178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590.28903495935447</v>
      </c>
      <c r="R39" s="200">
        <v>1</v>
      </c>
      <c r="S39" s="200">
        <v>162.8987949962158</v>
      </c>
      <c r="T39" s="200">
        <v>753.18782995557024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482.00326937731592</v>
      </c>
      <c r="C41" s="200">
        <v>0</v>
      </c>
      <c r="D41" s="200">
        <v>112.3209697103344</v>
      </c>
      <c r="E41" s="200">
        <v>877.92624427790611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482.00326937731592</v>
      </c>
      <c r="Q41" s="200">
        <v>0</v>
      </c>
      <c r="R41" s="200">
        <v>1</v>
      </c>
      <c r="S41" s="200">
        <v>650.27660600578747</v>
      </c>
      <c r="T41" s="200">
        <v>168.27333662847161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12.355715462557709</v>
      </c>
      <c r="C44" s="200">
        <v>0</v>
      </c>
      <c r="D44" s="200">
        <v>35.220622643593011</v>
      </c>
      <c r="E44" s="200">
        <v>13.054536866735679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12.355715462557709</v>
      </c>
      <c r="Q44" s="200">
        <v>0</v>
      </c>
      <c r="R44" s="200">
        <v>1</v>
      </c>
      <c r="S44" s="200">
        <v>19.63698465874289</v>
      </c>
      <c r="T44" s="200">
        <v>7.2812691961851836</v>
      </c>
    </row>
    <row r="45" spans="1:20" x14ac:dyDescent="0.35">
      <c r="A45" s="201" t="s">
        <v>928</v>
      </c>
      <c r="B45" s="200">
        <v>0</v>
      </c>
      <c r="C45" s="200">
        <v>47.107843426379823</v>
      </c>
      <c r="D45" s="200">
        <v>135.66589332820661</v>
      </c>
      <c r="E45" s="200">
        <v>0</v>
      </c>
      <c r="F45" s="200">
        <v>37.249693029860822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47.107843426379823</v>
      </c>
      <c r="R45" s="200">
        <v>1</v>
      </c>
      <c r="S45" s="200">
        <v>122.0035025655056</v>
      </c>
      <c r="T45" s="200">
        <v>169.1113459918854</v>
      </c>
    </row>
    <row r="46" spans="1:20" x14ac:dyDescent="0.35">
      <c r="A46" s="201" t="s">
        <v>927</v>
      </c>
      <c r="B46" s="200">
        <v>0</v>
      </c>
      <c r="C46" s="200">
        <v>140.0639463366027</v>
      </c>
      <c r="D46" s="200">
        <v>29.05749232532624</v>
      </c>
      <c r="E46" s="200">
        <v>0</v>
      </c>
      <c r="F46" s="200">
        <v>39.715018181914338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140.0639463366027</v>
      </c>
      <c r="R46" s="200">
        <v>1</v>
      </c>
      <c r="S46" s="200">
        <v>3.7163612305930811</v>
      </c>
      <c r="T46" s="200">
        <v>143.78030756719579</v>
      </c>
    </row>
    <row r="47" spans="1:20" x14ac:dyDescent="0.35">
      <c r="A47" s="201" t="s">
        <v>926</v>
      </c>
      <c r="B47" s="200">
        <v>0</v>
      </c>
      <c r="C47" s="200">
        <v>6.3390237774183689</v>
      </c>
      <c r="D47" s="200">
        <v>23.35771704415097</v>
      </c>
      <c r="E47" s="200">
        <v>0</v>
      </c>
      <c r="F47" s="200">
        <v>1.9095930295185011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6.3390237774183689</v>
      </c>
      <c r="R47" s="200">
        <v>1</v>
      </c>
      <c r="S47" s="200">
        <v>36.156253071145947</v>
      </c>
      <c r="T47" s="200">
        <v>42.495276848564323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66.708325420518918</v>
      </c>
      <c r="D49" s="200">
        <v>25.279658906652632</v>
      </c>
      <c r="E49" s="200">
        <v>0</v>
      </c>
      <c r="F49" s="200">
        <v>20.743978658546911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66.708325420518918</v>
      </c>
      <c r="R49" s="200">
        <v>1</v>
      </c>
      <c r="S49" s="200">
        <v>0</v>
      </c>
      <c r="T49" s="200">
        <v>66.708325420518918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46.108724773287761</v>
      </c>
      <c r="C51" s="200">
        <v>0</v>
      </c>
      <c r="D51" s="200">
        <v>56.4786126138615</v>
      </c>
      <c r="E51" s="200">
        <v>178.88255474277059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46.108724773287761</v>
      </c>
      <c r="Q51" s="200">
        <v>0</v>
      </c>
      <c r="R51" s="200">
        <v>1</v>
      </c>
      <c r="S51" s="200">
        <v>119.6044040357702</v>
      </c>
      <c r="T51" s="200">
        <v>73.495679262482483</v>
      </c>
    </row>
    <row r="52" spans="1:20" x14ac:dyDescent="0.35">
      <c r="A52" s="201" t="s">
        <v>921</v>
      </c>
      <c r="B52" s="200">
        <v>882.51923504201409</v>
      </c>
      <c r="C52" s="200">
        <v>0</v>
      </c>
      <c r="D52" s="200">
        <v>831.67804595500263</v>
      </c>
      <c r="E52" s="200">
        <v>878.2456739616872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882.51923504201409</v>
      </c>
      <c r="Q52" s="200">
        <v>0</v>
      </c>
      <c r="R52" s="200">
        <v>1</v>
      </c>
      <c r="S52" s="200">
        <v>882.51923504201409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44.489223449993013</v>
      </c>
      <c r="D53" s="200">
        <v>7.6760752969519883</v>
      </c>
      <c r="E53" s="200">
        <v>0</v>
      </c>
      <c r="F53" s="200">
        <v>6.731293432539899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44.489223449993013</v>
      </c>
      <c r="R53" s="200">
        <v>1</v>
      </c>
      <c r="S53" s="200">
        <v>0</v>
      </c>
      <c r="T53" s="200">
        <v>44.489223449993013</v>
      </c>
    </row>
    <row r="54" spans="1:20" x14ac:dyDescent="0.35">
      <c r="A54" s="201" t="s">
        <v>919</v>
      </c>
      <c r="B54" s="200">
        <v>186.03213435521789</v>
      </c>
      <c r="C54" s="200">
        <v>0</v>
      </c>
      <c r="D54" s="200">
        <v>146.0594696789118</v>
      </c>
      <c r="E54" s="200">
        <v>261.39522780160081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186.03213435521789</v>
      </c>
      <c r="Q54" s="200">
        <v>0</v>
      </c>
      <c r="R54" s="200">
        <v>1</v>
      </c>
      <c r="S54" s="200">
        <v>222.21748446713201</v>
      </c>
      <c r="T54" s="200">
        <v>36.185350111914033</v>
      </c>
    </row>
    <row r="55" spans="1:20" x14ac:dyDescent="0.35">
      <c r="A55" s="201" t="s">
        <v>918</v>
      </c>
      <c r="B55" s="200">
        <v>0</v>
      </c>
      <c r="C55" s="200">
        <v>51.870291453211458</v>
      </c>
      <c r="D55" s="200">
        <v>14.67650391450556</v>
      </c>
      <c r="E55" s="200">
        <v>0</v>
      </c>
      <c r="F55" s="200">
        <v>35.618462937503423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51.870291453211458</v>
      </c>
      <c r="R55" s="200">
        <v>1</v>
      </c>
      <c r="S55" s="200">
        <v>0</v>
      </c>
      <c r="T55" s="200">
        <v>51.870291453211458</v>
      </c>
    </row>
    <row r="56" spans="1:20" x14ac:dyDescent="0.35">
      <c r="A56" s="201" t="s">
        <v>917</v>
      </c>
      <c r="B56" s="200">
        <v>10.30792333036036</v>
      </c>
      <c r="C56" s="200">
        <v>0</v>
      </c>
      <c r="D56" s="200">
        <v>23.190457640913809</v>
      </c>
      <c r="E56" s="200">
        <v>21.379493908097299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10.30792333036036</v>
      </c>
      <c r="Q56" s="200">
        <v>0</v>
      </c>
      <c r="R56" s="200">
        <v>1</v>
      </c>
      <c r="S56" s="200">
        <v>21.984670625243339</v>
      </c>
      <c r="T56" s="200">
        <v>11.67674729488297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171.66078500882551</v>
      </c>
      <c r="C58" s="200">
        <v>0</v>
      </c>
      <c r="D58" s="200">
        <v>41.736471981767643</v>
      </c>
      <c r="E58" s="200">
        <v>692.19433315642584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171.66078500882551</v>
      </c>
      <c r="Q58" s="200">
        <v>0</v>
      </c>
      <c r="R58" s="200">
        <v>1</v>
      </c>
      <c r="S58" s="200">
        <v>171.66078500882551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66.926595649701468</v>
      </c>
      <c r="D61" s="200">
        <v>37.530881385077329</v>
      </c>
      <c r="E61" s="200">
        <v>0</v>
      </c>
      <c r="F61" s="200">
        <v>24.76152071532686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66.926595649701468</v>
      </c>
      <c r="R61" s="200">
        <v>1</v>
      </c>
      <c r="S61" s="200">
        <v>3.0217025870298762</v>
      </c>
      <c r="T61" s="200">
        <v>69.948298236731347</v>
      </c>
    </row>
    <row r="62" spans="1:20" x14ac:dyDescent="0.35">
      <c r="A62" s="201" t="s">
        <v>911</v>
      </c>
      <c r="B62" s="200">
        <v>109.0205824206285</v>
      </c>
      <c r="C62" s="200">
        <v>0</v>
      </c>
      <c r="D62" s="200">
        <v>277.09224449083979</v>
      </c>
      <c r="E62" s="200">
        <v>218.347928816169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109.0205824206285</v>
      </c>
      <c r="Q62" s="200">
        <v>0</v>
      </c>
      <c r="R62" s="200">
        <v>1</v>
      </c>
      <c r="S62" s="200">
        <v>109.0205824206285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75.220810858444224</v>
      </c>
      <c r="D64" s="200">
        <v>114.3111028215269</v>
      </c>
      <c r="E64" s="200">
        <v>0</v>
      </c>
      <c r="F64" s="200">
        <v>159.7155989016378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75.220810858444224</v>
      </c>
      <c r="R64" s="200">
        <v>1</v>
      </c>
      <c r="S64" s="200">
        <v>33.178090380172073</v>
      </c>
      <c r="T64" s="200">
        <v>108.3989012386163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10.529385944843369</v>
      </c>
      <c r="D67" s="200">
        <v>13.411404959243789</v>
      </c>
      <c r="E67" s="200">
        <v>0</v>
      </c>
      <c r="F67" s="200">
        <v>29.950023508061321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10.529385944843369</v>
      </c>
      <c r="R67" s="200">
        <v>1</v>
      </c>
      <c r="S67" s="200">
        <v>0</v>
      </c>
      <c r="T67" s="200">
        <v>10.529385944843369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1186.97111373138</v>
      </c>
      <c r="C72" s="200">
        <v>0</v>
      </c>
      <c r="D72" s="200">
        <v>736.45409929890275</v>
      </c>
      <c r="E72" s="200">
        <v>100681.7822205018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1186.97111373138</v>
      </c>
      <c r="Q72" s="200">
        <v>0</v>
      </c>
      <c r="R72" s="200">
        <v>1</v>
      </c>
      <c r="S72" s="200">
        <v>1186.97111373138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788.58945373093195</v>
      </c>
      <c r="D76" s="200">
        <v>67.989588642319148</v>
      </c>
      <c r="E76" s="200">
        <v>0</v>
      </c>
      <c r="F76" s="200">
        <v>50812.075278007636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788.58945373093195</v>
      </c>
      <c r="R76" s="200">
        <v>1</v>
      </c>
      <c r="S76" s="200">
        <v>7.5071358793682013</v>
      </c>
      <c r="T76" s="200">
        <v>796.09658961030016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33.186021246590023</v>
      </c>
      <c r="D78" s="200">
        <v>6.4519070932287299</v>
      </c>
      <c r="E78" s="200">
        <v>0</v>
      </c>
      <c r="F78" s="200">
        <v>117.4721897150156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33.186021246590023</v>
      </c>
      <c r="R78" s="200">
        <v>1</v>
      </c>
      <c r="S78" s="200">
        <v>0</v>
      </c>
      <c r="T78" s="200">
        <v>33.186021246590023</v>
      </c>
    </row>
    <row r="79" spans="1:20" x14ac:dyDescent="0.35">
      <c r="A79" s="201" t="s">
        <v>894</v>
      </c>
      <c r="B79" s="200">
        <v>0</v>
      </c>
      <c r="C79" s="200">
        <v>608.23688146039558</v>
      </c>
      <c r="D79" s="200">
        <v>56.688358916699002</v>
      </c>
      <c r="E79" s="200">
        <v>0</v>
      </c>
      <c r="F79" s="200">
        <v>19487.546127011548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608.23688146039558</v>
      </c>
      <c r="R79" s="200">
        <v>1</v>
      </c>
      <c r="S79" s="200">
        <v>1294.7194281337081</v>
      </c>
      <c r="T79" s="200">
        <v>1902.956309594103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4035A-7925-499E-99E9-0280FCF69D27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947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21713.31200415194</v>
      </c>
      <c r="C16" s="200">
        <v>0</v>
      </c>
      <c r="D16" s="200">
        <v>0</v>
      </c>
      <c r="E16" s="200">
        <v>0</v>
      </c>
      <c r="F16" s="200">
        <v>0</v>
      </c>
      <c r="G16" s="200">
        <v>16495.826264509549</v>
      </c>
      <c r="H16" s="200">
        <v>1</v>
      </c>
      <c r="I16" s="200">
        <v>1</v>
      </c>
      <c r="J16" s="200">
        <v>1</v>
      </c>
      <c r="K16" s="200">
        <v>1</v>
      </c>
      <c r="L16" s="200">
        <v>5384.8161209859754</v>
      </c>
      <c r="M16" s="200">
        <v>55804.588500176957</v>
      </c>
      <c r="N16" s="200">
        <v>99398.542889824414</v>
      </c>
      <c r="O16" s="200">
        <v>43593.954389647457</v>
      </c>
      <c r="P16" s="200">
        <v>28117.903997219379</v>
      </c>
      <c r="Q16" s="200">
        <v>6404.5919930674409</v>
      </c>
      <c r="R16" s="200">
        <v>1</v>
      </c>
      <c r="S16" s="200">
        <v>43747.229510869627</v>
      </c>
      <c r="T16" s="200">
        <v>22033.917506717698</v>
      </c>
      <c r="U16" s="199">
        <v>12789.89930293872</v>
      </c>
      <c r="V16" s="199">
        <v>16168.745119297881</v>
      </c>
      <c r="W16" s="199">
        <v>32664.57138380743</v>
      </c>
      <c r="X16" s="199">
        <v>4812.0265712226537</v>
      </c>
      <c r="Y16" s="199">
        <v>10196.842692208629</v>
      </c>
    </row>
    <row r="17" spans="1:20" x14ac:dyDescent="0.35">
      <c r="A17" s="201" t="s">
        <v>956</v>
      </c>
      <c r="B17" s="200">
        <v>36.021564701464449</v>
      </c>
      <c r="C17" s="200">
        <v>0</v>
      </c>
      <c r="D17" s="200">
        <v>3.8931055384830531</v>
      </c>
      <c r="E17" s="200">
        <v>0.24019010008461661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36.021564701464449</v>
      </c>
      <c r="Q17" s="200">
        <v>0</v>
      </c>
      <c r="R17" s="200">
        <v>1</v>
      </c>
      <c r="S17" s="200">
        <v>36.021564701464449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4.7184310793365647</v>
      </c>
      <c r="D20" s="200">
        <v>4.1118485824514499</v>
      </c>
      <c r="E20" s="200">
        <v>0</v>
      </c>
      <c r="F20" s="200">
        <v>7.1555816698516708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4.7184310793365647</v>
      </c>
      <c r="R20" s="200">
        <v>1</v>
      </c>
      <c r="S20" s="200">
        <v>0</v>
      </c>
      <c r="T20" s="200">
        <v>4.7184310793365647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5197.4476906902783</v>
      </c>
      <c r="C24" s="200">
        <v>0</v>
      </c>
      <c r="D24" s="200">
        <v>634.3244839816723</v>
      </c>
      <c r="E24" s="200">
        <v>307.82567169727508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5197.4476906902783</v>
      </c>
      <c r="Q24" s="200">
        <v>0</v>
      </c>
      <c r="R24" s="200">
        <v>1</v>
      </c>
      <c r="S24" s="200">
        <v>5232.8196370198948</v>
      </c>
      <c r="T24" s="200">
        <v>35.371946329616478</v>
      </c>
    </row>
    <row r="25" spans="1:20" x14ac:dyDescent="0.35">
      <c r="A25" s="201" t="s">
        <v>948</v>
      </c>
      <c r="B25" s="200">
        <v>0</v>
      </c>
      <c r="C25" s="200">
        <v>74.732939227260459</v>
      </c>
      <c r="D25" s="200">
        <v>33.206590576460613</v>
      </c>
      <c r="E25" s="200">
        <v>0</v>
      </c>
      <c r="F25" s="200">
        <v>35.051297525697059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74.732939227260459</v>
      </c>
      <c r="R25" s="200">
        <v>1</v>
      </c>
      <c r="S25" s="200">
        <v>0</v>
      </c>
      <c r="T25" s="200">
        <v>74.732939227260459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30.950065133447751</v>
      </c>
      <c r="D27" s="200">
        <v>4.9783264276959036</v>
      </c>
      <c r="E27" s="200">
        <v>0</v>
      </c>
      <c r="F27" s="200">
        <v>31.24334794723687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30.950065133447751</v>
      </c>
      <c r="R27" s="200">
        <v>1</v>
      </c>
      <c r="S27" s="200">
        <v>0</v>
      </c>
      <c r="T27" s="200">
        <v>30.950065133447751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66.087589667152244</v>
      </c>
      <c r="C29" s="200">
        <v>0</v>
      </c>
      <c r="D29" s="200">
        <v>56.18419156015014</v>
      </c>
      <c r="E29" s="200">
        <v>7.2277736522768876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66.087589667152244</v>
      </c>
      <c r="Q29" s="200">
        <v>0</v>
      </c>
      <c r="R29" s="200">
        <v>1</v>
      </c>
      <c r="S29" s="200">
        <v>66.087589667152244</v>
      </c>
      <c r="T29" s="200">
        <v>0</v>
      </c>
    </row>
    <row r="30" spans="1:20" x14ac:dyDescent="0.35">
      <c r="A30" s="201" t="s">
        <v>943</v>
      </c>
      <c r="B30" s="200">
        <v>13893.19744215999</v>
      </c>
      <c r="C30" s="200">
        <v>0</v>
      </c>
      <c r="D30" s="200">
        <v>132.81779216876421</v>
      </c>
      <c r="E30" s="200">
        <v>1220.5878856100001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13893.19744215999</v>
      </c>
      <c r="Q30" s="200">
        <v>0</v>
      </c>
      <c r="R30" s="200">
        <v>1</v>
      </c>
      <c r="S30" s="200">
        <v>16123.40720448707</v>
      </c>
      <c r="T30" s="200">
        <v>2230.2097623270838</v>
      </c>
    </row>
    <row r="31" spans="1:20" x14ac:dyDescent="0.35">
      <c r="A31" s="201" t="s">
        <v>942</v>
      </c>
      <c r="B31" s="200">
        <v>0</v>
      </c>
      <c r="C31" s="200">
        <v>2713.8752893105921</v>
      </c>
      <c r="D31" s="200">
        <v>83.921988477130867</v>
      </c>
      <c r="E31" s="200">
        <v>0</v>
      </c>
      <c r="F31" s="200">
        <v>61.218262493738948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2713.8752893105921</v>
      </c>
      <c r="R31" s="200">
        <v>1</v>
      </c>
      <c r="S31" s="200">
        <v>3326.1051354834071</v>
      </c>
      <c r="T31" s="200">
        <v>6039.9804247939992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61.761068067697863</v>
      </c>
      <c r="C34" s="200">
        <v>0</v>
      </c>
      <c r="D34" s="200">
        <v>10.13902853024554</v>
      </c>
      <c r="E34" s="200">
        <v>6.3843380787849568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61.761068067697863</v>
      </c>
      <c r="Q34" s="200">
        <v>0</v>
      </c>
      <c r="R34" s="200">
        <v>1</v>
      </c>
      <c r="S34" s="200">
        <v>133.91765981662459</v>
      </c>
      <c r="T34" s="200">
        <v>72.156591748926701</v>
      </c>
    </row>
    <row r="35" spans="1:20" x14ac:dyDescent="0.35">
      <c r="A35" s="201" t="s">
        <v>938</v>
      </c>
      <c r="B35" s="200">
        <v>293.67967947220029</v>
      </c>
      <c r="C35" s="200">
        <v>0</v>
      </c>
      <c r="D35" s="200">
        <v>26.425367442635661</v>
      </c>
      <c r="E35" s="200">
        <v>55.163683731810821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293.67967947220029</v>
      </c>
      <c r="Q35" s="200">
        <v>0</v>
      </c>
      <c r="R35" s="200">
        <v>1</v>
      </c>
      <c r="S35" s="200">
        <v>559.8008821267224</v>
      </c>
      <c r="T35" s="200">
        <v>266.12120265452211</v>
      </c>
    </row>
    <row r="36" spans="1:20" x14ac:dyDescent="0.35">
      <c r="A36" s="201" t="s">
        <v>937</v>
      </c>
      <c r="B36" s="200">
        <v>54.191752297167682</v>
      </c>
      <c r="C36" s="200">
        <v>0</v>
      </c>
      <c r="D36" s="200">
        <v>6.1720948864402931</v>
      </c>
      <c r="E36" s="200">
        <v>9.5202246185819224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54.191752297167682</v>
      </c>
      <c r="Q36" s="200">
        <v>0</v>
      </c>
      <c r="R36" s="200">
        <v>1</v>
      </c>
      <c r="S36" s="200">
        <v>54.191752297167682</v>
      </c>
      <c r="T36" s="200">
        <v>0</v>
      </c>
    </row>
    <row r="37" spans="1:20" x14ac:dyDescent="0.35">
      <c r="A37" s="201" t="s">
        <v>936</v>
      </c>
      <c r="B37" s="200">
        <v>208.9768013833677</v>
      </c>
      <c r="C37" s="200">
        <v>0</v>
      </c>
      <c r="D37" s="200">
        <v>21.84958918133232</v>
      </c>
      <c r="E37" s="200">
        <v>5.0986818414229154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208.9768013833677</v>
      </c>
      <c r="Q37" s="200">
        <v>0</v>
      </c>
      <c r="R37" s="200">
        <v>1</v>
      </c>
      <c r="S37" s="200">
        <v>285.52316337216939</v>
      </c>
      <c r="T37" s="200">
        <v>76.546361988801721</v>
      </c>
    </row>
    <row r="38" spans="1:20" x14ac:dyDescent="0.35">
      <c r="A38" s="201" t="s">
        <v>935</v>
      </c>
      <c r="B38" s="200">
        <v>0</v>
      </c>
      <c r="C38" s="200">
        <v>107.2947876887315</v>
      </c>
      <c r="D38" s="200">
        <v>15.93347220715021</v>
      </c>
      <c r="E38" s="200">
        <v>0</v>
      </c>
      <c r="F38" s="200">
        <v>242.368569616673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107.2947876887315</v>
      </c>
      <c r="R38" s="200">
        <v>1</v>
      </c>
      <c r="S38" s="200">
        <v>0</v>
      </c>
      <c r="T38" s="200">
        <v>107.2947876887315</v>
      </c>
    </row>
    <row r="39" spans="1:20" x14ac:dyDescent="0.35">
      <c r="A39" s="201" t="s">
        <v>934</v>
      </c>
      <c r="B39" s="200">
        <v>47.070728093712589</v>
      </c>
      <c r="C39" s="200">
        <v>0</v>
      </c>
      <c r="D39" s="200">
        <v>3.5964322879792832</v>
      </c>
      <c r="E39" s="200">
        <v>19.793890932531369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47.070728093712589</v>
      </c>
      <c r="Q39" s="200">
        <v>0</v>
      </c>
      <c r="R39" s="200">
        <v>1</v>
      </c>
      <c r="S39" s="200">
        <v>56.173509949214711</v>
      </c>
      <c r="T39" s="200">
        <v>9.1027818555021263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1049.2220131635611</v>
      </c>
      <c r="C41" s="200">
        <v>0</v>
      </c>
      <c r="D41" s="200">
        <v>86.237673205485834</v>
      </c>
      <c r="E41" s="200">
        <v>238.1390868877655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1049.2220131635611</v>
      </c>
      <c r="Q41" s="200">
        <v>0</v>
      </c>
      <c r="R41" s="200">
        <v>1</v>
      </c>
      <c r="S41" s="200">
        <v>1090.9917689055319</v>
      </c>
      <c r="T41" s="200">
        <v>41.769755741971203</v>
      </c>
    </row>
    <row r="42" spans="1:20" x14ac:dyDescent="0.35">
      <c r="A42" s="201" t="s">
        <v>931</v>
      </c>
      <c r="B42" s="200">
        <v>0</v>
      </c>
      <c r="C42" s="200">
        <v>80.157807110386528</v>
      </c>
      <c r="D42" s="200">
        <v>20.207724835842601</v>
      </c>
      <c r="E42" s="200">
        <v>0</v>
      </c>
      <c r="F42" s="200">
        <v>11.17979829856316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80.157807110386528</v>
      </c>
      <c r="R42" s="200">
        <v>1</v>
      </c>
      <c r="S42" s="200">
        <v>37.57446008983365</v>
      </c>
      <c r="T42" s="200">
        <v>117.73226720022021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169.12847151666091</v>
      </c>
      <c r="C44" s="200">
        <v>0</v>
      </c>
      <c r="D44" s="200">
        <v>96.149967106227862</v>
      </c>
      <c r="E44" s="200">
        <v>22.26719626998845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169.12847151666091</v>
      </c>
      <c r="Q44" s="200">
        <v>0</v>
      </c>
      <c r="R44" s="200">
        <v>1</v>
      </c>
      <c r="S44" s="200">
        <v>169.12847151666091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399.70212912465689</v>
      </c>
      <c r="C46" s="200">
        <v>0</v>
      </c>
      <c r="D46" s="200">
        <v>47.548251931798347</v>
      </c>
      <c r="E46" s="200">
        <v>133.75100493105981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399.70212912465689</v>
      </c>
      <c r="Q46" s="200">
        <v>0</v>
      </c>
      <c r="R46" s="200">
        <v>1</v>
      </c>
      <c r="S46" s="200">
        <v>440.21721977282891</v>
      </c>
      <c r="T46" s="200">
        <v>40.515090648171991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731.04816919031816</v>
      </c>
      <c r="D48" s="200">
        <v>85.141284745622016</v>
      </c>
      <c r="E48" s="200">
        <v>0</v>
      </c>
      <c r="F48" s="200">
        <v>238.36203396758719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731.04816919031816</v>
      </c>
      <c r="R48" s="200">
        <v>1</v>
      </c>
      <c r="S48" s="200">
        <v>268.26021117664442</v>
      </c>
      <c r="T48" s="200">
        <v>999.30838036696252</v>
      </c>
    </row>
    <row r="49" spans="1:20" x14ac:dyDescent="0.35">
      <c r="A49" s="201" t="s">
        <v>924</v>
      </c>
      <c r="B49" s="200">
        <v>0</v>
      </c>
      <c r="C49" s="200">
        <v>1889.0903685440489</v>
      </c>
      <c r="D49" s="200">
        <v>448.27798923231433</v>
      </c>
      <c r="E49" s="200">
        <v>0</v>
      </c>
      <c r="F49" s="200">
        <v>1398.922328824676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1889.0903685440489</v>
      </c>
      <c r="R49" s="200">
        <v>1</v>
      </c>
      <c r="S49" s="200">
        <v>83.504531325326894</v>
      </c>
      <c r="T49" s="200">
        <v>1972.5948998693759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423.76426638905872</v>
      </c>
      <c r="D53" s="200">
        <v>103.1523807401587</v>
      </c>
      <c r="E53" s="200">
        <v>0</v>
      </c>
      <c r="F53" s="200">
        <v>152.68517811994809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423.76426638905872</v>
      </c>
      <c r="R53" s="200">
        <v>1</v>
      </c>
      <c r="S53" s="200">
        <v>359.1438414719828</v>
      </c>
      <c r="T53" s="200">
        <v>782.90810786104146</v>
      </c>
    </row>
    <row r="54" spans="1:20" x14ac:dyDescent="0.35">
      <c r="A54" s="201" t="s">
        <v>919</v>
      </c>
      <c r="B54" s="200">
        <v>72.259760570528442</v>
      </c>
      <c r="C54" s="200">
        <v>0</v>
      </c>
      <c r="D54" s="200">
        <v>22.922053173838279</v>
      </c>
      <c r="E54" s="200">
        <v>12.65206593597507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72.259760570528442</v>
      </c>
      <c r="Q54" s="200">
        <v>0</v>
      </c>
      <c r="R54" s="200">
        <v>1</v>
      </c>
      <c r="S54" s="200">
        <v>72.259760570528442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309.97229919104279</v>
      </c>
      <c r="D55" s="200">
        <v>108.6688344054848</v>
      </c>
      <c r="E55" s="200">
        <v>0</v>
      </c>
      <c r="F55" s="200">
        <v>506.88357746398708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309.97229919104279</v>
      </c>
      <c r="R55" s="200">
        <v>1</v>
      </c>
      <c r="S55" s="200">
        <v>219.14938993861381</v>
      </c>
      <c r="T55" s="200">
        <v>529.1216891296566</v>
      </c>
    </row>
    <row r="56" spans="1:20" x14ac:dyDescent="0.35">
      <c r="A56" s="201" t="s">
        <v>917</v>
      </c>
      <c r="B56" s="200">
        <v>966.1697848502954</v>
      </c>
      <c r="C56" s="200">
        <v>0</v>
      </c>
      <c r="D56" s="200">
        <v>325.81418925340608</v>
      </c>
      <c r="E56" s="200">
        <v>249.70942521476621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966.1697848502954</v>
      </c>
      <c r="Q56" s="200">
        <v>0</v>
      </c>
      <c r="R56" s="200">
        <v>1</v>
      </c>
      <c r="S56" s="200">
        <v>966.1697848502954</v>
      </c>
      <c r="T56" s="200">
        <v>0</v>
      </c>
    </row>
    <row r="57" spans="1:20" x14ac:dyDescent="0.35">
      <c r="A57" s="201" t="s">
        <v>916</v>
      </c>
      <c r="B57" s="200">
        <v>1241.2790416180319</v>
      </c>
      <c r="C57" s="200">
        <v>0</v>
      </c>
      <c r="D57" s="200">
        <v>206.0939740590818</v>
      </c>
      <c r="E57" s="200">
        <v>927.2152577791843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1241.2790416180319</v>
      </c>
      <c r="Q57" s="200">
        <v>0</v>
      </c>
      <c r="R57" s="200">
        <v>1</v>
      </c>
      <c r="S57" s="200">
        <v>1241.2790416180319</v>
      </c>
      <c r="T57" s="200">
        <v>0</v>
      </c>
    </row>
    <row r="58" spans="1:20" x14ac:dyDescent="0.35">
      <c r="A58" s="201" t="s">
        <v>915</v>
      </c>
      <c r="B58" s="200">
        <v>65.490045594337616</v>
      </c>
      <c r="C58" s="200">
        <v>0</v>
      </c>
      <c r="D58" s="200">
        <v>7.7367314469896957</v>
      </c>
      <c r="E58" s="200">
        <v>32.906938580953067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65.490045594337616</v>
      </c>
      <c r="Q58" s="200">
        <v>0</v>
      </c>
      <c r="R58" s="200">
        <v>1</v>
      </c>
      <c r="S58" s="200">
        <v>65.490045594337616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38.987570203216698</v>
      </c>
      <c r="D59" s="200">
        <v>20.944444677395818</v>
      </c>
      <c r="E59" s="200">
        <v>0</v>
      </c>
      <c r="F59" s="200">
        <v>75.587269975614973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38.987570203216698</v>
      </c>
      <c r="R59" s="200">
        <v>1</v>
      </c>
      <c r="S59" s="200">
        <v>0</v>
      </c>
      <c r="T59" s="200">
        <v>38.987570203216698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41.135381503949567</v>
      </c>
      <c r="C74" s="200">
        <v>0</v>
      </c>
      <c r="D74" s="200">
        <v>198.09697657983341</v>
      </c>
      <c r="E74" s="200">
        <v>27.093157004565882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41.135381503949567</v>
      </c>
      <c r="Q74" s="200">
        <v>0</v>
      </c>
      <c r="R74" s="200">
        <v>1</v>
      </c>
      <c r="S74" s="200">
        <v>41.135381503949567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773.5130169422664</v>
      </c>
      <c r="C76" s="200">
        <v>0</v>
      </c>
      <c r="D76" s="200">
        <v>558.03163858233222</v>
      </c>
      <c r="E76" s="200">
        <v>27119.188364402911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773.5130169422664</v>
      </c>
      <c r="Q76" s="200">
        <v>0</v>
      </c>
      <c r="R76" s="200">
        <v>1</v>
      </c>
      <c r="S76" s="200">
        <v>5963.8783196803424</v>
      </c>
      <c r="T76" s="200">
        <v>5190.3653027380751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638.23473629136674</v>
      </c>
      <c r="C78" s="200">
        <v>0</v>
      </c>
      <c r="D78" s="200">
        <v>72.616844361272896</v>
      </c>
      <c r="E78" s="200">
        <v>2146.3565805229418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638.23473629136674</v>
      </c>
      <c r="Q78" s="200">
        <v>0</v>
      </c>
      <c r="R78" s="200">
        <v>1</v>
      </c>
      <c r="S78" s="200">
        <v>643.60514999216434</v>
      </c>
      <c r="T78" s="200">
        <v>5.370413700797652</v>
      </c>
    </row>
    <row r="79" spans="1:20" x14ac:dyDescent="0.35">
      <c r="A79" s="201" t="s">
        <v>894</v>
      </c>
      <c r="B79" s="200">
        <v>2843.3352995106902</v>
      </c>
      <c r="C79" s="200">
        <v>0</v>
      </c>
      <c r="D79" s="200">
        <v>87.836419629075507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2843.3352995106902</v>
      </c>
      <c r="Q79" s="200">
        <v>0</v>
      </c>
      <c r="R79" s="200">
        <v>1</v>
      </c>
      <c r="S79" s="200">
        <v>6211.3940339416704</v>
      </c>
      <c r="T79" s="200">
        <v>3368.0587344309802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C01BF-3EA7-4A50-9199-619004787627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946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1142.407771295595</v>
      </c>
      <c r="C16" s="200">
        <v>0</v>
      </c>
      <c r="D16" s="200">
        <v>0</v>
      </c>
      <c r="E16" s="200">
        <v>0</v>
      </c>
      <c r="F16" s="200">
        <v>0</v>
      </c>
      <c r="G16" s="200">
        <v>460.7919638815365</v>
      </c>
      <c r="H16" s="200">
        <v>1</v>
      </c>
      <c r="I16" s="200">
        <v>1</v>
      </c>
      <c r="J16" s="200">
        <v>1</v>
      </c>
      <c r="K16" s="200">
        <v>1</v>
      </c>
      <c r="L16" s="200">
        <v>8725.3892699385906</v>
      </c>
      <c r="M16" s="200">
        <v>106295.89699479241</v>
      </c>
      <c r="N16" s="200">
        <v>116624.48599990809</v>
      </c>
      <c r="O16" s="200">
        <v>10328.58900511572</v>
      </c>
      <c r="P16" s="200">
        <v>30333.748370724679</v>
      </c>
      <c r="Q16" s="200">
        <v>29191.340599429092</v>
      </c>
      <c r="R16" s="200">
        <v>1</v>
      </c>
      <c r="S16" s="200">
        <v>51116.809969910202</v>
      </c>
      <c r="T16" s="200">
        <v>49974.402198614633</v>
      </c>
      <c r="U16" s="199">
        <v>14124.893103722859</v>
      </c>
      <c r="V16" s="199">
        <v>37874.589632185278</v>
      </c>
      <c r="W16" s="199">
        <v>38335.381596066807</v>
      </c>
      <c r="X16" s="199">
        <v>4322.0120602696279</v>
      </c>
      <c r="Y16" s="199">
        <v>13047.40133020822</v>
      </c>
    </row>
    <row r="17" spans="1:20" x14ac:dyDescent="0.35">
      <c r="A17" s="201" t="s">
        <v>956</v>
      </c>
      <c r="B17" s="200">
        <v>0</v>
      </c>
      <c r="C17" s="200">
        <v>1622.262446438755</v>
      </c>
      <c r="D17" s="200">
        <v>113.1403692455652</v>
      </c>
      <c r="E17" s="200">
        <v>0</v>
      </c>
      <c r="F17" s="200">
        <v>11.03189313525737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1622.262446438755</v>
      </c>
      <c r="R17" s="200">
        <v>1</v>
      </c>
      <c r="S17" s="200">
        <v>85.177226890992955</v>
      </c>
      <c r="T17" s="200">
        <v>1707.4396733297481</v>
      </c>
    </row>
    <row r="18" spans="1:20" x14ac:dyDescent="0.35">
      <c r="A18" s="201" t="s">
        <v>955</v>
      </c>
      <c r="B18" s="200">
        <v>0</v>
      </c>
      <c r="C18" s="200">
        <v>2567.8283464011251</v>
      </c>
      <c r="D18" s="200">
        <v>331.07986500480052</v>
      </c>
      <c r="E18" s="200">
        <v>0</v>
      </c>
      <c r="F18" s="200">
        <v>98.050202884800953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2567.8283464011251</v>
      </c>
      <c r="R18" s="200">
        <v>1</v>
      </c>
      <c r="S18" s="200">
        <v>448.6474705960693</v>
      </c>
      <c r="T18" s="200">
        <v>3016.4758169971942</v>
      </c>
    </row>
    <row r="19" spans="1:20" x14ac:dyDescent="0.35">
      <c r="A19" s="201" t="s">
        <v>954</v>
      </c>
      <c r="B19" s="200">
        <v>0</v>
      </c>
      <c r="C19" s="200">
        <v>1517.7449803194311</v>
      </c>
      <c r="D19" s="200">
        <v>649.51226305733508</v>
      </c>
      <c r="E19" s="200">
        <v>0</v>
      </c>
      <c r="F19" s="200">
        <v>122.1371130821323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1517.7449803194311</v>
      </c>
      <c r="R19" s="200">
        <v>1</v>
      </c>
      <c r="S19" s="200">
        <v>1818.4122558453939</v>
      </c>
      <c r="T19" s="200">
        <v>3336.157236164825</v>
      </c>
    </row>
    <row r="20" spans="1:20" x14ac:dyDescent="0.35">
      <c r="A20" s="201" t="s">
        <v>953</v>
      </c>
      <c r="B20" s="200">
        <v>0</v>
      </c>
      <c r="C20" s="200">
        <v>212.3994001686649</v>
      </c>
      <c r="D20" s="200">
        <v>109.2537783003404</v>
      </c>
      <c r="E20" s="200">
        <v>0</v>
      </c>
      <c r="F20" s="200">
        <v>108.158712460072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212.3994001686649</v>
      </c>
      <c r="R20" s="200">
        <v>1</v>
      </c>
      <c r="S20" s="200">
        <v>0</v>
      </c>
      <c r="T20" s="200">
        <v>212.3994001686649</v>
      </c>
    </row>
    <row r="21" spans="1:20" x14ac:dyDescent="0.35">
      <c r="A21" s="201" t="s">
        <v>952</v>
      </c>
      <c r="B21" s="200">
        <v>0</v>
      </c>
      <c r="C21" s="200">
        <v>333.6335336710319</v>
      </c>
      <c r="D21" s="200">
        <v>499.45546434731921</v>
      </c>
      <c r="E21" s="200">
        <v>0</v>
      </c>
      <c r="F21" s="200">
        <v>50.103678730769673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333.6335336710319</v>
      </c>
      <c r="R21" s="200">
        <v>1</v>
      </c>
      <c r="S21" s="200">
        <v>0</v>
      </c>
      <c r="T21" s="200">
        <v>333.6335336710319</v>
      </c>
    </row>
    <row r="22" spans="1:20" x14ac:dyDescent="0.35">
      <c r="A22" s="201" t="s">
        <v>951</v>
      </c>
      <c r="B22" s="200">
        <v>2657.5034012732608</v>
      </c>
      <c r="C22" s="200">
        <v>0</v>
      </c>
      <c r="D22" s="200">
        <v>1186.0280879358079</v>
      </c>
      <c r="E22" s="200">
        <v>33.818970714755586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2657.5034012732608</v>
      </c>
      <c r="Q22" s="200">
        <v>0</v>
      </c>
      <c r="R22" s="200">
        <v>1</v>
      </c>
      <c r="S22" s="200">
        <v>2766.886450911164</v>
      </c>
      <c r="T22" s="200">
        <v>109.383049637903</v>
      </c>
    </row>
    <row r="23" spans="1:20" x14ac:dyDescent="0.35">
      <c r="A23" s="201" t="s">
        <v>950</v>
      </c>
      <c r="B23" s="200">
        <v>315.33380139859872</v>
      </c>
      <c r="C23" s="200">
        <v>0</v>
      </c>
      <c r="D23" s="200">
        <v>368.94545137282859</v>
      </c>
      <c r="E23" s="200">
        <v>14.878603760492121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315.33380139859872</v>
      </c>
      <c r="Q23" s="200">
        <v>0</v>
      </c>
      <c r="R23" s="200">
        <v>1</v>
      </c>
      <c r="S23" s="200">
        <v>315.33380139859872</v>
      </c>
      <c r="T23" s="200">
        <v>0</v>
      </c>
    </row>
    <row r="24" spans="1:20" x14ac:dyDescent="0.35">
      <c r="A24" s="201" t="s">
        <v>949</v>
      </c>
      <c r="B24" s="200">
        <v>12660.087750913321</v>
      </c>
      <c r="C24" s="200">
        <v>0</v>
      </c>
      <c r="D24" s="200">
        <v>1080.431123428714</v>
      </c>
      <c r="E24" s="200">
        <v>1151.154307193874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12660.087750913321</v>
      </c>
      <c r="Q24" s="200">
        <v>0</v>
      </c>
      <c r="R24" s="200">
        <v>1</v>
      </c>
      <c r="S24" s="200">
        <v>12660.087750913321</v>
      </c>
      <c r="T24" s="200">
        <v>0</v>
      </c>
    </row>
    <row r="25" spans="1:20" x14ac:dyDescent="0.35">
      <c r="A25" s="201" t="s">
        <v>948</v>
      </c>
      <c r="B25" s="200">
        <v>704.19170093725995</v>
      </c>
      <c r="C25" s="200">
        <v>0</v>
      </c>
      <c r="D25" s="200">
        <v>417.24088437597152</v>
      </c>
      <c r="E25" s="200">
        <v>155.45550149226341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704.19170093725995</v>
      </c>
      <c r="Q25" s="200">
        <v>0</v>
      </c>
      <c r="R25" s="200">
        <v>1</v>
      </c>
      <c r="S25" s="200">
        <v>1044.7474202664309</v>
      </c>
      <c r="T25" s="200">
        <v>340.55571932917121</v>
      </c>
    </row>
    <row r="26" spans="1:20" x14ac:dyDescent="0.35">
      <c r="A26" s="201" t="s">
        <v>947</v>
      </c>
      <c r="B26" s="200">
        <v>30.950065133447751</v>
      </c>
      <c r="C26" s="200">
        <v>0</v>
      </c>
      <c r="D26" s="200">
        <v>4.9783264276959036</v>
      </c>
      <c r="E26" s="200">
        <v>3.816497321694214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30.950065133447751</v>
      </c>
      <c r="Q26" s="200">
        <v>0</v>
      </c>
      <c r="R26" s="200">
        <v>1</v>
      </c>
      <c r="S26" s="200">
        <v>30.950065133447751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561.88985432783807</v>
      </c>
      <c r="D28" s="200">
        <v>1101.9512583168059</v>
      </c>
      <c r="E28" s="200">
        <v>0</v>
      </c>
      <c r="F28" s="200">
        <v>185.33521175967709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561.88985432783807</v>
      </c>
      <c r="R28" s="200">
        <v>1</v>
      </c>
      <c r="S28" s="200">
        <v>9.0601221382872517</v>
      </c>
      <c r="T28" s="200">
        <v>570.94997646612535</v>
      </c>
    </row>
    <row r="29" spans="1:20" x14ac:dyDescent="0.35">
      <c r="A29" s="201" t="s">
        <v>944</v>
      </c>
      <c r="B29" s="200">
        <v>2936.0961039758031</v>
      </c>
      <c r="C29" s="200">
        <v>0</v>
      </c>
      <c r="D29" s="200">
        <v>1813.293367170467</v>
      </c>
      <c r="E29" s="200">
        <v>492.98875800814932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2936.0961039758031</v>
      </c>
      <c r="Q29" s="200">
        <v>0</v>
      </c>
      <c r="R29" s="200">
        <v>1</v>
      </c>
      <c r="S29" s="200">
        <v>3034.826373267264</v>
      </c>
      <c r="T29" s="200">
        <v>98.730269291460885</v>
      </c>
    </row>
    <row r="30" spans="1:20" x14ac:dyDescent="0.35">
      <c r="A30" s="201" t="s">
        <v>943</v>
      </c>
      <c r="B30" s="200">
        <v>0</v>
      </c>
      <c r="C30" s="200">
        <v>7559.1325263382214</v>
      </c>
      <c r="D30" s="200">
        <v>81.998035382582259</v>
      </c>
      <c r="E30" s="200">
        <v>0</v>
      </c>
      <c r="F30" s="200">
        <v>778.82361891868163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7559.1325263382214</v>
      </c>
      <c r="R30" s="200">
        <v>1</v>
      </c>
      <c r="S30" s="200">
        <v>5170.9132946020627</v>
      </c>
      <c r="T30" s="200">
        <v>12730.04582094028</v>
      </c>
    </row>
    <row r="31" spans="1:20" x14ac:dyDescent="0.35">
      <c r="A31" s="201" t="s">
        <v>942</v>
      </c>
      <c r="B31" s="200">
        <v>2151.1233897255529</v>
      </c>
      <c r="C31" s="200">
        <v>0</v>
      </c>
      <c r="D31" s="200">
        <v>52.982888663161887</v>
      </c>
      <c r="E31" s="200">
        <v>21.173239121168219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2151.1233897255529</v>
      </c>
      <c r="Q31" s="200">
        <v>0</v>
      </c>
      <c r="R31" s="200">
        <v>1</v>
      </c>
      <c r="S31" s="200">
        <v>5640.1931454686046</v>
      </c>
      <c r="T31" s="200">
        <v>3489.0697557430508</v>
      </c>
    </row>
    <row r="32" spans="1:20" x14ac:dyDescent="0.35">
      <c r="A32" s="201" t="s">
        <v>941</v>
      </c>
      <c r="B32" s="200">
        <v>0</v>
      </c>
      <c r="C32" s="200">
        <v>125.1649286874199</v>
      </c>
      <c r="D32" s="200">
        <v>22.362123293657259</v>
      </c>
      <c r="E32" s="200">
        <v>0</v>
      </c>
      <c r="F32" s="200">
        <v>38.316019479800509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125.1649286874199</v>
      </c>
      <c r="R32" s="200">
        <v>1</v>
      </c>
      <c r="S32" s="200">
        <v>17.63137830802896</v>
      </c>
      <c r="T32" s="200">
        <v>142.79630699544879</v>
      </c>
    </row>
    <row r="33" spans="1:20" x14ac:dyDescent="0.35">
      <c r="A33" s="201" t="s">
        <v>940</v>
      </c>
      <c r="B33" s="200">
        <v>0</v>
      </c>
      <c r="C33" s="200">
        <v>109.75558969507679</v>
      </c>
      <c r="D33" s="200">
        <v>16.13887452756752</v>
      </c>
      <c r="E33" s="200">
        <v>0</v>
      </c>
      <c r="F33" s="200">
        <v>5.5546469372577496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109.75558969507679</v>
      </c>
      <c r="R33" s="200">
        <v>1</v>
      </c>
      <c r="S33" s="200">
        <v>0</v>
      </c>
      <c r="T33" s="200">
        <v>109.75558969507679</v>
      </c>
    </row>
    <row r="34" spans="1:20" x14ac:dyDescent="0.35">
      <c r="A34" s="201" t="s">
        <v>939</v>
      </c>
      <c r="B34" s="200">
        <v>0</v>
      </c>
      <c r="C34" s="200">
        <v>2236.7091837692892</v>
      </c>
      <c r="D34" s="200">
        <v>360.40782878351348</v>
      </c>
      <c r="E34" s="200">
        <v>0</v>
      </c>
      <c r="F34" s="200">
        <v>241.1927722258919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2236.7091837692892</v>
      </c>
      <c r="R34" s="200">
        <v>1</v>
      </c>
      <c r="S34" s="200">
        <v>4658.9087349133142</v>
      </c>
      <c r="T34" s="200">
        <v>6895.617918682603</v>
      </c>
    </row>
    <row r="35" spans="1:20" x14ac:dyDescent="0.35">
      <c r="A35" s="201" t="s">
        <v>938</v>
      </c>
      <c r="B35" s="200">
        <v>1006.007075317234</v>
      </c>
      <c r="C35" s="200">
        <v>0</v>
      </c>
      <c r="D35" s="200">
        <v>30.73528023297148</v>
      </c>
      <c r="E35" s="200">
        <v>290.10987752993799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1006.007075317234</v>
      </c>
      <c r="Q35" s="200">
        <v>0</v>
      </c>
      <c r="R35" s="200">
        <v>1</v>
      </c>
      <c r="S35" s="200">
        <v>1171.440113135676</v>
      </c>
      <c r="T35" s="200">
        <v>165.43303781844199</v>
      </c>
    </row>
    <row r="36" spans="1:20" x14ac:dyDescent="0.35">
      <c r="A36" s="201" t="s">
        <v>937</v>
      </c>
      <c r="B36" s="200">
        <v>0</v>
      </c>
      <c r="C36" s="200">
        <v>13.04706829396242</v>
      </c>
      <c r="D36" s="200">
        <v>3.8898554329147719</v>
      </c>
      <c r="E36" s="200">
        <v>0</v>
      </c>
      <c r="F36" s="200">
        <v>2.521281655854545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13.04706829396242</v>
      </c>
      <c r="R36" s="200">
        <v>1</v>
      </c>
      <c r="S36" s="200">
        <v>17.208883692994529</v>
      </c>
      <c r="T36" s="200">
        <v>30.255951986956951</v>
      </c>
    </row>
    <row r="37" spans="1:20" x14ac:dyDescent="0.35">
      <c r="A37" s="201" t="s">
        <v>936</v>
      </c>
      <c r="B37" s="200">
        <v>4.5661465832066028</v>
      </c>
      <c r="C37" s="200">
        <v>0</v>
      </c>
      <c r="D37" s="200">
        <v>27.27172402356349</v>
      </c>
      <c r="E37" s="200">
        <v>0.17103768218865259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4.5661465832066028</v>
      </c>
      <c r="Q37" s="200">
        <v>0</v>
      </c>
      <c r="R37" s="200">
        <v>1</v>
      </c>
      <c r="S37" s="200">
        <v>408.97088582983361</v>
      </c>
      <c r="T37" s="200">
        <v>404.404739246627</v>
      </c>
    </row>
    <row r="38" spans="1:20" x14ac:dyDescent="0.35">
      <c r="A38" s="201" t="s">
        <v>935</v>
      </c>
      <c r="B38" s="200">
        <v>2167.5147907996011</v>
      </c>
      <c r="C38" s="200">
        <v>0</v>
      </c>
      <c r="D38" s="200">
        <v>197.92341173954861</v>
      </c>
      <c r="E38" s="200">
        <v>2816.340049206442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2167.5147907996011</v>
      </c>
      <c r="Q38" s="200">
        <v>0</v>
      </c>
      <c r="R38" s="200">
        <v>1</v>
      </c>
      <c r="S38" s="200">
        <v>2167.5147907996011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247.47836769115131</v>
      </c>
      <c r="D39" s="200">
        <v>9.093653834514976</v>
      </c>
      <c r="E39" s="200">
        <v>0</v>
      </c>
      <c r="F39" s="200">
        <v>161.13378918078291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247.47836769115131</v>
      </c>
      <c r="R39" s="200">
        <v>1</v>
      </c>
      <c r="S39" s="200">
        <v>0</v>
      </c>
      <c r="T39" s="200">
        <v>247.47836769115131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186.78259999763509</v>
      </c>
      <c r="D41" s="200">
        <v>12.514580819571661</v>
      </c>
      <c r="E41" s="200">
        <v>0</v>
      </c>
      <c r="F41" s="200">
        <v>28.048745871222138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186.78259999763509</v>
      </c>
      <c r="R41" s="200">
        <v>1</v>
      </c>
      <c r="S41" s="200">
        <v>36.98952343107495</v>
      </c>
      <c r="T41" s="200">
        <v>223.77212342870999</v>
      </c>
    </row>
    <row r="42" spans="1:20" x14ac:dyDescent="0.35">
      <c r="A42" s="201" t="s">
        <v>931</v>
      </c>
      <c r="B42" s="200">
        <v>723.02277576341305</v>
      </c>
      <c r="C42" s="200">
        <v>0</v>
      </c>
      <c r="D42" s="200">
        <v>130.9349366789846</v>
      </c>
      <c r="E42" s="200">
        <v>33.439909151691289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723.02277576341305</v>
      </c>
      <c r="Q42" s="200">
        <v>0</v>
      </c>
      <c r="R42" s="200">
        <v>1</v>
      </c>
      <c r="S42" s="200">
        <v>1132.875724646615</v>
      </c>
      <c r="T42" s="200">
        <v>409.85294888320152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34.568604272268118</v>
      </c>
      <c r="D45" s="200">
        <v>20.311563196349422</v>
      </c>
      <c r="E45" s="200">
        <v>0</v>
      </c>
      <c r="F45" s="200">
        <v>21.857529141757109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34.568604272268118</v>
      </c>
      <c r="R45" s="200">
        <v>1</v>
      </c>
      <c r="S45" s="200">
        <v>46.298498450603162</v>
      </c>
      <c r="T45" s="200">
        <v>80.86710272287128</v>
      </c>
    </row>
    <row r="46" spans="1:20" x14ac:dyDescent="0.35">
      <c r="A46" s="201" t="s">
        <v>927</v>
      </c>
      <c r="B46" s="200">
        <v>1014.4743849345469</v>
      </c>
      <c r="C46" s="200">
        <v>0</v>
      </c>
      <c r="D46" s="200">
        <v>136.93709626842559</v>
      </c>
      <c r="E46" s="200">
        <v>521.17526516072553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1014.4743849345469</v>
      </c>
      <c r="Q46" s="200">
        <v>0</v>
      </c>
      <c r="R46" s="200">
        <v>1</v>
      </c>
      <c r="S46" s="200">
        <v>1533.3149970669469</v>
      </c>
      <c r="T46" s="200">
        <v>518.8406121324</v>
      </c>
    </row>
    <row r="47" spans="1:20" x14ac:dyDescent="0.35">
      <c r="A47" s="201" t="s">
        <v>926</v>
      </c>
      <c r="B47" s="200">
        <v>0</v>
      </c>
      <c r="C47" s="200">
        <v>1763.0479331247891</v>
      </c>
      <c r="D47" s="200">
        <v>201.20563580673891</v>
      </c>
      <c r="E47" s="200">
        <v>0</v>
      </c>
      <c r="F47" s="200">
        <v>424.69026474734562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1763.0479331247891</v>
      </c>
      <c r="R47" s="200">
        <v>1</v>
      </c>
      <c r="S47" s="200">
        <v>109.6483365375244</v>
      </c>
      <c r="T47" s="200">
        <v>1872.6962696623141</v>
      </c>
    </row>
    <row r="48" spans="1:20" x14ac:dyDescent="0.35">
      <c r="A48" s="201" t="s">
        <v>925</v>
      </c>
      <c r="B48" s="200">
        <v>0</v>
      </c>
      <c r="C48" s="200">
        <v>1260.4611322989949</v>
      </c>
      <c r="D48" s="200">
        <v>61.292226796642701</v>
      </c>
      <c r="E48" s="200">
        <v>0</v>
      </c>
      <c r="F48" s="200">
        <v>138.0007487723322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1260.4611322989949</v>
      </c>
      <c r="R48" s="200">
        <v>1</v>
      </c>
      <c r="S48" s="200">
        <v>33.232725072244229</v>
      </c>
      <c r="T48" s="200">
        <v>1293.6938573712389</v>
      </c>
    </row>
    <row r="49" spans="1:20" x14ac:dyDescent="0.35">
      <c r="A49" s="201" t="s">
        <v>924</v>
      </c>
      <c r="B49" s="200">
        <v>0</v>
      </c>
      <c r="C49" s="200">
        <v>53.202962099823338</v>
      </c>
      <c r="D49" s="200">
        <v>27.089404114372439</v>
      </c>
      <c r="E49" s="200">
        <v>0</v>
      </c>
      <c r="F49" s="200">
        <v>13.22932167680051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53.202962099823338</v>
      </c>
      <c r="R49" s="200">
        <v>1</v>
      </c>
      <c r="S49" s="200">
        <v>74.463832193481295</v>
      </c>
      <c r="T49" s="200">
        <v>127.6667942933046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0.74049795093449688</v>
      </c>
      <c r="C51" s="200">
        <v>0</v>
      </c>
      <c r="D51" s="200">
        <v>42.052613951084872</v>
      </c>
      <c r="E51" s="200">
        <v>0.54959920954013597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0.74049795093449688</v>
      </c>
      <c r="Q51" s="200">
        <v>0</v>
      </c>
      <c r="R51" s="200">
        <v>1</v>
      </c>
      <c r="S51" s="200">
        <v>207.41570739450191</v>
      </c>
      <c r="T51" s="200">
        <v>206.67520944356741</v>
      </c>
    </row>
    <row r="52" spans="1:20" x14ac:dyDescent="0.35">
      <c r="A52" s="201" t="s">
        <v>921</v>
      </c>
      <c r="B52" s="200">
        <v>329.85925366233238</v>
      </c>
      <c r="C52" s="200">
        <v>0</v>
      </c>
      <c r="D52" s="200">
        <v>100.3788972011719</v>
      </c>
      <c r="E52" s="200">
        <v>62.799743819782151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329.85925366233238</v>
      </c>
      <c r="Q52" s="200">
        <v>0</v>
      </c>
      <c r="R52" s="200">
        <v>1</v>
      </c>
      <c r="S52" s="200">
        <v>329.85925366233238</v>
      </c>
      <c r="T52" s="200">
        <v>0</v>
      </c>
    </row>
    <row r="53" spans="1:20" x14ac:dyDescent="0.35">
      <c r="A53" s="201" t="s">
        <v>920</v>
      </c>
      <c r="B53" s="200">
        <v>470.18173706159661</v>
      </c>
      <c r="C53" s="200">
        <v>0</v>
      </c>
      <c r="D53" s="200">
        <v>27.85639606034638</v>
      </c>
      <c r="E53" s="200">
        <v>72.446667261808841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470.18173706159661</v>
      </c>
      <c r="Q53" s="200">
        <v>0</v>
      </c>
      <c r="R53" s="200">
        <v>1</v>
      </c>
      <c r="S53" s="200">
        <v>470.18173706159661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1856.07580093103</v>
      </c>
      <c r="D54" s="200">
        <v>368.22553223021538</v>
      </c>
      <c r="E54" s="200">
        <v>0</v>
      </c>
      <c r="F54" s="200">
        <v>290.69539306888282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1856.07580093103</v>
      </c>
      <c r="R54" s="200">
        <v>1</v>
      </c>
      <c r="S54" s="200">
        <v>0</v>
      </c>
      <c r="T54" s="200">
        <v>1856.07580093103</v>
      </c>
    </row>
    <row r="55" spans="1:20" x14ac:dyDescent="0.35">
      <c r="A55" s="201" t="s">
        <v>918</v>
      </c>
      <c r="B55" s="200">
        <v>22.717026740120851</v>
      </c>
      <c r="C55" s="200">
        <v>0</v>
      </c>
      <c r="D55" s="200">
        <v>2.4450622492025729</v>
      </c>
      <c r="E55" s="200">
        <v>16.53177220923514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22.717026740120851</v>
      </c>
      <c r="Q55" s="200">
        <v>0</v>
      </c>
      <c r="R55" s="200">
        <v>1</v>
      </c>
      <c r="S55" s="200">
        <v>24.02239311068849</v>
      </c>
      <c r="T55" s="200">
        <v>1.3053663705676399</v>
      </c>
    </row>
    <row r="56" spans="1:20" x14ac:dyDescent="0.35">
      <c r="A56" s="201" t="s">
        <v>917</v>
      </c>
      <c r="B56" s="200">
        <v>0</v>
      </c>
      <c r="C56" s="200">
        <v>410.96698610502432</v>
      </c>
      <c r="D56" s="200">
        <v>142.9938759460957</v>
      </c>
      <c r="E56" s="200">
        <v>0</v>
      </c>
      <c r="F56" s="200">
        <v>104.5260294800749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410.96698610502432</v>
      </c>
      <c r="R56" s="200">
        <v>1</v>
      </c>
      <c r="S56" s="200">
        <v>103.5227687563379</v>
      </c>
      <c r="T56" s="200">
        <v>514.48975486136214</v>
      </c>
    </row>
    <row r="57" spans="1:20" x14ac:dyDescent="0.35">
      <c r="A57" s="201" t="s">
        <v>916</v>
      </c>
      <c r="B57" s="200">
        <v>52.832591628499443</v>
      </c>
      <c r="C57" s="200">
        <v>0</v>
      </c>
      <c r="D57" s="200">
        <v>15.67787845212723</v>
      </c>
      <c r="E57" s="200">
        <v>60.58919466826579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52.832591628499443</v>
      </c>
      <c r="Q57" s="200">
        <v>0</v>
      </c>
      <c r="R57" s="200">
        <v>1</v>
      </c>
      <c r="S57" s="200">
        <v>100.8221412493871</v>
      </c>
      <c r="T57" s="200">
        <v>47.989549620887708</v>
      </c>
    </row>
    <row r="58" spans="1:20" x14ac:dyDescent="0.35">
      <c r="A58" s="201" t="s">
        <v>915</v>
      </c>
      <c r="B58" s="200">
        <v>430.54256457631942</v>
      </c>
      <c r="C58" s="200">
        <v>0</v>
      </c>
      <c r="D58" s="200">
        <v>35.069171073940083</v>
      </c>
      <c r="E58" s="200">
        <v>332.13175431183191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430.54256457631942</v>
      </c>
      <c r="Q58" s="200">
        <v>0</v>
      </c>
      <c r="R58" s="200">
        <v>1</v>
      </c>
      <c r="S58" s="200">
        <v>430.54256457631942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40.846397762349461</v>
      </c>
      <c r="D60" s="200">
        <v>23.578595064123061</v>
      </c>
      <c r="E60" s="200">
        <v>0</v>
      </c>
      <c r="F60" s="200">
        <v>10.424330763444219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40.846397762349461</v>
      </c>
      <c r="R60" s="200">
        <v>1</v>
      </c>
      <c r="S60" s="200">
        <v>13.38187907620477</v>
      </c>
      <c r="T60" s="200">
        <v>54.22827683855423</v>
      </c>
    </row>
    <row r="61" spans="1:20" x14ac:dyDescent="0.35">
      <c r="A61" s="201" t="s">
        <v>912</v>
      </c>
      <c r="B61" s="200">
        <v>0</v>
      </c>
      <c r="C61" s="200">
        <v>3.0947871066691528</v>
      </c>
      <c r="D61" s="200">
        <v>0.5524954003872562</v>
      </c>
      <c r="E61" s="200">
        <v>0</v>
      </c>
      <c r="F61" s="200">
        <v>0.91558591597256589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3.0947871066691528</v>
      </c>
      <c r="R61" s="200">
        <v>1</v>
      </c>
      <c r="S61" s="200">
        <v>0</v>
      </c>
      <c r="T61" s="200">
        <v>3.0947871066691528</v>
      </c>
    </row>
    <row r="62" spans="1:20" x14ac:dyDescent="0.35">
      <c r="A62" s="201" t="s">
        <v>911</v>
      </c>
      <c r="B62" s="200">
        <v>0</v>
      </c>
      <c r="C62" s="200">
        <v>3.6192631517200748</v>
      </c>
      <c r="D62" s="200">
        <v>2.964237254899837</v>
      </c>
      <c r="E62" s="200">
        <v>0</v>
      </c>
      <c r="F62" s="200">
        <v>3.497340982676937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3.6192631517200748</v>
      </c>
      <c r="R62" s="200">
        <v>1</v>
      </c>
      <c r="S62" s="200">
        <v>0</v>
      </c>
      <c r="T62" s="200">
        <v>3.6192631517200748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386.56000933098278</v>
      </c>
      <c r="D64" s="200">
        <v>106.5794118537336</v>
      </c>
      <c r="E64" s="200">
        <v>0</v>
      </c>
      <c r="F64" s="200">
        <v>656.32053485435347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386.56000933098278</v>
      </c>
      <c r="R64" s="200">
        <v>1</v>
      </c>
      <c r="S64" s="200">
        <v>2.8730058220640462</v>
      </c>
      <c r="T64" s="200">
        <v>389.43301515304688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10.38560253716866</v>
      </c>
      <c r="D67" s="200">
        <v>4.3509921187715541</v>
      </c>
      <c r="E67" s="200">
        <v>0</v>
      </c>
      <c r="F67" s="200">
        <v>23.621940253133221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10.38560253716866</v>
      </c>
      <c r="R67" s="200">
        <v>1</v>
      </c>
      <c r="S67" s="200">
        <v>0</v>
      </c>
      <c r="T67" s="200">
        <v>10.38560253716866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3316.6641789885462</v>
      </c>
      <c r="D69" s="200">
        <v>3194.468940175881</v>
      </c>
      <c r="E69" s="200">
        <v>0</v>
      </c>
      <c r="F69" s="200">
        <v>5611.4067490763991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3316.6641789885462</v>
      </c>
      <c r="R69" s="200">
        <v>1</v>
      </c>
      <c r="S69" s="200">
        <v>675.57963406338592</v>
      </c>
      <c r="T69" s="200">
        <v>3992.2438130519322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1278.143701687173</v>
      </c>
      <c r="C73" s="200">
        <v>0</v>
      </c>
      <c r="D73" s="200">
        <v>373.16051536017432</v>
      </c>
      <c r="E73" s="200">
        <v>2061.4028710765278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1278.143701687173</v>
      </c>
      <c r="Q73" s="200">
        <v>0</v>
      </c>
      <c r="R73" s="200">
        <v>1</v>
      </c>
      <c r="S73" s="200">
        <v>1278.143701687173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59.249419170492473</v>
      </c>
      <c r="C75" s="200">
        <v>0</v>
      </c>
      <c r="D75" s="200">
        <v>602.78994366781319</v>
      </c>
      <c r="E75" s="200">
        <v>95.59700511412133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59.249419170492473</v>
      </c>
      <c r="Q75" s="200">
        <v>0</v>
      </c>
      <c r="R75" s="200">
        <v>1</v>
      </c>
      <c r="S75" s="200">
        <v>59.249419170492473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203.82913832211949</v>
      </c>
      <c r="D76" s="200">
        <v>6.1492450875318161</v>
      </c>
      <c r="E76" s="200">
        <v>0</v>
      </c>
      <c r="F76" s="200">
        <v>10501.99923964448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203.82913832211949</v>
      </c>
      <c r="R76" s="200">
        <v>1</v>
      </c>
      <c r="S76" s="200">
        <v>0</v>
      </c>
      <c r="T76" s="200">
        <v>203.82913832211949</v>
      </c>
    </row>
    <row r="77" spans="1:20" x14ac:dyDescent="0.35">
      <c r="A77" s="201" t="s">
        <v>896</v>
      </c>
      <c r="B77" s="200">
        <v>1318.6101914919759</v>
      </c>
      <c r="C77" s="200">
        <v>0</v>
      </c>
      <c r="D77" s="200">
        <v>68.600434357715628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1318.6101914919759</v>
      </c>
      <c r="Q77" s="200">
        <v>0</v>
      </c>
      <c r="R77" s="200">
        <v>1</v>
      </c>
      <c r="S77" s="200">
        <v>1318.6101914919759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2554.1889775980071</v>
      </c>
      <c r="D79" s="200">
        <v>35.734132109846719</v>
      </c>
      <c r="E79" s="200">
        <v>0</v>
      </c>
      <c r="F79" s="200">
        <v>65437.572118673663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2554.1889775980071</v>
      </c>
      <c r="R79" s="200">
        <v>1</v>
      </c>
      <c r="S79" s="200">
        <v>1668.871771278179</v>
      </c>
      <c r="T79" s="200">
        <v>4223.0607488761862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3C2DD-63A8-4199-90E6-EB027B404B63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945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4880.6531888439022</v>
      </c>
      <c r="C16" s="200">
        <v>0</v>
      </c>
      <c r="D16" s="200">
        <v>0</v>
      </c>
      <c r="E16" s="200">
        <v>0</v>
      </c>
      <c r="F16" s="200">
        <v>0</v>
      </c>
      <c r="G16" s="200">
        <v>5780.0644293006453</v>
      </c>
      <c r="H16" s="200">
        <v>1</v>
      </c>
      <c r="I16" s="200">
        <v>1</v>
      </c>
      <c r="J16" s="200">
        <v>1</v>
      </c>
      <c r="K16" s="200">
        <v>1</v>
      </c>
      <c r="L16" s="200">
        <v>-1380.6543216448581</v>
      </c>
      <c r="M16" s="200">
        <v>1766.706939735029</v>
      </c>
      <c r="N16" s="200">
        <v>11046.770236234721</v>
      </c>
      <c r="O16" s="200">
        <v>9280.0632964996894</v>
      </c>
      <c r="P16" s="200">
        <v>4961.064738963958</v>
      </c>
      <c r="Q16" s="200">
        <v>80.411550120055722</v>
      </c>
      <c r="R16" s="200">
        <v>1</v>
      </c>
      <c r="S16" s="200">
        <v>5249.4901994169804</v>
      </c>
      <c r="T16" s="200">
        <v>368.83701057307712</v>
      </c>
      <c r="U16" s="199">
        <v>17.21560751709471</v>
      </c>
      <c r="V16" s="199">
        <v>-1.7053025658242399E-13</v>
      </c>
      <c r="W16" s="199">
        <v>5780.0644293006453</v>
      </c>
      <c r="X16" s="199">
        <v>1380.6543216448581</v>
      </c>
      <c r="Y16" s="199">
        <v>0</v>
      </c>
    </row>
    <row r="17" spans="1:20" x14ac:dyDescent="0.35">
      <c r="A17" s="201" t="s">
        <v>956</v>
      </c>
      <c r="B17" s="200">
        <v>8.7850651056343114</v>
      </c>
      <c r="C17" s="200">
        <v>0</v>
      </c>
      <c r="D17" s="200">
        <v>13.76331934042007</v>
      </c>
      <c r="E17" s="200">
        <v>0.44083534301649668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8.7850651056343114</v>
      </c>
      <c r="Q17" s="200">
        <v>0</v>
      </c>
      <c r="R17" s="200">
        <v>1</v>
      </c>
      <c r="S17" s="200">
        <v>8.7850651056343114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35.703740779791829</v>
      </c>
      <c r="C24" s="200">
        <v>0</v>
      </c>
      <c r="D24" s="200">
        <v>44.188470257439853</v>
      </c>
      <c r="E24" s="200">
        <v>15.91355910643696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35.703740779791829</v>
      </c>
      <c r="Q24" s="200">
        <v>0</v>
      </c>
      <c r="R24" s="200">
        <v>1</v>
      </c>
      <c r="S24" s="200">
        <v>35.703740779791829</v>
      </c>
      <c r="T24" s="200">
        <v>0</v>
      </c>
    </row>
    <row r="25" spans="1:20" x14ac:dyDescent="0.35">
      <c r="A25" s="201" t="s">
        <v>948</v>
      </c>
      <c r="B25" s="200">
        <v>282.59425918728817</v>
      </c>
      <c r="C25" s="200">
        <v>0</v>
      </c>
      <c r="D25" s="200">
        <v>1376.175413775728</v>
      </c>
      <c r="E25" s="200">
        <v>305.79846605470112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282.59425918728817</v>
      </c>
      <c r="Q25" s="200">
        <v>0</v>
      </c>
      <c r="R25" s="200">
        <v>1</v>
      </c>
      <c r="S25" s="200">
        <v>282.59425918728817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561.88985432783807</v>
      </c>
      <c r="C27" s="200">
        <v>0</v>
      </c>
      <c r="D27" s="200">
        <v>1101.9512583168059</v>
      </c>
      <c r="E27" s="200">
        <v>1303.4939260255319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561.88985432783807</v>
      </c>
      <c r="Q27" s="200">
        <v>0</v>
      </c>
      <c r="R27" s="200">
        <v>1</v>
      </c>
      <c r="S27" s="200">
        <v>570.94997646612535</v>
      </c>
      <c r="T27" s="200">
        <v>9.0601221382872517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1171.5305840217441</v>
      </c>
      <c r="C30" s="200">
        <v>0</v>
      </c>
      <c r="D30" s="200">
        <v>117.11073831763569</v>
      </c>
      <c r="E30" s="200">
        <v>774.56767821124777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1171.5305840217441</v>
      </c>
      <c r="Q30" s="200">
        <v>0</v>
      </c>
      <c r="R30" s="200">
        <v>1</v>
      </c>
      <c r="S30" s="200">
        <v>1244.6050568376911</v>
      </c>
      <c r="T30" s="200">
        <v>73.074472815946578</v>
      </c>
    </row>
    <row r="31" spans="1:20" x14ac:dyDescent="0.35">
      <c r="A31" s="201" t="s">
        <v>942</v>
      </c>
      <c r="B31" s="200">
        <v>2304.7057525381611</v>
      </c>
      <c r="C31" s="200">
        <v>0</v>
      </c>
      <c r="D31" s="200">
        <v>280.9394649424658</v>
      </c>
      <c r="E31" s="200">
        <v>111.1972993125315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2304.7057525381611</v>
      </c>
      <c r="Q31" s="200">
        <v>0</v>
      </c>
      <c r="R31" s="200">
        <v>1</v>
      </c>
      <c r="S31" s="200">
        <v>2481.715857305544</v>
      </c>
      <c r="T31" s="200">
        <v>177.0101047673835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54.411672652626393</v>
      </c>
      <c r="D34" s="200">
        <v>32.78366327524472</v>
      </c>
      <c r="E34" s="200">
        <v>0</v>
      </c>
      <c r="F34" s="200">
        <v>80.955179184395163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54.411672652626393</v>
      </c>
      <c r="R34" s="200">
        <v>1</v>
      </c>
      <c r="S34" s="200">
        <v>0</v>
      </c>
      <c r="T34" s="200">
        <v>54.411672652626393</v>
      </c>
    </row>
    <row r="35" spans="1:20" x14ac:dyDescent="0.35">
      <c r="A35" s="201" t="s">
        <v>938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260.14005371162392</v>
      </c>
      <c r="C41" s="200">
        <v>0</v>
      </c>
      <c r="D41" s="200">
        <v>245.04417849242711</v>
      </c>
      <c r="E41" s="200">
        <v>444.33385851871759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260.14005371162392</v>
      </c>
      <c r="Q41" s="200">
        <v>0</v>
      </c>
      <c r="R41" s="200">
        <v>1</v>
      </c>
      <c r="S41" s="200">
        <v>260.14005371162392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60.360398343123968</v>
      </c>
      <c r="C44" s="200">
        <v>0</v>
      </c>
      <c r="D44" s="200">
        <v>332.83691714766331</v>
      </c>
      <c r="E44" s="200">
        <v>59.805317790409802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60.360398343123968</v>
      </c>
      <c r="Q44" s="200">
        <v>0</v>
      </c>
      <c r="R44" s="200">
        <v>1</v>
      </c>
      <c r="S44" s="200">
        <v>60.360398343123968</v>
      </c>
      <c r="T44" s="200">
        <v>0</v>
      </c>
    </row>
    <row r="45" spans="1:20" x14ac:dyDescent="0.35">
      <c r="A45" s="201" t="s">
        <v>928</v>
      </c>
      <c r="B45" s="200">
        <v>194.3217906124643</v>
      </c>
      <c r="C45" s="200">
        <v>0</v>
      </c>
      <c r="D45" s="200">
        <v>540.7461077264029</v>
      </c>
      <c r="E45" s="200">
        <v>344.3958771458087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194.3217906124643</v>
      </c>
      <c r="Q45" s="200">
        <v>0</v>
      </c>
      <c r="R45" s="200">
        <v>1</v>
      </c>
      <c r="S45" s="200">
        <v>194.3217906124643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25.463012377415261</v>
      </c>
      <c r="C54" s="200">
        <v>0</v>
      </c>
      <c r="D54" s="200">
        <v>101.4324456949961</v>
      </c>
      <c r="E54" s="200">
        <v>33.551628281357523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25.463012377415261</v>
      </c>
      <c r="Q54" s="200">
        <v>0</v>
      </c>
      <c r="R54" s="200">
        <v>1</v>
      </c>
      <c r="S54" s="200">
        <v>25.463012377415261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25.999877467429329</v>
      </c>
      <c r="D55" s="200">
        <v>42.65947273021154</v>
      </c>
      <c r="E55" s="200">
        <v>0</v>
      </c>
      <c r="F55" s="200">
        <v>196.9769127804706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25.999877467429329</v>
      </c>
      <c r="R55" s="200">
        <v>1</v>
      </c>
      <c r="S55" s="200">
        <v>0</v>
      </c>
      <c r="T55" s="200">
        <v>25.999877467429329</v>
      </c>
    </row>
    <row r="56" spans="1:20" x14ac:dyDescent="0.35">
      <c r="A56" s="201" t="s">
        <v>917</v>
      </c>
      <c r="B56" s="200">
        <v>25.90712575027878</v>
      </c>
      <c r="C56" s="200">
        <v>0</v>
      </c>
      <c r="D56" s="200">
        <v>94.026597544560289</v>
      </c>
      <c r="E56" s="200">
        <v>50.389448902027382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25.90712575027878</v>
      </c>
      <c r="Q56" s="200">
        <v>0</v>
      </c>
      <c r="R56" s="200">
        <v>1</v>
      </c>
      <c r="S56" s="200">
        <v>25.90712575027878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16.55007786788126</v>
      </c>
      <c r="C61" s="200">
        <v>0</v>
      </c>
      <c r="D61" s="200">
        <v>55.347735065256387</v>
      </c>
      <c r="E61" s="200">
        <v>40.089833908487194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16.55007786788126</v>
      </c>
      <c r="Q61" s="200">
        <v>0</v>
      </c>
      <c r="R61" s="200">
        <v>1</v>
      </c>
      <c r="S61" s="200">
        <v>16.55007786788126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13.11302434071235</v>
      </c>
      <c r="C79" s="200">
        <v>0</v>
      </c>
      <c r="D79" s="200">
        <v>7.4847971324529317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13.11302434071235</v>
      </c>
      <c r="Q79" s="200">
        <v>0</v>
      </c>
      <c r="R79" s="200">
        <v>1</v>
      </c>
      <c r="S79" s="200">
        <v>42.39378507211638</v>
      </c>
      <c r="T79" s="200">
        <v>29.28076073140403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570BE-5373-42AA-AA79-2118BC28D08E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944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2765.402162888794</v>
      </c>
      <c r="D16" s="200">
        <v>0</v>
      </c>
      <c r="E16" s="200">
        <v>0</v>
      </c>
      <c r="F16" s="200">
        <v>0</v>
      </c>
      <c r="G16" s="200">
        <v>-47107.820977007337</v>
      </c>
      <c r="H16" s="200">
        <v>1</v>
      </c>
      <c r="I16" s="200">
        <v>1</v>
      </c>
      <c r="J16" s="200">
        <v>1</v>
      </c>
      <c r="K16" s="200">
        <v>1</v>
      </c>
      <c r="L16" s="200">
        <v>-1626.919554699962</v>
      </c>
      <c r="M16" s="200">
        <v>74822.924815943887</v>
      </c>
      <c r="N16" s="200">
        <v>23322.782121347798</v>
      </c>
      <c r="O16" s="200">
        <v>-51500.142694596077</v>
      </c>
      <c r="P16" s="200">
        <v>3557.1810798216738</v>
      </c>
      <c r="Q16" s="200">
        <v>6322.5832427104679</v>
      </c>
      <c r="R16" s="200">
        <v>1</v>
      </c>
      <c r="S16" s="200">
        <v>7727.7219754768284</v>
      </c>
      <c r="T16" s="200">
        <v>10493.12413836562</v>
      </c>
      <c r="U16" s="199">
        <v>2640.7619857464451</v>
      </c>
      <c r="V16" s="199">
        <v>60062.119137131856</v>
      </c>
      <c r="W16" s="199">
        <v>12954.29816012453</v>
      </c>
      <c r="X16" s="199">
        <v>1626.919554699962</v>
      </c>
      <c r="Y16" s="199">
        <v>0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481.67541916875831</v>
      </c>
      <c r="D18" s="200">
        <v>266.42881979893662</v>
      </c>
      <c r="E18" s="200">
        <v>0</v>
      </c>
      <c r="F18" s="200">
        <v>44.518006352184479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481.67541916875831</v>
      </c>
      <c r="R18" s="200">
        <v>1</v>
      </c>
      <c r="S18" s="200">
        <v>33.087056892023753</v>
      </c>
      <c r="T18" s="200">
        <v>514.76247606078198</v>
      </c>
    </row>
    <row r="19" spans="1:20" x14ac:dyDescent="0.35">
      <c r="A19" s="201" t="s">
        <v>954</v>
      </c>
      <c r="B19" s="200">
        <v>59.262935249818213</v>
      </c>
      <c r="C19" s="200">
        <v>0</v>
      </c>
      <c r="D19" s="200">
        <v>223.87821877608269</v>
      </c>
      <c r="E19" s="200">
        <v>45.922990432947728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59.262935249818213</v>
      </c>
      <c r="Q19" s="200">
        <v>0</v>
      </c>
      <c r="R19" s="200">
        <v>1</v>
      </c>
      <c r="S19" s="200">
        <v>183.9665404587289</v>
      </c>
      <c r="T19" s="200">
        <v>124.7036052089107</v>
      </c>
    </row>
    <row r="20" spans="1:20" x14ac:dyDescent="0.35">
      <c r="A20" s="201" t="s">
        <v>953</v>
      </c>
      <c r="B20" s="200">
        <v>0</v>
      </c>
      <c r="C20" s="200">
        <v>202.49404809932179</v>
      </c>
      <c r="D20" s="200">
        <v>554.2784175804004</v>
      </c>
      <c r="E20" s="200">
        <v>0</v>
      </c>
      <c r="F20" s="200">
        <v>249.58541362910259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202.49404809932179</v>
      </c>
      <c r="R20" s="200">
        <v>1</v>
      </c>
      <c r="S20" s="200">
        <v>0</v>
      </c>
      <c r="T20" s="200">
        <v>202.49404809932179</v>
      </c>
    </row>
    <row r="21" spans="1:20" x14ac:dyDescent="0.35">
      <c r="A21" s="201" t="s">
        <v>952</v>
      </c>
      <c r="B21" s="200">
        <v>0</v>
      </c>
      <c r="C21" s="200">
        <v>628.7789482300775</v>
      </c>
      <c r="D21" s="200">
        <v>5400.7392622544576</v>
      </c>
      <c r="E21" s="200">
        <v>0</v>
      </c>
      <c r="F21" s="200">
        <v>228.55810510253869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628.7789482300775</v>
      </c>
      <c r="R21" s="200">
        <v>1</v>
      </c>
      <c r="S21" s="200">
        <v>0</v>
      </c>
      <c r="T21" s="200">
        <v>628.7789482300775</v>
      </c>
    </row>
    <row r="22" spans="1:20" x14ac:dyDescent="0.35">
      <c r="A22" s="201" t="s">
        <v>951</v>
      </c>
      <c r="B22" s="200">
        <v>17.85403926404209</v>
      </c>
      <c r="C22" s="200">
        <v>0</v>
      </c>
      <c r="D22" s="200">
        <v>40.047944671322909</v>
      </c>
      <c r="E22" s="200">
        <v>1.513812648022804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17.85403926404209</v>
      </c>
      <c r="Q22" s="200">
        <v>0</v>
      </c>
      <c r="R22" s="200">
        <v>1</v>
      </c>
      <c r="S22" s="200">
        <v>17.85403926404209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54.811586108216453</v>
      </c>
      <c r="D23" s="200">
        <v>355.84334774257508</v>
      </c>
      <c r="E23" s="200">
        <v>0</v>
      </c>
      <c r="F23" s="200">
        <v>10.12583863640382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54.811586108216453</v>
      </c>
      <c r="R23" s="200">
        <v>1</v>
      </c>
      <c r="S23" s="200">
        <v>0</v>
      </c>
      <c r="T23" s="200">
        <v>54.811586108216453</v>
      </c>
    </row>
    <row r="24" spans="1:20" x14ac:dyDescent="0.35">
      <c r="A24" s="201" t="s">
        <v>949</v>
      </c>
      <c r="B24" s="200">
        <v>184.24248666893891</v>
      </c>
      <c r="C24" s="200">
        <v>0</v>
      </c>
      <c r="D24" s="200">
        <v>304.96590901060239</v>
      </c>
      <c r="E24" s="200">
        <v>111.6183763475303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184.24248666893891</v>
      </c>
      <c r="Q24" s="200">
        <v>0</v>
      </c>
      <c r="R24" s="200">
        <v>1</v>
      </c>
      <c r="S24" s="200">
        <v>397.89243354907978</v>
      </c>
      <c r="T24" s="200">
        <v>213.6499468801409</v>
      </c>
    </row>
    <row r="25" spans="1:20" x14ac:dyDescent="0.35">
      <c r="A25" s="201" t="s">
        <v>948</v>
      </c>
      <c r="B25" s="200">
        <v>622.10312780687912</v>
      </c>
      <c r="C25" s="200">
        <v>0</v>
      </c>
      <c r="D25" s="200">
        <v>1067.5714743559761</v>
      </c>
      <c r="E25" s="200">
        <v>915.01173907228304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622.10312780687912</v>
      </c>
      <c r="Q25" s="200">
        <v>0</v>
      </c>
      <c r="R25" s="200">
        <v>1</v>
      </c>
      <c r="S25" s="200">
        <v>622.10312780687912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66.087589667152244</v>
      </c>
      <c r="D26" s="200">
        <v>56.18419156015014</v>
      </c>
      <c r="E26" s="200">
        <v>0</v>
      </c>
      <c r="F26" s="200">
        <v>13.251139218588071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66.087589667152244</v>
      </c>
      <c r="R26" s="200">
        <v>1</v>
      </c>
      <c r="S26" s="200">
        <v>0</v>
      </c>
      <c r="T26" s="200">
        <v>66.087589667152244</v>
      </c>
    </row>
    <row r="27" spans="1:20" x14ac:dyDescent="0.35">
      <c r="A27" s="201" t="s">
        <v>946</v>
      </c>
      <c r="B27" s="200">
        <v>0</v>
      </c>
      <c r="C27" s="200">
        <v>2936.0961039758031</v>
      </c>
      <c r="D27" s="200">
        <v>1813.293367170467</v>
      </c>
      <c r="E27" s="200">
        <v>0</v>
      </c>
      <c r="F27" s="200">
        <v>2408.939405215332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2936.0961039758031</v>
      </c>
      <c r="R27" s="200">
        <v>1</v>
      </c>
      <c r="S27" s="200">
        <v>98.730269291460885</v>
      </c>
      <c r="T27" s="200">
        <v>3034.826373267264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909.55859608509627</v>
      </c>
      <c r="D30" s="200">
        <v>55.225571447979291</v>
      </c>
      <c r="E30" s="200">
        <v>0</v>
      </c>
      <c r="F30" s="200">
        <v>226.8279418004505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909.55859608509627</v>
      </c>
      <c r="R30" s="200">
        <v>1</v>
      </c>
      <c r="S30" s="200">
        <v>642.0926009791815</v>
      </c>
      <c r="T30" s="200">
        <v>1551.651197064278</v>
      </c>
    </row>
    <row r="31" spans="1:20" x14ac:dyDescent="0.35">
      <c r="A31" s="201" t="s">
        <v>942</v>
      </c>
      <c r="B31" s="200">
        <v>247.45670990620579</v>
      </c>
      <c r="C31" s="200">
        <v>0</v>
      </c>
      <c r="D31" s="200">
        <v>39.555877162960037</v>
      </c>
      <c r="E31" s="200">
        <v>16.228198136309551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247.45670990620579</v>
      </c>
      <c r="Q31" s="200">
        <v>0</v>
      </c>
      <c r="R31" s="200">
        <v>1</v>
      </c>
      <c r="S31" s="200">
        <v>736.64251977220238</v>
      </c>
      <c r="T31" s="200">
        <v>489.18580986599648</v>
      </c>
    </row>
    <row r="32" spans="1:20" x14ac:dyDescent="0.35">
      <c r="A32" s="201" t="s">
        <v>941</v>
      </c>
      <c r="B32" s="200">
        <v>0</v>
      </c>
      <c r="C32" s="200">
        <v>186.06208523633671</v>
      </c>
      <c r="D32" s="200">
        <v>144.70406699487839</v>
      </c>
      <c r="E32" s="200">
        <v>0</v>
      </c>
      <c r="F32" s="200">
        <v>137.86509620591701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186.06208523633671</v>
      </c>
      <c r="R32" s="200">
        <v>1</v>
      </c>
      <c r="S32" s="200">
        <v>0</v>
      </c>
      <c r="T32" s="200">
        <v>186.06208523633671</v>
      </c>
    </row>
    <row r="33" spans="1:20" x14ac:dyDescent="0.35">
      <c r="A33" s="201" t="s">
        <v>940</v>
      </c>
      <c r="B33" s="200">
        <v>0</v>
      </c>
      <c r="C33" s="200">
        <v>49.606201780741102</v>
      </c>
      <c r="D33" s="200">
        <v>40.268865512248063</v>
      </c>
      <c r="E33" s="200">
        <v>0</v>
      </c>
      <c r="F33" s="200">
        <v>6.0766539195992211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49.606201780741102</v>
      </c>
      <c r="R33" s="200">
        <v>1</v>
      </c>
      <c r="S33" s="200">
        <v>0</v>
      </c>
      <c r="T33" s="200">
        <v>49.606201780741102</v>
      </c>
    </row>
    <row r="34" spans="1:20" x14ac:dyDescent="0.35">
      <c r="A34" s="201" t="s">
        <v>939</v>
      </c>
      <c r="B34" s="200">
        <v>397.60865083219551</v>
      </c>
      <c r="C34" s="200">
        <v>0</v>
      </c>
      <c r="D34" s="200">
        <v>68.241602746989599</v>
      </c>
      <c r="E34" s="200">
        <v>420.42458991482903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397.60865083219551</v>
      </c>
      <c r="Q34" s="200">
        <v>0</v>
      </c>
      <c r="R34" s="200">
        <v>1</v>
      </c>
      <c r="S34" s="200">
        <v>397.60865083219551</v>
      </c>
      <c r="T34" s="200">
        <v>0</v>
      </c>
    </row>
    <row r="35" spans="1:20" x14ac:dyDescent="0.35">
      <c r="A35" s="201" t="s">
        <v>938</v>
      </c>
      <c r="B35" s="200">
        <v>20.381376207247431</v>
      </c>
      <c r="C35" s="200">
        <v>0</v>
      </c>
      <c r="D35" s="200">
        <v>19.45003717509454</v>
      </c>
      <c r="E35" s="200">
        <v>39.160125354380412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20.381376207247431</v>
      </c>
      <c r="Q35" s="200">
        <v>0</v>
      </c>
      <c r="R35" s="200">
        <v>1</v>
      </c>
      <c r="S35" s="200">
        <v>81.999569414913481</v>
      </c>
      <c r="T35" s="200">
        <v>61.618193207666053</v>
      </c>
    </row>
    <row r="36" spans="1:20" x14ac:dyDescent="0.35">
      <c r="A36" s="201" t="s">
        <v>937</v>
      </c>
      <c r="B36" s="200">
        <v>165.12627701229999</v>
      </c>
      <c r="C36" s="200">
        <v>0</v>
      </c>
      <c r="D36" s="200">
        <v>79.78698456560781</v>
      </c>
      <c r="E36" s="200">
        <v>296.72995845178968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165.12627701229999</v>
      </c>
      <c r="Q36" s="200">
        <v>0</v>
      </c>
      <c r="R36" s="200">
        <v>1</v>
      </c>
      <c r="S36" s="200">
        <v>165.12627701229999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48.497453991064603</v>
      </c>
      <c r="D37" s="200">
        <v>8.4324482075859333</v>
      </c>
      <c r="E37" s="200">
        <v>0</v>
      </c>
      <c r="F37" s="200">
        <v>3.0066742883576349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48.497453991064603</v>
      </c>
      <c r="R37" s="200">
        <v>1</v>
      </c>
      <c r="S37" s="200">
        <v>0</v>
      </c>
      <c r="T37" s="200">
        <v>48.497453991064603</v>
      </c>
    </row>
    <row r="38" spans="1:20" x14ac:dyDescent="0.35">
      <c r="A38" s="201" t="s">
        <v>935</v>
      </c>
      <c r="B38" s="200">
        <v>113.9612517116976</v>
      </c>
      <c r="C38" s="200">
        <v>0</v>
      </c>
      <c r="D38" s="200">
        <v>648.51724537693633</v>
      </c>
      <c r="E38" s="200">
        <v>986.57321269314662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113.9612517116976</v>
      </c>
      <c r="Q38" s="200">
        <v>0</v>
      </c>
      <c r="R38" s="200">
        <v>1</v>
      </c>
      <c r="S38" s="200">
        <v>711.90588770678994</v>
      </c>
      <c r="T38" s="200">
        <v>597.94463599509231</v>
      </c>
    </row>
    <row r="39" spans="1:20" x14ac:dyDescent="0.35">
      <c r="A39" s="201" t="s">
        <v>934</v>
      </c>
      <c r="B39" s="200">
        <v>0</v>
      </c>
      <c r="C39" s="200">
        <v>383.32990474929562</v>
      </c>
      <c r="D39" s="200">
        <v>92.373478913554237</v>
      </c>
      <c r="E39" s="200">
        <v>0</v>
      </c>
      <c r="F39" s="200">
        <v>604.11663348900356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383.32990474929562</v>
      </c>
      <c r="R39" s="200">
        <v>1</v>
      </c>
      <c r="S39" s="200">
        <v>30.899136658021721</v>
      </c>
      <c r="T39" s="200">
        <v>414.22904140731742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990.83958684924016</v>
      </c>
      <c r="C41" s="200">
        <v>0</v>
      </c>
      <c r="D41" s="200">
        <v>263.04954111517958</v>
      </c>
      <c r="E41" s="200">
        <v>2300.370795889025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990.83958684924016</v>
      </c>
      <c r="Q41" s="200">
        <v>0</v>
      </c>
      <c r="R41" s="200">
        <v>1</v>
      </c>
      <c r="S41" s="200">
        <v>994.85612707140331</v>
      </c>
      <c r="T41" s="200">
        <v>4.0165402221630924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34.295793183345921</v>
      </c>
      <c r="C44" s="200">
        <v>0</v>
      </c>
      <c r="D44" s="200">
        <v>86.796201575461154</v>
      </c>
      <c r="E44" s="200">
        <v>46.187118680891032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34.295793183345921</v>
      </c>
      <c r="Q44" s="200">
        <v>0</v>
      </c>
      <c r="R44" s="200">
        <v>1</v>
      </c>
      <c r="S44" s="200">
        <v>34.295793183345921</v>
      </c>
      <c r="T44" s="200">
        <v>0</v>
      </c>
    </row>
    <row r="45" spans="1:20" x14ac:dyDescent="0.35">
      <c r="A45" s="201" t="s">
        <v>928</v>
      </c>
      <c r="B45" s="200">
        <v>79.483000412555995</v>
      </c>
      <c r="C45" s="200">
        <v>0</v>
      </c>
      <c r="D45" s="200">
        <v>71.219679192138102</v>
      </c>
      <c r="E45" s="200">
        <v>191.47100043035871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79.483000412555995</v>
      </c>
      <c r="Q45" s="200">
        <v>0</v>
      </c>
      <c r="R45" s="200">
        <v>1</v>
      </c>
      <c r="S45" s="200">
        <v>79.483000412555995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181.95097666666521</v>
      </c>
      <c r="C47" s="200">
        <v>0</v>
      </c>
      <c r="D47" s="200">
        <v>103.9228118056089</v>
      </c>
      <c r="E47" s="200">
        <v>698.4932348730398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181.95097666666521</v>
      </c>
      <c r="Q47" s="200">
        <v>0</v>
      </c>
      <c r="R47" s="200">
        <v>1</v>
      </c>
      <c r="S47" s="200">
        <v>181.95097666666521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70.562616759923941</v>
      </c>
      <c r="D48" s="200">
        <v>18.718445380871898</v>
      </c>
      <c r="E48" s="200">
        <v>0</v>
      </c>
      <c r="F48" s="200">
        <v>18.699301225229512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70.562616759923941</v>
      </c>
      <c r="R48" s="200">
        <v>1</v>
      </c>
      <c r="S48" s="200">
        <v>0</v>
      </c>
      <c r="T48" s="200">
        <v>70.562616759923941</v>
      </c>
    </row>
    <row r="49" spans="1:20" x14ac:dyDescent="0.35">
      <c r="A49" s="201" t="s">
        <v>924</v>
      </c>
      <c r="B49" s="200">
        <v>90.673592221630159</v>
      </c>
      <c r="C49" s="200">
        <v>0</v>
      </c>
      <c r="D49" s="200">
        <v>65.87954292035397</v>
      </c>
      <c r="E49" s="200">
        <v>191.39123435064309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90.673592221630159</v>
      </c>
      <c r="Q49" s="200">
        <v>0</v>
      </c>
      <c r="R49" s="200">
        <v>1</v>
      </c>
      <c r="S49" s="200">
        <v>90.673592221630159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20.646315656320329</v>
      </c>
      <c r="D50" s="200">
        <v>69.57352418636944</v>
      </c>
      <c r="E50" s="200">
        <v>0</v>
      </c>
      <c r="F50" s="200">
        <v>13.022495853889479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20.646315656320329</v>
      </c>
      <c r="R50" s="200">
        <v>1</v>
      </c>
      <c r="S50" s="200">
        <v>0</v>
      </c>
      <c r="T50" s="200">
        <v>20.646315656320329</v>
      </c>
    </row>
    <row r="51" spans="1:20" x14ac:dyDescent="0.35">
      <c r="A51" s="201" t="s">
        <v>922</v>
      </c>
      <c r="B51" s="200">
        <v>193.11991925441819</v>
      </c>
      <c r="C51" s="200">
        <v>0</v>
      </c>
      <c r="D51" s="200">
        <v>158.18872221179299</v>
      </c>
      <c r="E51" s="200">
        <v>954.98906076021228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193.11991925441819</v>
      </c>
      <c r="Q51" s="200">
        <v>0</v>
      </c>
      <c r="R51" s="200">
        <v>1</v>
      </c>
      <c r="S51" s="200">
        <v>237.3731039225643</v>
      </c>
      <c r="T51" s="200">
        <v>44.253184668146083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11.83294884434288</v>
      </c>
      <c r="C58" s="200">
        <v>0</v>
      </c>
      <c r="D58" s="200">
        <v>5.5435300009905299</v>
      </c>
      <c r="E58" s="200">
        <v>60.818594619259038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11.83294884434288</v>
      </c>
      <c r="Q58" s="200">
        <v>0</v>
      </c>
      <c r="R58" s="200">
        <v>1</v>
      </c>
      <c r="S58" s="200">
        <v>11.83294884434288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268.53957567918701</v>
      </c>
      <c r="D61" s="200">
        <v>265.25704258550599</v>
      </c>
      <c r="E61" s="200">
        <v>0</v>
      </c>
      <c r="F61" s="200">
        <v>192.298252764078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268.53957567918701</v>
      </c>
      <c r="R61" s="200">
        <v>1</v>
      </c>
      <c r="S61" s="200">
        <v>0</v>
      </c>
      <c r="T61" s="200">
        <v>268.53957567918701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69.488531931246698</v>
      </c>
      <c r="C64" s="200">
        <v>0</v>
      </c>
      <c r="D64" s="200">
        <v>108.0636027004785</v>
      </c>
      <c r="E64" s="200">
        <v>1375.276261845373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69.488531931246698</v>
      </c>
      <c r="Q64" s="200">
        <v>0</v>
      </c>
      <c r="R64" s="200">
        <v>1</v>
      </c>
      <c r="S64" s="200">
        <v>69.488531931246698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15.836797523173621</v>
      </c>
      <c r="D67" s="200">
        <v>38.93631104539449</v>
      </c>
      <c r="E67" s="200">
        <v>0</v>
      </c>
      <c r="F67" s="200">
        <v>87.186641430663542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15.836797523173621</v>
      </c>
      <c r="R67" s="200">
        <v>1</v>
      </c>
      <c r="S67" s="200">
        <v>0</v>
      </c>
      <c r="T67" s="200">
        <v>15.836797523173621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77.499875798903531</v>
      </c>
      <c r="C79" s="200">
        <v>0</v>
      </c>
      <c r="D79" s="200">
        <v>127.4388264923612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77.499875798903531</v>
      </c>
      <c r="Q79" s="200">
        <v>0</v>
      </c>
      <c r="R79" s="200">
        <v>1</v>
      </c>
      <c r="S79" s="200">
        <v>1907.859791585254</v>
      </c>
      <c r="T79" s="200">
        <v>1830.3599157863509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6171C-59EA-4C0C-9DE2-70C1763EEC85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943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190516.11462809899</v>
      </c>
      <c r="C16" s="200">
        <v>0</v>
      </c>
      <c r="D16" s="200">
        <v>0</v>
      </c>
      <c r="E16" s="200">
        <v>0</v>
      </c>
      <c r="F16" s="200">
        <v>0</v>
      </c>
      <c r="G16" s="200">
        <v>368952.84209689923</v>
      </c>
      <c r="H16" s="200">
        <v>1</v>
      </c>
      <c r="I16" s="200">
        <v>1</v>
      </c>
      <c r="J16" s="200">
        <v>1</v>
      </c>
      <c r="K16" s="200">
        <v>1</v>
      </c>
      <c r="L16" s="200">
        <v>-45856.697461026597</v>
      </c>
      <c r="M16" s="200">
        <v>2800515.4486409989</v>
      </c>
      <c r="N16" s="200">
        <v>3314127.7079049712</v>
      </c>
      <c r="O16" s="200">
        <v>513612.25926397182</v>
      </c>
      <c r="P16" s="200">
        <v>311858.65199961158</v>
      </c>
      <c r="Q16" s="200">
        <v>121342.5373715126</v>
      </c>
      <c r="R16" s="200">
        <v>1</v>
      </c>
      <c r="S16" s="200">
        <v>1128546.284490753</v>
      </c>
      <c r="T16" s="200">
        <v>938030.16986265383</v>
      </c>
      <c r="U16" s="199">
        <v>926794.99489748932</v>
      </c>
      <c r="V16" s="199">
        <v>645655.06688094232</v>
      </c>
      <c r="W16" s="199">
        <v>1014607.908977841</v>
      </c>
      <c r="X16" s="199">
        <v>290035.21699991339</v>
      </c>
      <c r="Y16" s="199">
        <v>244178.51953888679</v>
      </c>
    </row>
    <row r="17" spans="1:20" x14ac:dyDescent="0.35">
      <c r="A17" s="201" t="s">
        <v>956</v>
      </c>
      <c r="B17" s="200">
        <v>0</v>
      </c>
      <c r="C17" s="200">
        <v>25041.740561393541</v>
      </c>
      <c r="D17" s="200">
        <v>125.7400343809033</v>
      </c>
      <c r="E17" s="200">
        <v>0</v>
      </c>
      <c r="F17" s="200">
        <v>47.552759682600197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25041.740561393541</v>
      </c>
      <c r="R17" s="200">
        <v>1</v>
      </c>
      <c r="S17" s="200">
        <v>9631.3819254803129</v>
      </c>
      <c r="T17" s="200">
        <v>34673.12248687385</v>
      </c>
    </row>
    <row r="18" spans="1:20" x14ac:dyDescent="0.35">
      <c r="A18" s="201" t="s">
        <v>955</v>
      </c>
      <c r="B18" s="200">
        <v>0</v>
      </c>
      <c r="C18" s="200">
        <v>11831.265776460419</v>
      </c>
      <c r="D18" s="200">
        <v>77.001174281902351</v>
      </c>
      <c r="E18" s="200">
        <v>0</v>
      </c>
      <c r="F18" s="200">
        <v>126.1525405359256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11831.265776460419</v>
      </c>
      <c r="R18" s="200">
        <v>1</v>
      </c>
      <c r="S18" s="200">
        <v>2883.3562261464281</v>
      </c>
      <c r="T18" s="200">
        <v>14714.622002606849</v>
      </c>
    </row>
    <row r="19" spans="1:20" x14ac:dyDescent="0.35">
      <c r="A19" s="201" t="s">
        <v>954</v>
      </c>
      <c r="B19" s="200">
        <v>0</v>
      </c>
      <c r="C19" s="200">
        <v>255.56940160026261</v>
      </c>
      <c r="D19" s="200">
        <v>44.731280943707112</v>
      </c>
      <c r="E19" s="200">
        <v>0</v>
      </c>
      <c r="F19" s="200">
        <v>5.7430154430152616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255.56940160026261</v>
      </c>
      <c r="R19" s="200">
        <v>1</v>
      </c>
      <c r="S19" s="200">
        <v>3964.1977425102191</v>
      </c>
      <c r="T19" s="200">
        <v>4219.7671441104812</v>
      </c>
    </row>
    <row r="20" spans="1:20" x14ac:dyDescent="0.35">
      <c r="A20" s="201" t="s">
        <v>953</v>
      </c>
      <c r="B20" s="200">
        <v>320.80377453788913</v>
      </c>
      <c r="C20" s="200">
        <v>0</v>
      </c>
      <c r="D20" s="200">
        <v>51.590507203445611</v>
      </c>
      <c r="E20" s="200">
        <v>16.563898388390179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320.80377453788913</v>
      </c>
      <c r="Q20" s="200">
        <v>0</v>
      </c>
      <c r="R20" s="200">
        <v>1</v>
      </c>
      <c r="S20" s="200">
        <v>1278.7300775575191</v>
      </c>
      <c r="T20" s="200">
        <v>957.92630301962947</v>
      </c>
    </row>
    <row r="21" spans="1:20" x14ac:dyDescent="0.35">
      <c r="A21" s="201" t="s">
        <v>952</v>
      </c>
      <c r="B21" s="200">
        <v>0</v>
      </c>
      <c r="C21" s="200">
        <v>32.477632942828308</v>
      </c>
      <c r="D21" s="200">
        <v>30.366738397023941</v>
      </c>
      <c r="E21" s="200">
        <v>0</v>
      </c>
      <c r="F21" s="200">
        <v>1.3619669549792039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32.477632942828308</v>
      </c>
      <c r="R21" s="200">
        <v>1</v>
      </c>
      <c r="S21" s="200">
        <v>217.35965944252911</v>
      </c>
      <c r="T21" s="200">
        <v>249.83729238535739</v>
      </c>
    </row>
    <row r="22" spans="1:20" x14ac:dyDescent="0.35">
      <c r="A22" s="201" t="s">
        <v>951</v>
      </c>
      <c r="B22" s="200">
        <v>583.94719001942724</v>
      </c>
      <c r="C22" s="200">
        <v>0</v>
      </c>
      <c r="D22" s="200">
        <v>32.647347061841323</v>
      </c>
      <c r="E22" s="200">
        <v>0.63627909197297694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583.94719001942724</v>
      </c>
      <c r="Q22" s="200">
        <v>0</v>
      </c>
      <c r="R22" s="200">
        <v>1</v>
      </c>
      <c r="S22" s="200">
        <v>1183.4189114217629</v>
      </c>
      <c r="T22" s="200">
        <v>599.47172140233567</v>
      </c>
    </row>
    <row r="23" spans="1:20" x14ac:dyDescent="0.35">
      <c r="A23" s="201" t="s">
        <v>950</v>
      </c>
      <c r="B23" s="200">
        <v>0</v>
      </c>
      <c r="C23" s="200">
        <v>29.6982261911491</v>
      </c>
      <c r="D23" s="200">
        <v>22.829376769635019</v>
      </c>
      <c r="E23" s="200">
        <v>0</v>
      </c>
      <c r="F23" s="200">
        <v>0.63295481907913254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29.6982261911491</v>
      </c>
      <c r="R23" s="200">
        <v>1</v>
      </c>
      <c r="S23" s="200">
        <v>206.74736985985751</v>
      </c>
      <c r="T23" s="200">
        <v>236.44559605100659</v>
      </c>
    </row>
    <row r="24" spans="1:20" x14ac:dyDescent="0.35">
      <c r="A24" s="201" t="s">
        <v>949</v>
      </c>
      <c r="B24" s="200">
        <v>0</v>
      </c>
      <c r="C24" s="200">
        <v>9924.7387380126493</v>
      </c>
      <c r="D24" s="200">
        <v>128.61704166041969</v>
      </c>
      <c r="E24" s="200">
        <v>0</v>
      </c>
      <c r="F24" s="200">
        <v>198.91834402673771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9924.7387380126493</v>
      </c>
      <c r="R24" s="200">
        <v>1</v>
      </c>
      <c r="S24" s="200">
        <v>12512.140808281751</v>
      </c>
      <c r="T24" s="200">
        <v>22436.8795462944</v>
      </c>
    </row>
    <row r="25" spans="1:20" x14ac:dyDescent="0.35">
      <c r="A25" s="201" t="s">
        <v>948</v>
      </c>
      <c r="B25" s="200">
        <v>0</v>
      </c>
      <c r="C25" s="200">
        <v>1871.0105495970299</v>
      </c>
      <c r="D25" s="200">
        <v>76.342201025232796</v>
      </c>
      <c r="E25" s="200">
        <v>0</v>
      </c>
      <c r="F25" s="200">
        <v>82.283252592158959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1871.0105495970299</v>
      </c>
      <c r="R25" s="200">
        <v>1</v>
      </c>
      <c r="S25" s="200">
        <v>1974.742229470583</v>
      </c>
      <c r="T25" s="200">
        <v>3845.7527790676131</v>
      </c>
    </row>
    <row r="26" spans="1:20" x14ac:dyDescent="0.35">
      <c r="A26" s="201" t="s">
        <v>947</v>
      </c>
      <c r="B26" s="200">
        <v>0</v>
      </c>
      <c r="C26" s="200">
        <v>13893.19744215999</v>
      </c>
      <c r="D26" s="200">
        <v>132.81779216876421</v>
      </c>
      <c r="E26" s="200">
        <v>0</v>
      </c>
      <c r="F26" s="200">
        <v>321.38017233252629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13893.19744215999</v>
      </c>
      <c r="R26" s="200">
        <v>1</v>
      </c>
      <c r="S26" s="200">
        <v>2230.2097623270838</v>
      </c>
      <c r="T26" s="200">
        <v>16123.40720448707</v>
      </c>
    </row>
    <row r="27" spans="1:20" x14ac:dyDescent="0.35">
      <c r="A27" s="201" t="s">
        <v>946</v>
      </c>
      <c r="B27" s="200">
        <v>7559.1325263382214</v>
      </c>
      <c r="C27" s="200">
        <v>0</v>
      </c>
      <c r="D27" s="200">
        <v>81.998035382582259</v>
      </c>
      <c r="E27" s="200">
        <v>306.30954486716149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7559.1325263382214</v>
      </c>
      <c r="Q27" s="200">
        <v>0</v>
      </c>
      <c r="R27" s="200">
        <v>1</v>
      </c>
      <c r="S27" s="200">
        <v>12730.04582094028</v>
      </c>
      <c r="T27" s="200">
        <v>5170.9132946020627</v>
      </c>
    </row>
    <row r="28" spans="1:20" x14ac:dyDescent="0.35">
      <c r="A28" s="201" t="s">
        <v>945</v>
      </c>
      <c r="B28" s="200">
        <v>0</v>
      </c>
      <c r="C28" s="200">
        <v>1171.5305840217441</v>
      </c>
      <c r="D28" s="200">
        <v>117.11073831763569</v>
      </c>
      <c r="E28" s="200">
        <v>0</v>
      </c>
      <c r="F28" s="200">
        <v>107.90527147085891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1171.5305840217441</v>
      </c>
      <c r="R28" s="200">
        <v>1</v>
      </c>
      <c r="S28" s="200">
        <v>73.074472815946578</v>
      </c>
      <c r="T28" s="200">
        <v>1244.6050568376911</v>
      </c>
    </row>
    <row r="29" spans="1:20" x14ac:dyDescent="0.35">
      <c r="A29" s="201" t="s">
        <v>944</v>
      </c>
      <c r="B29" s="200">
        <v>909.55859608509627</v>
      </c>
      <c r="C29" s="200">
        <v>0</v>
      </c>
      <c r="D29" s="200">
        <v>55.225571447979291</v>
      </c>
      <c r="E29" s="200">
        <v>13.07630238191625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909.55859608509627</v>
      </c>
      <c r="Q29" s="200">
        <v>0</v>
      </c>
      <c r="R29" s="200">
        <v>1</v>
      </c>
      <c r="S29" s="200">
        <v>1551.651197064278</v>
      </c>
      <c r="T29" s="200">
        <v>642.0926009791815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23193.061214579178</v>
      </c>
      <c r="C31" s="200">
        <v>0</v>
      </c>
      <c r="D31" s="200">
        <v>133.7066682989192</v>
      </c>
      <c r="E31" s="200">
        <v>19.546435786420659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23193.061214579178</v>
      </c>
      <c r="Q31" s="200">
        <v>0</v>
      </c>
      <c r="R31" s="200">
        <v>1</v>
      </c>
      <c r="S31" s="200">
        <v>271285.38784357131</v>
      </c>
      <c r="T31" s="200">
        <v>248092.3266289921</v>
      </c>
    </row>
    <row r="32" spans="1:20" x14ac:dyDescent="0.35">
      <c r="A32" s="201" t="s">
        <v>941</v>
      </c>
      <c r="B32" s="200">
        <v>4425.7724440597194</v>
      </c>
      <c r="C32" s="200">
        <v>0</v>
      </c>
      <c r="D32" s="200">
        <v>155.1647911353314</v>
      </c>
      <c r="E32" s="200">
        <v>186.97422138319189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4425.7724440597194</v>
      </c>
      <c r="Q32" s="200">
        <v>0</v>
      </c>
      <c r="R32" s="200">
        <v>1</v>
      </c>
      <c r="S32" s="200">
        <v>14880.642052368979</v>
      </c>
      <c r="T32" s="200">
        <v>10454.86960830926</v>
      </c>
    </row>
    <row r="33" spans="1:20" x14ac:dyDescent="0.35">
      <c r="A33" s="201" t="s">
        <v>940</v>
      </c>
      <c r="B33" s="200">
        <v>0</v>
      </c>
      <c r="C33" s="200">
        <v>2042.144636157778</v>
      </c>
      <c r="D33" s="200">
        <v>123.00208549981549</v>
      </c>
      <c r="E33" s="200">
        <v>0</v>
      </c>
      <c r="F33" s="200">
        <v>28.860150592547019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2042.144636157778</v>
      </c>
      <c r="R33" s="200">
        <v>1</v>
      </c>
      <c r="S33" s="200">
        <v>8455.6399401496474</v>
      </c>
      <c r="T33" s="200">
        <v>10497.784576307429</v>
      </c>
    </row>
    <row r="34" spans="1:20" x14ac:dyDescent="0.35">
      <c r="A34" s="201" t="s">
        <v>939</v>
      </c>
      <c r="B34" s="200">
        <v>5789.0255545300424</v>
      </c>
      <c r="C34" s="200">
        <v>0</v>
      </c>
      <c r="D34" s="200">
        <v>88.257971703068165</v>
      </c>
      <c r="E34" s="200">
        <v>78.664029100861143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5789.0255545300424</v>
      </c>
      <c r="Q34" s="200">
        <v>0</v>
      </c>
      <c r="R34" s="200">
        <v>1</v>
      </c>
      <c r="S34" s="200">
        <v>34865.0647026394</v>
      </c>
      <c r="T34" s="200">
        <v>29076.039148109361</v>
      </c>
    </row>
    <row r="35" spans="1:20" x14ac:dyDescent="0.35">
      <c r="A35" s="201" t="s">
        <v>938</v>
      </c>
      <c r="B35" s="200">
        <v>31383.052656171971</v>
      </c>
      <c r="C35" s="200">
        <v>0</v>
      </c>
      <c r="D35" s="200">
        <v>89.729956381638814</v>
      </c>
      <c r="E35" s="200">
        <v>774.89737400058948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31383.052656171971</v>
      </c>
      <c r="Q35" s="200">
        <v>0</v>
      </c>
      <c r="R35" s="200">
        <v>1</v>
      </c>
      <c r="S35" s="200">
        <v>61029.247598921917</v>
      </c>
      <c r="T35" s="200">
        <v>29646.194942749938</v>
      </c>
    </row>
    <row r="36" spans="1:20" x14ac:dyDescent="0.35">
      <c r="A36" s="201" t="s">
        <v>937</v>
      </c>
      <c r="B36" s="200">
        <v>16845.377239576861</v>
      </c>
      <c r="C36" s="200">
        <v>0</v>
      </c>
      <c r="D36" s="200">
        <v>108.1652916242296</v>
      </c>
      <c r="E36" s="200">
        <v>389.01324057602523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16845.377239576861</v>
      </c>
      <c r="Q36" s="200">
        <v>0</v>
      </c>
      <c r="R36" s="200">
        <v>1</v>
      </c>
      <c r="S36" s="200">
        <v>23780.215453835852</v>
      </c>
      <c r="T36" s="200">
        <v>6934.838214258988</v>
      </c>
    </row>
    <row r="37" spans="1:20" x14ac:dyDescent="0.35">
      <c r="A37" s="201" t="s">
        <v>936</v>
      </c>
      <c r="B37" s="200">
        <v>0</v>
      </c>
      <c r="C37" s="200">
        <v>27326.283607641421</v>
      </c>
      <c r="D37" s="200">
        <v>116.2897637450139</v>
      </c>
      <c r="E37" s="200">
        <v>0</v>
      </c>
      <c r="F37" s="200">
        <v>195.44815849793679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27326.283607641421</v>
      </c>
      <c r="R37" s="200">
        <v>1</v>
      </c>
      <c r="S37" s="200">
        <v>24509.691601494342</v>
      </c>
      <c r="T37" s="200">
        <v>51835.975209135773</v>
      </c>
    </row>
    <row r="38" spans="1:20" x14ac:dyDescent="0.35">
      <c r="A38" s="201" t="s">
        <v>935</v>
      </c>
      <c r="B38" s="200">
        <v>0</v>
      </c>
      <c r="C38" s="200">
        <v>654.82842628402796</v>
      </c>
      <c r="D38" s="200">
        <v>100.0461976954454</v>
      </c>
      <c r="E38" s="200">
        <v>0</v>
      </c>
      <c r="F38" s="200">
        <v>138.69741837968789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654.82842628402796</v>
      </c>
      <c r="R38" s="200">
        <v>1</v>
      </c>
      <c r="S38" s="200">
        <v>11986.026108007431</v>
      </c>
      <c r="T38" s="200">
        <v>12640.854534291449</v>
      </c>
    </row>
    <row r="39" spans="1:20" x14ac:dyDescent="0.35">
      <c r="A39" s="201" t="s">
        <v>934</v>
      </c>
      <c r="B39" s="200">
        <v>12149.475604365631</v>
      </c>
      <c r="C39" s="200">
        <v>0</v>
      </c>
      <c r="D39" s="200">
        <v>99.689511718432371</v>
      </c>
      <c r="E39" s="200">
        <v>671.59496483382577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12149.475604365631</v>
      </c>
      <c r="Q39" s="200">
        <v>0</v>
      </c>
      <c r="R39" s="200">
        <v>1</v>
      </c>
      <c r="S39" s="200">
        <v>37075.722301246373</v>
      </c>
      <c r="T39" s="200">
        <v>24926.246696880738</v>
      </c>
    </row>
    <row r="40" spans="1:20" x14ac:dyDescent="0.35">
      <c r="A40" s="201" t="s">
        <v>933</v>
      </c>
      <c r="B40" s="200">
        <v>2472.781894689866</v>
      </c>
      <c r="C40" s="200">
        <v>0</v>
      </c>
      <c r="D40" s="200">
        <v>127.6919199809182</v>
      </c>
      <c r="E40" s="200">
        <v>183.8436496200145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2472.781894689866</v>
      </c>
      <c r="Q40" s="200">
        <v>0</v>
      </c>
      <c r="R40" s="200">
        <v>1</v>
      </c>
      <c r="S40" s="200">
        <v>3989.616182328069</v>
      </c>
      <c r="T40" s="200">
        <v>1516.8342876382039</v>
      </c>
    </row>
    <row r="41" spans="1:20" x14ac:dyDescent="0.35">
      <c r="A41" s="201" t="s">
        <v>932</v>
      </c>
      <c r="B41" s="200">
        <v>1845.9096001180189</v>
      </c>
      <c r="C41" s="200">
        <v>0</v>
      </c>
      <c r="D41" s="200">
        <v>109.3824018518908</v>
      </c>
      <c r="E41" s="200">
        <v>55.073586571334353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1845.9096001180189</v>
      </c>
      <c r="Q41" s="200">
        <v>0</v>
      </c>
      <c r="R41" s="200">
        <v>1</v>
      </c>
      <c r="S41" s="200">
        <v>26658.703312326579</v>
      </c>
      <c r="T41" s="200">
        <v>24812.79371220856</v>
      </c>
    </row>
    <row r="42" spans="1:20" x14ac:dyDescent="0.35">
      <c r="A42" s="201" t="s">
        <v>931</v>
      </c>
      <c r="B42" s="200">
        <v>4668.0283878981518</v>
      </c>
      <c r="C42" s="200">
        <v>0</v>
      </c>
      <c r="D42" s="200">
        <v>135.46654320842339</v>
      </c>
      <c r="E42" s="200">
        <v>18.485624304486979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4668.0283878981518</v>
      </c>
      <c r="Q42" s="200">
        <v>0</v>
      </c>
      <c r="R42" s="200">
        <v>1</v>
      </c>
      <c r="S42" s="200">
        <v>20497.727901943079</v>
      </c>
      <c r="T42" s="200">
        <v>15829.699514044931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1079.203849093255</v>
      </c>
      <c r="C44" s="200">
        <v>0</v>
      </c>
      <c r="D44" s="200">
        <v>99.0572751164121</v>
      </c>
      <c r="E44" s="200">
        <v>18.677637404789369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1079.203849093255</v>
      </c>
      <c r="Q44" s="200">
        <v>0</v>
      </c>
      <c r="R44" s="200">
        <v>1</v>
      </c>
      <c r="S44" s="200">
        <v>3295.1368133629112</v>
      </c>
      <c r="T44" s="200">
        <v>2215.9329642696571</v>
      </c>
    </row>
    <row r="45" spans="1:20" x14ac:dyDescent="0.35">
      <c r="A45" s="201" t="s">
        <v>928</v>
      </c>
      <c r="B45" s="200">
        <v>2007.4280118874469</v>
      </c>
      <c r="C45" s="200">
        <v>0</v>
      </c>
      <c r="D45" s="200">
        <v>61.518600151099307</v>
      </c>
      <c r="E45" s="200">
        <v>62.145139792366201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2007.4280118874469</v>
      </c>
      <c r="Q45" s="200">
        <v>0</v>
      </c>
      <c r="R45" s="200">
        <v>1</v>
      </c>
      <c r="S45" s="200">
        <v>5396.9626977884072</v>
      </c>
      <c r="T45" s="200">
        <v>3389.5346859009601</v>
      </c>
    </row>
    <row r="46" spans="1:20" x14ac:dyDescent="0.35">
      <c r="A46" s="201" t="s">
        <v>927</v>
      </c>
      <c r="B46" s="200">
        <v>1815.1697530984111</v>
      </c>
      <c r="C46" s="200">
        <v>0</v>
      </c>
      <c r="D46" s="200">
        <v>63.843103528128488</v>
      </c>
      <c r="E46" s="200">
        <v>79.844954818478058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1815.1697530984111</v>
      </c>
      <c r="Q46" s="200">
        <v>0</v>
      </c>
      <c r="R46" s="200">
        <v>1</v>
      </c>
      <c r="S46" s="200">
        <v>11875.0215943127</v>
      </c>
      <c r="T46" s="200">
        <v>10059.851841214289</v>
      </c>
    </row>
    <row r="47" spans="1:20" x14ac:dyDescent="0.35">
      <c r="A47" s="201" t="s">
        <v>926</v>
      </c>
      <c r="B47" s="200">
        <v>1709.805776171288</v>
      </c>
      <c r="C47" s="200">
        <v>0</v>
      </c>
      <c r="D47" s="200">
        <v>88.661754439056679</v>
      </c>
      <c r="E47" s="200">
        <v>84.351542494668109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1709.805776171288</v>
      </c>
      <c r="Q47" s="200">
        <v>0</v>
      </c>
      <c r="R47" s="200">
        <v>1</v>
      </c>
      <c r="S47" s="200">
        <v>10829.935787956159</v>
      </c>
      <c r="T47" s="200">
        <v>9120.1300117848768</v>
      </c>
    </row>
    <row r="48" spans="1:20" x14ac:dyDescent="0.35">
      <c r="A48" s="201" t="s">
        <v>925</v>
      </c>
      <c r="B48" s="200">
        <v>13067.526008743671</v>
      </c>
      <c r="C48" s="200">
        <v>0</v>
      </c>
      <c r="D48" s="200">
        <v>97.429067710987567</v>
      </c>
      <c r="E48" s="200">
        <v>305.76566976273148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13067.526008743671</v>
      </c>
      <c r="Q48" s="200">
        <v>0</v>
      </c>
      <c r="R48" s="200">
        <v>1</v>
      </c>
      <c r="S48" s="200">
        <v>30809.430466686481</v>
      </c>
      <c r="T48" s="200">
        <v>17741.904457942808</v>
      </c>
    </row>
    <row r="49" spans="1:20" x14ac:dyDescent="0.35">
      <c r="A49" s="201" t="s">
        <v>924</v>
      </c>
      <c r="B49" s="200">
        <v>0</v>
      </c>
      <c r="C49" s="200">
        <v>1779.6166817915671</v>
      </c>
      <c r="D49" s="200">
        <v>117.895302905297</v>
      </c>
      <c r="E49" s="200">
        <v>0</v>
      </c>
      <c r="F49" s="200">
        <v>123.5692796432436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1779.6166817915671</v>
      </c>
      <c r="R49" s="200">
        <v>1</v>
      </c>
      <c r="S49" s="200">
        <v>8997.7478403010027</v>
      </c>
      <c r="T49" s="200">
        <v>10777.36452209257</v>
      </c>
    </row>
    <row r="50" spans="1:20" x14ac:dyDescent="0.35">
      <c r="A50" s="201" t="s">
        <v>923</v>
      </c>
      <c r="B50" s="200">
        <v>0</v>
      </c>
      <c r="C50" s="200">
        <v>2127.5912428167239</v>
      </c>
      <c r="D50" s="200">
        <v>156.73028045840101</v>
      </c>
      <c r="E50" s="200">
        <v>0</v>
      </c>
      <c r="F50" s="200">
        <v>154.81870361408309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2127.5912428167239</v>
      </c>
      <c r="R50" s="200">
        <v>1</v>
      </c>
      <c r="S50" s="200">
        <v>1538.6252010785349</v>
      </c>
      <c r="T50" s="200">
        <v>3666.21644389526</v>
      </c>
    </row>
    <row r="51" spans="1:20" x14ac:dyDescent="0.35">
      <c r="A51" s="201" t="s">
        <v>922</v>
      </c>
      <c r="B51" s="200">
        <v>0</v>
      </c>
      <c r="C51" s="200">
        <v>1274.264462694651</v>
      </c>
      <c r="D51" s="200">
        <v>54.761530371701497</v>
      </c>
      <c r="E51" s="200">
        <v>0</v>
      </c>
      <c r="F51" s="200">
        <v>324.76573599661799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1274.264462694651</v>
      </c>
      <c r="R51" s="200">
        <v>1</v>
      </c>
      <c r="S51" s="200">
        <v>5475.8778915972216</v>
      </c>
      <c r="T51" s="200">
        <v>6750.1423542918728</v>
      </c>
    </row>
    <row r="52" spans="1:20" x14ac:dyDescent="0.35">
      <c r="A52" s="201" t="s">
        <v>921</v>
      </c>
      <c r="B52" s="200">
        <v>270.25102673835357</v>
      </c>
      <c r="C52" s="200">
        <v>0</v>
      </c>
      <c r="D52" s="200">
        <v>68.359874550897075</v>
      </c>
      <c r="E52" s="200">
        <v>4.4053871004259433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270.25102673835357</v>
      </c>
      <c r="Q52" s="200">
        <v>0</v>
      </c>
      <c r="R52" s="200">
        <v>1</v>
      </c>
      <c r="S52" s="200">
        <v>2765.7647024367329</v>
      </c>
      <c r="T52" s="200">
        <v>2495.5136756983788</v>
      </c>
    </row>
    <row r="53" spans="1:20" x14ac:dyDescent="0.35">
      <c r="A53" s="201" t="s">
        <v>920</v>
      </c>
      <c r="B53" s="200">
        <v>0</v>
      </c>
      <c r="C53" s="200">
        <v>2821.6042217524878</v>
      </c>
      <c r="D53" s="200">
        <v>97.115003970523006</v>
      </c>
      <c r="E53" s="200">
        <v>0</v>
      </c>
      <c r="F53" s="200">
        <v>95.326099376341219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2821.6042217524878</v>
      </c>
      <c r="R53" s="200">
        <v>1</v>
      </c>
      <c r="S53" s="200">
        <v>17260.94397296834</v>
      </c>
      <c r="T53" s="200">
        <v>20082.548194720832</v>
      </c>
    </row>
    <row r="54" spans="1:20" x14ac:dyDescent="0.35">
      <c r="A54" s="201" t="s">
        <v>919</v>
      </c>
      <c r="B54" s="200">
        <v>0</v>
      </c>
      <c r="C54" s="200">
        <v>1070.291378848802</v>
      </c>
      <c r="D54" s="200">
        <v>99.069048620512731</v>
      </c>
      <c r="E54" s="200">
        <v>0</v>
      </c>
      <c r="F54" s="200">
        <v>46.808718400061949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1070.291378848802</v>
      </c>
      <c r="R54" s="200">
        <v>1</v>
      </c>
      <c r="S54" s="200">
        <v>5098.5877946451692</v>
      </c>
      <c r="T54" s="200">
        <v>6168.8791734939714</v>
      </c>
    </row>
    <row r="55" spans="1:20" x14ac:dyDescent="0.35">
      <c r="A55" s="201" t="s">
        <v>918</v>
      </c>
      <c r="B55" s="200">
        <v>24718.678743293429</v>
      </c>
      <c r="C55" s="200">
        <v>0</v>
      </c>
      <c r="D55" s="200">
        <v>213.26116884236339</v>
      </c>
      <c r="E55" s="200">
        <v>1540.2126982508039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24718.678743293429</v>
      </c>
      <c r="Q55" s="200">
        <v>0</v>
      </c>
      <c r="R55" s="200">
        <v>1</v>
      </c>
      <c r="S55" s="200">
        <v>37605.075881045341</v>
      </c>
      <c r="T55" s="200">
        <v>12886.39713775191</v>
      </c>
    </row>
    <row r="56" spans="1:20" x14ac:dyDescent="0.35">
      <c r="A56" s="201" t="s">
        <v>917</v>
      </c>
      <c r="B56" s="200">
        <v>3054.5880860712941</v>
      </c>
      <c r="C56" s="200">
        <v>0</v>
      </c>
      <c r="D56" s="200">
        <v>83.193970150057694</v>
      </c>
      <c r="E56" s="200">
        <v>103.7776371216052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3054.5880860712941</v>
      </c>
      <c r="Q56" s="200">
        <v>0</v>
      </c>
      <c r="R56" s="200">
        <v>1</v>
      </c>
      <c r="S56" s="200">
        <v>5666.7787937819048</v>
      </c>
      <c r="T56" s="200">
        <v>2612.1907077106112</v>
      </c>
    </row>
    <row r="57" spans="1:20" x14ac:dyDescent="0.35">
      <c r="A57" s="201" t="s">
        <v>916</v>
      </c>
      <c r="B57" s="200">
        <v>0</v>
      </c>
      <c r="C57" s="200">
        <v>6849.5183000662273</v>
      </c>
      <c r="D57" s="200">
        <v>98.319835096545162</v>
      </c>
      <c r="E57" s="200">
        <v>0</v>
      </c>
      <c r="F57" s="200">
        <v>1165.5699001695241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6849.5183000662273</v>
      </c>
      <c r="R57" s="200">
        <v>1</v>
      </c>
      <c r="S57" s="200">
        <v>7133.7188922344903</v>
      </c>
      <c r="T57" s="200">
        <v>13983.237192300719</v>
      </c>
    </row>
    <row r="58" spans="1:20" x14ac:dyDescent="0.35">
      <c r="A58" s="201" t="s">
        <v>915</v>
      </c>
      <c r="B58" s="200">
        <v>8303.3628268447501</v>
      </c>
      <c r="C58" s="200">
        <v>0</v>
      </c>
      <c r="D58" s="200">
        <v>78.6028371724056</v>
      </c>
      <c r="E58" s="200">
        <v>548.4484892610277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8303.3628268447501</v>
      </c>
      <c r="Q58" s="200">
        <v>0</v>
      </c>
      <c r="R58" s="200">
        <v>1</v>
      </c>
      <c r="S58" s="200">
        <v>15269.562521787289</v>
      </c>
      <c r="T58" s="200">
        <v>6966.1996949425438</v>
      </c>
    </row>
    <row r="59" spans="1:20" x14ac:dyDescent="0.35">
      <c r="A59" s="201" t="s">
        <v>914</v>
      </c>
      <c r="B59" s="200">
        <v>0</v>
      </c>
      <c r="C59" s="200">
        <v>876.77600588235237</v>
      </c>
      <c r="D59" s="200">
        <v>117.5349499136191</v>
      </c>
      <c r="E59" s="200">
        <v>0</v>
      </c>
      <c r="F59" s="200">
        <v>159.38752427935961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876.77600588235237</v>
      </c>
      <c r="R59" s="200">
        <v>1</v>
      </c>
      <c r="S59" s="200">
        <v>3481.8112172694091</v>
      </c>
      <c r="T59" s="200">
        <v>4358.5872231517606</v>
      </c>
    </row>
    <row r="60" spans="1:20" x14ac:dyDescent="0.35">
      <c r="A60" s="201" t="s">
        <v>913</v>
      </c>
      <c r="B60" s="200">
        <v>0</v>
      </c>
      <c r="C60" s="200">
        <v>1135.3976866108751</v>
      </c>
      <c r="D60" s="200">
        <v>31.328049870498301</v>
      </c>
      <c r="E60" s="200">
        <v>0</v>
      </c>
      <c r="F60" s="200">
        <v>80.914193289307548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1135.3976866108751</v>
      </c>
      <c r="R60" s="200">
        <v>1</v>
      </c>
      <c r="S60" s="200">
        <v>469.18607017531332</v>
      </c>
      <c r="T60" s="200">
        <v>1604.5837567861879</v>
      </c>
    </row>
    <row r="61" spans="1:20" x14ac:dyDescent="0.35">
      <c r="A61" s="201" t="s">
        <v>912</v>
      </c>
      <c r="B61" s="200">
        <v>2342.4981760347991</v>
      </c>
      <c r="C61" s="200">
        <v>0</v>
      </c>
      <c r="D61" s="200">
        <v>96.649014955452827</v>
      </c>
      <c r="E61" s="200">
        <v>99.116104771330811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2342.4981760347991</v>
      </c>
      <c r="Q61" s="200">
        <v>0</v>
      </c>
      <c r="R61" s="200">
        <v>1</v>
      </c>
      <c r="S61" s="200">
        <v>7310.7525126130276</v>
      </c>
      <c r="T61" s="200">
        <v>4968.2543365782294</v>
      </c>
    </row>
    <row r="62" spans="1:20" x14ac:dyDescent="0.35">
      <c r="A62" s="201" t="s">
        <v>911</v>
      </c>
      <c r="B62" s="200">
        <v>1437.83399247549</v>
      </c>
      <c r="C62" s="200">
        <v>0</v>
      </c>
      <c r="D62" s="200">
        <v>93.033243778296509</v>
      </c>
      <c r="E62" s="200">
        <v>47.170905100737009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1437.83399247549</v>
      </c>
      <c r="Q62" s="200">
        <v>0</v>
      </c>
      <c r="R62" s="200">
        <v>1</v>
      </c>
      <c r="S62" s="200">
        <v>2050.3935691103129</v>
      </c>
      <c r="T62" s="200">
        <v>612.5595766348232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2328.1796507726322</v>
      </c>
      <c r="C64" s="200">
        <v>0</v>
      </c>
      <c r="D64" s="200">
        <v>100.9328201992879</v>
      </c>
      <c r="E64" s="200">
        <v>592.15000197020947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2328.1796507726322</v>
      </c>
      <c r="Q64" s="200">
        <v>0</v>
      </c>
      <c r="R64" s="200">
        <v>1</v>
      </c>
      <c r="S64" s="200">
        <v>5437.8619571308082</v>
      </c>
      <c r="T64" s="200">
        <v>3109.682306358176</v>
      </c>
    </row>
    <row r="65" spans="1:20" x14ac:dyDescent="0.35">
      <c r="A65" s="201" t="s">
        <v>908</v>
      </c>
      <c r="B65" s="200">
        <v>1055.574503437593</v>
      </c>
      <c r="C65" s="200">
        <v>0</v>
      </c>
      <c r="D65" s="200">
        <v>75.408853826973726</v>
      </c>
      <c r="E65" s="200">
        <v>241.82837930114769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1055.574503437593</v>
      </c>
      <c r="Q65" s="200">
        <v>0</v>
      </c>
      <c r="R65" s="200">
        <v>1</v>
      </c>
      <c r="S65" s="200">
        <v>1794.4214493838019</v>
      </c>
      <c r="T65" s="200">
        <v>738.8469459462093</v>
      </c>
    </row>
    <row r="66" spans="1:20" x14ac:dyDescent="0.35">
      <c r="A66" s="201" t="s">
        <v>907</v>
      </c>
      <c r="B66" s="200">
        <v>0</v>
      </c>
      <c r="C66" s="200">
        <v>360.58652721876018</v>
      </c>
      <c r="D66" s="200">
        <v>115.12239817797069</v>
      </c>
      <c r="E66" s="200">
        <v>0</v>
      </c>
      <c r="F66" s="200">
        <v>1466.672567456287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360.58652721876018</v>
      </c>
      <c r="R66" s="200">
        <v>1</v>
      </c>
      <c r="S66" s="200">
        <v>1126.006555311965</v>
      </c>
      <c r="T66" s="200">
        <v>1486.593082530725</v>
      </c>
    </row>
    <row r="67" spans="1:20" x14ac:dyDescent="0.35">
      <c r="A67" s="201" t="s">
        <v>906</v>
      </c>
      <c r="B67" s="200">
        <v>2384.8348535507898</v>
      </c>
      <c r="C67" s="200">
        <v>0</v>
      </c>
      <c r="D67" s="200">
        <v>94.376217642221434</v>
      </c>
      <c r="E67" s="200">
        <v>1613.206740641167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2384.8348535507898</v>
      </c>
      <c r="Q67" s="200">
        <v>0</v>
      </c>
      <c r="R67" s="200">
        <v>1</v>
      </c>
      <c r="S67" s="200">
        <v>3809.9144049350889</v>
      </c>
      <c r="T67" s="200">
        <v>1425.0795513842991</v>
      </c>
    </row>
    <row r="68" spans="1:20" x14ac:dyDescent="0.35">
      <c r="A68" s="201" t="s">
        <v>905</v>
      </c>
      <c r="B68" s="200">
        <v>648.86499289519566</v>
      </c>
      <c r="C68" s="200">
        <v>0</v>
      </c>
      <c r="D68" s="200">
        <v>52.767976724007191</v>
      </c>
      <c r="E68" s="200">
        <v>82.569159611437314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648.86499289519566</v>
      </c>
      <c r="Q68" s="200">
        <v>0</v>
      </c>
      <c r="R68" s="200">
        <v>1</v>
      </c>
      <c r="S68" s="200">
        <v>1101.1961168081009</v>
      </c>
      <c r="T68" s="200">
        <v>452.33112391290501</v>
      </c>
    </row>
    <row r="69" spans="1:20" x14ac:dyDescent="0.35">
      <c r="A69" s="201" t="s">
        <v>904</v>
      </c>
      <c r="B69" s="200">
        <v>0</v>
      </c>
      <c r="C69" s="200">
        <v>776.25874277604908</v>
      </c>
      <c r="D69" s="200">
        <v>39.174695253097688</v>
      </c>
      <c r="E69" s="200">
        <v>0</v>
      </c>
      <c r="F69" s="200">
        <v>366.7406388166691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776.25874277604908</v>
      </c>
      <c r="R69" s="200">
        <v>1</v>
      </c>
      <c r="S69" s="200">
        <v>269.78602960250748</v>
      </c>
      <c r="T69" s="200">
        <v>1046.0447723785569</v>
      </c>
    </row>
    <row r="70" spans="1:20" x14ac:dyDescent="0.35">
      <c r="A70" s="201" t="s">
        <v>903</v>
      </c>
      <c r="B70" s="200">
        <v>0</v>
      </c>
      <c r="C70" s="200">
        <v>12.890602253363291</v>
      </c>
      <c r="D70" s="200">
        <v>11.97739176193363</v>
      </c>
      <c r="E70" s="200">
        <v>0</v>
      </c>
      <c r="F70" s="200">
        <v>0.58457213925140517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12.890602253363291</v>
      </c>
      <c r="R70" s="200">
        <v>1</v>
      </c>
      <c r="S70" s="200">
        <v>0</v>
      </c>
      <c r="T70" s="200">
        <v>12.890602253363291</v>
      </c>
    </row>
    <row r="71" spans="1:20" x14ac:dyDescent="0.35">
      <c r="A71" s="201" t="s">
        <v>902</v>
      </c>
      <c r="B71" s="200">
        <v>2376.9919611</v>
      </c>
      <c r="C71" s="200">
        <v>0</v>
      </c>
      <c r="D71" s="200">
        <v>68.894076830153864</v>
      </c>
      <c r="E71" s="200">
        <v>414.66077285823462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2376.9919611</v>
      </c>
      <c r="Q71" s="200">
        <v>0</v>
      </c>
      <c r="R71" s="200">
        <v>1</v>
      </c>
      <c r="S71" s="200">
        <v>3121.9595988681458</v>
      </c>
      <c r="T71" s="200">
        <v>744.96763776814646</v>
      </c>
    </row>
    <row r="72" spans="1:20" x14ac:dyDescent="0.35">
      <c r="A72" s="201" t="s">
        <v>901</v>
      </c>
      <c r="B72" s="200">
        <v>8222.1001266442363</v>
      </c>
      <c r="C72" s="200">
        <v>0</v>
      </c>
      <c r="D72" s="200">
        <v>159.41581713066469</v>
      </c>
      <c r="E72" s="200">
        <v>11424.005134038371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8222.1001266442363</v>
      </c>
      <c r="Q72" s="200">
        <v>0</v>
      </c>
      <c r="R72" s="200">
        <v>1</v>
      </c>
      <c r="S72" s="200">
        <v>13831.973575964799</v>
      </c>
      <c r="T72" s="200">
        <v>5609.873449320562</v>
      </c>
    </row>
    <row r="73" spans="1:20" x14ac:dyDescent="0.35">
      <c r="A73" s="201" t="s">
        <v>900</v>
      </c>
      <c r="B73" s="200">
        <v>1670.4307721981479</v>
      </c>
      <c r="C73" s="200">
        <v>0</v>
      </c>
      <c r="D73" s="200">
        <v>47.87249982909583</v>
      </c>
      <c r="E73" s="200">
        <v>230.67429247710729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1670.4307721981479</v>
      </c>
      <c r="Q73" s="200">
        <v>0</v>
      </c>
      <c r="R73" s="200">
        <v>1</v>
      </c>
      <c r="S73" s="200">
        <v>2740.743317776838</v>
      </c>
      <c r="T73" s="200">
        <v>1070.3125455786901</v>
      </c>
    </row>
    <row r="74" spans="1:20" x14ac:dyDescent="0.35">
      <c r="A74" s="201" t="s">
        <v>899</v>
      </c>
      <c r="B74" s="200">
        <v>35.325509474681269</v>
      </c>
      <c r="C74" s="200">
        <v>0</v>
      </c>
      <c r="D74" s="200">
        <v>112.021666486123</v>
      </c>
      <c r="E74" s="200">
        <v>3.0584554553325289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35.325509474681269</v>
      </c>
      <c r="Q74" s="200">
        <v>0</v>
      </c>
      <c r="R74" s="200">
        <v>1</v>
      </c>
      <c r="S74" s="200">
        <v>399.78974751109013</v>
      </c>
      <c r="T74" s="200">
        <v>364.4642380364088</v>
      </c>
    </row>
    <row r="75" spans="1:20" x14ac:dyDescent="0.35">
      <c r="A75" s="201" t="s">
        <v>898</v>
      </c>
      <c r="B75" s="200">
        <v>119.60672245904109</v>
      </c>
      <c r="C75" s="200">
        <v>0</v>
      </c>
      <c r="D75" s="200">
        <v>50.34196091329558</v>
      </c>
      <c r="E75" s="200">
        <v>16.523547846706911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119.60672245904109</v>
      </c>
      <c r="Q75" s="200">
        <v>0</v>
      </c>
      <c r="R75" s="200">
        <v>1</v>
      </c>
      <c r="S75" s="200">
        <v>119.60672245904109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1765.306044743513</v>
      </c>
      <c r="D76" s="200">
        <v>51.421492474128939</v>
      </c>
      <c r="E76" s="200">
        <v>0</v>
      </c>
      <c r="F76" s="200">
        <v>25398.496284361121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1765.306044743513</v>
      </c>
      <c r="R76" s="200">
        <v>1</v>
      </c>
      <c r="S76" s="200">
        <v>18176.210212525351</v>
      </c>
      <c r="T76" s="200">
        <v>19941.51625726886</v>
      </c>
    </row>
    <row r="77" spans="1:20" x14ac:dyDescent="0.35">
      <c r="A77" s="201" t="s">
        <v>896</v>
      </c>
      <c r="B77" s="200">
        <v>0</v>
      </c>
      <c r="C77" s="200">
        <v>3768.4013482780351</v>
      </c>
      <c r="D77" s="200">
        <v>28.363949458739949</v>
      </c>
      <c r="E77" s="200">
        <v>0</v>
      </c>
      <c r="F77" s="200">
        <v>63951.616221972727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3768.4013482780351</v>
      </c>
      <c r="R77" s="200">
        <v>1</v>
      </c>
      <c r="S77" s="200">
        <v>4497.8631307791702</v>
      </c>
      <c r="T77" s="200">
        <v>8266.2644790572049</v>
      </c>
    </row>
    <row r="78" spans="1:20" x14ac:dyDescent="0.35">
      <c r="A78" s="201" t="s">
        <v>895</v>
      </c>
      <c r="B78" s="200">
        <v>0</v>
      </c>
      <c r="C78" s="200">
        <v>2649.548543316319</v>
      </c>
      <c r="D78" s="200">
        <v>48.009995911930488</v>
      </c>
      <c r="E78" s="200">
        <v>0</v>
      </c>
      <c r="F78" s="200">
        <v>2094.2271552292768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2649.548543316319</v>
      </c>
      <c r="R78" s="200">
        <v>1</v>
      </c>
      <c r="S78" s="200">
        <v>6519.5278903549688</v>
      </c>
      <c r="T78" s="200">
        <v>9169.0764336712873</v>
      </c>
    </row>
    <row r="79" spans="1:20" x14ac:dyDescent="0.35">
      <c r="A79" s="201" t="s">
        <v>894</v>
      </c>
      <c r="B79" s="200">
        <v>121064.469973657</v>
      </c>
      <c r="C79" s="200">
        <v>0</v>
      </c>
      <c r="D79" s="200">
        <v>124.8921851892955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121064.469973657</v>
      </c>
      <c r="Q79" s="200">
        <v>0</v>
      </c>
      <c r="R79" s="200">
        <v>1</v>
      </c>
      <c r="S79" s="200">
        <v>293817.36835803889</v>
      </c>
      <c r="T79" s="200">
        <v>172752.89838438199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459BD-FC3B-46AE-89C2-19CDC6D8FD45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942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16228.849955705169</v>
      </c>
      <c r="C16" s="200">
        <v>0</v>
      </c>
      <c r="D16" s="200">
        <v>0</v>
      </c>
      <c r="E16" s="200">
        <v>0</v>
      </c>
      <c r="F16" s="200">
        <v>0</v>
      </c>
      <c r="G16" s="200">
        <v>211714.92308225721</v>
      </c>
      <c r="H16" s="200">
        <v>1</v>
      </c>
      <c r="I16" s="200">
        <v>1</v>
      </c>
      <c r="J16" s="200">
        <v>1</v>
      </c>
      <c r="K16" s="200">
        <v>1</v>
      </c>
      <c r="L16" s="200">
        <v>55859.186965157278</v>
      </c>
      <c r="M16" s="200">
        <v>2252817.7728219959</v>
      </c>
      <c r="N16" s="200">
        <v>2536620.7328251158</v>
      </c>
      <c r="O16" s="200">
        <v>283802.96000311989</v>
      </c>
      <c r="P16" s="200">
        <v>167045.86554071601</v>
      </c>
      <c r="Q16" s="200">
        <v>150817.01558501081</v>
      </c>
      <c r="R16" s="200">
        <v>1</v>
      </c>
      <c r="S16" s="200">
        <v>842485.59659605427</v>
      </c>
      <c r="T16" s="200">
        <v>826256.74664034916</v>
      </c>
      <c r="U16" s="199">
        <v>712748.35904352495</v>
      </c>
      <c r="V16" s="199">
        <v>568182.06479316251</v>
      </c>
      <c r="W16" s="199">
        <v>779896.98787541967</v>
      </c>
      <c r="X16" s="199">
        <v>145630.6023449596</v>
      </c>
      <c r="Y16" s="199">
        <v>201489.78931011679</v>
      </c>
    </row>
    <row r="17" spans="1:20" x14ac:dyDescent="0.35">
      <c r="A17" s="201" t="s">
        <v>956</v>
      </c>
      <c r="B17" s="200">
        <v>0</v>
      </c>
      <c r="C17" s="200">
        <v>19078.5251026687</v>
      </c>
      <c r="D17" s="200">
        <v>86.201030953303444</v>
      </c>
      <c r="E17" s="200">
        <v>0</v>
      </c>
      <c r="F17" s="200">
        <v>38.720434362597508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19078.5251026687</v>
      </c>
      <c r="R17" s="200">
        <v>1</v>
      </c>
      <c r="S17" s="200">
        <v>2715.1574307987089</v>
      </c>
      <c r="T17" s="200">
        <v>21793.68253346741</v>
      </c>
    </row>
    <row r="18" spans="1:20" x14ac:dyDescent="0.35">
      <c r="A18" s="201" t="s">
        <v>955</v>
      </c>
      <c r="B18" s="200">
        <v>0</v>
      </c>
      <c r="C18" s="200">
        <v>12369.982615555669</v>
      </c>
      <c r="D18" s="200">
        <v>101.96164832968439</v>
      </c>
      <c r="E18" s="200">
        <v>0</v>
      </c>
      <c r="F18" s="200">
        <v>140.96720487770429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12369.982615555669</v>
      </c>
      <c r="R18" s="200">
        <v>1</v>
      </c>
      <c r="S18" s="200">
        <v>3398.8557050351142</v>
      </c>
      <c r="T18" s="200">
        <v>15768.83832059079</v>
      </c>
    </row>
    <row r="19" spans="1:20" x14ac:dyDescent="0.35">
      <c r="A19" s="201" t="s">
        <v>954</v>
      </c>
      <c r="B19" s="200">
        <v>3739.837248621966</v>
      </c>
      <c r="C19" s="200">
        <v>0</v>
      </c>
      <c r="D19" s="200">
        <v>44.67068720641835</v>
      </c>
      <c r="E19" s="200">
        <v>25.150876874154999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3739.837248621966</v>
      </c>
      <c r="Q19" s="200">
        <v>0</v>
      </c>
      <c r="R19" s="200">
        <v>1</v>
      </c>
      <c r="S19" s="200">
        <v>5047.4892112429516</v>
      </c>
      <c r="T19" s="200">
        <v>1307.6519626209849</v>
      </c>
    </row>
    <row r="20" spans="1:20" x14ac:dyDescent="0.35">
      <c r="A20" s="201" t="s">
        <v>953</v>
      </c>
      <c r="B20" s="200">
        <v>0</v>
      </c>
      <c r="C20" s="200">
        <v>333.9062473325539</v>
      </c>
      <c r="D20" s="200">
        <v>22.064959252222</v>
      </c>
      <c r="E20" s="200">
        <v>0</v>
      </c>
      <c r="F20" s="200">
        <v>50.745701310179257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333.9062473325539</v>
      </c>
      <c r="R20" s="200">
        <v>1</v>
      </c>
      <c r="S20" s="200">
        <v>218.09143249531701</v>
      </c>
      <c r="T20" s="200">
        <v>551.99767982787091</v>
      </c>
    </row>
    <row r="21" spans="1:20" x14ac:dyDescent="0.35">
      <c r="A21" s="201" t="s">
        <v>952</v>
      </c>
      <c r="B21" s="200">
        <v>73.632465737342869</v>
      </c>
      <c r="C21" s="200">
        <v>0</v>
      </c>
      <c r="D21" s="200">
        <v>27.259924782343749</v>
      </c>
      <c r="E21" s="200">
        <v>0.66376396419967143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73.632465737342869</v>
      </c>
      <c r="Q21" s="200">
        <v>0</v>
      </c>
      <c r="R21" s="200">
        <v>1</v>
      </c>
      <c r="S21" s="200">
        <v>200.08533653521849</v>
      </c>
      <c r="T21" s="200">
        <v>126.4528707978757</v>
      </c>
    </row>
    <row r="22" spans="1:20" x14ac:dyDescent="0.35">
      <c r="A22" s="201" t="s">
        <v>951</v>
      </c>
      <c r="B22" s="200">
        <v>0</v>
      </c>
      <c r="C22" s="200">
        <v>429.64357791738018</v>
      </c>
      <c r="D22" s="200">
        <v>27.52733765741533</v>
      </c>
      <c r="E22" s="200">
        <v>0</v>
      </c>
      <c r="F22" s="200">
        <v>1.139245834190431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429.64357791738018</v>
      </c>
      <c r="R22" s="200">
        <v>1</v>
      </c>
      <c r="S22" s="200">
        <v>384.18096381141561</v>
      </c>
      <c r="T22" s="200">
        <v>813.82454172879579</v>
      </c>
    </row>
    <row r="23" spans="1:20" x14ac:dyDescent="0.35">
      <c r="A23" s="201" t="s">
        <v>950</v>
      </c>
      <c r="B23" s="200">
        <v>0</v>
      </c>
      <c r="C23" s="200">
        <v>844.06057571773215</v>
      </c>
      <c r="D23" s="200">
        <v>65.190860384853025</v>
      </c>
      <c r="E23" s="200">
        <v>0</v>
      </c>
      <c r="F23" s="200">
        <v>19.226490803689071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844.06057571773215</v>
      </c>
      <c r="R23" s="200">
        <v>1</v>
      </c>
      <c r="S23" s="200">
        <v>77.794094740718691</v>
      </c>
      <c r="T23" s="200">
        <v>921.85467045845087</v>
      </c>
    </row>
    <row r="24" spans="1:20" x14ac:dyDescent="0.35">
      <c r="A24" s="201" t="s">
        <v>949</v>
      </c>
      <c r="B24" s="200">
        <v>0</v>
      </c>
      <c r="C24" s="200">
        <v>564.70988687961926</v>
      </c>
      <c r="D24" s="200">
        <v>51.830585191973121</v>
      </c>
      <c r="E24" s="200">
        <v>0</v>
      </c>
      <c r="F24" s="200">
        <v>12.09665660088158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564.70988687961926</v>
      </c>
      <c r="R24" s="200">
        <v>1</v>
      </c>
      <c r="S24" s="200">
        <v>5159.4692717182807</v>
      </c>
      <c r="T24" s="200">
        <v>5724.1791585978999</v>
      </c>
    </row>
    <row r="25" spans="1:20" x14ac:dyDescent="0.35">
      <c r="A25" s="201" t="s">
        <v>948</v>
      </c>
      <c r="B25" s="200">
        <v>0</v>
      </c>
      <c r="C25" s="200">
        <v>134.6961553805595</v>
      </c>
      <c r="D25" s="200">
        <v>70.273648968007194</v>
      </c>
      <c r="E25" s="200">
        <v>0</v>
      </c>
      <c r="F25" s="200">
        <v>6.3310336665053253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134.6961553805595</v>
      </c>
      <c r="R25" s="200">
        <v>1</v>
      </c>
      <c r="S25" s="200">
        <v>2024.633432329965</v>
      </c>
      <c r="T25" s="200">
        <v>2159.3295877105238</v>
      </c>
    </row>
    <row r="26" spans="1:20" x14ac:dyDescent="0.35">
      <c r="A26" s="201" t="s">
        <v>947</v>
      </c>
      <c r="B26" s="200">
        <v>2713.8752893105921</v>
      </c>
      <c r="C26" s="200">
        <v>0</v>
      </c>
      <c r="D26" s="200">
        <v>83.921988477130867</v>
      </c>
      <c r="E26" s="200">
        <v>19.350660523279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2713.8752893105921</v>
      </c>
      <c r="Q26" s="200">
        <v>0</v>
      </c>
      <c r="R26" s="200">
        <v>1</v>
      </c>
      <c r="S26" s="200">
        <v>6039.9804247939992</v>
      </c>
      <c r="T26" s="200">
        <v>3326.1051354834071</v>
      </c>
    </row>
    <row r="27" spans="1:20" x14ac:dyDescent="0.35">
      <c r="A27" s="201" t="s">
        <v>946</v>
      </c>
      <c r="B27" s="200">
        <v>0</v>
      </c>
      <c r="C27" s="200">
        <v>2151.1233897255529</v>
      </c>
      <c r="D27" s="200">
        <v>52.982888663161887</v>
      </c>
      <c r="E27" s="200">
        <v>0</v>
      </c>
      <c r="F27" s="200">
        <v>217.61493994946781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2151.1233897255529</v>
      </c>
      <c r="R27" s="200">
        <v>1</v>
      </c>
      <c r="S27" s="200">
        <v>3489.0697557430508</v>
      </c>
      <c r="T27" s="200">
        <v>5640.1931454686046</v>
      </c>
    </row>
    <row r="28" spans="1:20" x14ac:dyDescent="0.35">
      <c r="A28" s="201" t="s">
        <v>945</v>
      </c>
      <c r="B28" s="200">
        <v>0</v>
      </c>
      <c r="C28" s="200">
        <v>2304.7057525381611</v>
      </c>
      <c r="D28" s="200">
        <v>280.9394649424658</v>
      </c>
      <c r="E28" s="200">
        <v>0</v>
      </c>
      <c r="F28" s="200">
        <v>226.87608816428141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2304.7057525381611</v>
      </c>
      <c r="R28" s="200">
        <v>1</v>
      </c>
      <c r="S28" s="200">
        <v>177.0101047673835</v>
      </c>
      <c r="T28" s="200">
        <v>2481.715857305544</v>
      </c>
    </row>
    <row r="29" spans="1:20" x14ac:dyDescent="0.35">
      <c r="A29" s="201" t="s">
        <v>944</v>
      </c>
      <c r="B29" s="200">
        <v>0</v>
      </c>
      <c r="C29" s="200">
        <v>247.45670990620579</v>
      </c>
      <c r="D29" s="200">
        <v>39.555877162960037</v>
      </c>
      <c r="E29" s="200">
        <v>0</v>
      </c>
      <c r="F29" s="200">
        <v>11.152645285907679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247.45670990620579</v>
      </c>
      <c r="R29" s="200">
        <v>1</v>
      </c>
      <c r="S29" s="200">
        <v>489.18580986599648</v>
      </c>
      <c r="T29" s="200">
        <v>736.64251977220238</v>
      </c>
    </row>
    <row r="30" spans="1:20" x14ac:dyDescent="0.35">
      <c r="A30" s="201" t="s">
        <v>943</v>
      </c>
      <c r="B30" s="200">
        <v>0</v>
      </c>
      <c r="C30" s="200">
        <v>23193.061214579178</v>
      </c>
      <c r="D30" s="200">
        <v>133.7066682989192</v>
      </c>
      <c r="E30" s="200">
        <v>0</v>
      </c>
      <c r="F30" s="200">
        <v>713.16778943701502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23193.061214579178</v>
      </c>
      <c r="R30" s="200">
        <v>1</v>
      </c>
      <c r="S30" s="200">
        <v>248092.3266289921</v>
      </c>
      <c r="T30" s="200">
        <v>271285.38784357131</v>
      </c>
    </row>
    <row r="31" spans="1:20" x14ac:dyDescent="0.35">
      <c r="A31" s="201" t="s">
        <v>942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941</v>
      </c>
      <c r="B32" s="200">
        <v>4436.656760497297</v>
      </c>
      <c r="C32" s="200">
        <v>0</v>
      </c>
      <c r="D32" s="200">
        <v>90.767763796645625</v>
      </c>
      <c r="E32" s="200">
        <v>126.5795284996326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4436.656760497297</v>
      </c>
      <c r="Q32" s="200">
        <v>0</v>
      </c>
      <c r="R32" s="200">
        <v>1</v>
      </c>
      <c r="S32" s="200">
        <v>8057.8344416304644</v>
      </c>
      <c r="T32" s="200">
        <v>3621.177681133167</v>
      </c>
    </row>
    <row r="33" spans="1:20" x14ac:dyDescent="0.35">
      <c r="A33" s="201" t="s">
        <v>940</v>
      </c>
      <c r="B33" s="200">
        <v>0</v>
      </c>
      <c r="C33" s="200">
        <v>3167.1516712573248</v>
      </c>
      <c r="D33" s="200">
        <v>148.09846641129391</v>
      </c>
      <c r="E33" s="200">
        <v>0</v>
      </c>
      <c r="F33" s="200">
        <v>47.837135413360564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3167.1516712573248</v>
      </c>
      <c r="R33" s="200">
        <v>1</v>
      </c>
      <c r="S33" s="200">
        <v>7449.992763019085</v>
      </c>
      <c r="T33" s="200">
        <v>10617.14443427641</v>
      </c>
    </row>
    <row r="34" spans="1:20" x14ac:dyDescent="0.35">
      <c r="A34" s="201" t="s">
        <v>939</v>
      </c>
      <c r="B34" s="200">
        <v>0</v>
      </c>
      <c r="C34" s="200">
        <v>1918.6674182104759</v>
      </c>
      <c r="D34" s="200">
        <v>92.276843663597845</v>
      </c>
      <c r="E34" s="200">
        <v>0</v>
      </c>
      <c r="F34" s="200">
        <v>61.747724864021848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1918.6674182104759</v>
      </c>
      <c r="R34" s="200">
        <v>1</v>
      </c>
      <c r="S34" s="200">
        <v>25550.087603911099</v>
      </c>
      <c r="T34" s="200">
        <v>27468.755022121572</v>
      </c>
    </row>
    <row r="35" spans="1:20" x14ac:dyDescent="0.35">
      <c r="A35" s="201" t="s">
        <v>938</v>
      </c>
      <c r="B35" s="200">
        <v>52317.914800931823</v>
      </c>
      <c r="C35" s="200">
        <v>0</v>
      </c>
      <c r="D35" s="200">
        <v>131.9909422880626</v>
      </c>
      <c r="E35" s="200">
        <v>872.39751445628679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52317.914800931823</v>
      </c>
      <c r="Q35" s="200">
        <v>0</v>
      </c>
      <c r="R35" s="200">
        <v>1</v>
      </c>
      <c r="S35" s="200">
        <v>77538.988748679956</v>
      </c>
      <c r="T35" s="200">
        <v>25221.07394774814</v>
      </c>
    </row>
    <row r="36" spans="1:20" x14ac:dyDescent="0.35">
      <c r="A36" s="201" t="s">
        <v>937</v>
      </c>
      <c r="B36" s="200">
        <v>18058.581359787331</v>
      </c>
      <c r="C36" s="200">
        <v>0</v>
      </c>
      <c r="D36" s="200">
        <v>119.0806786979185</v>
      </c>
      <c r="E36" s="200">
        <v>281.63217036050912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18058.581359787331</v>
      </c>
      <c r="Q36" s="200">
        <v>0</v>
      </c>
      <c r="R36" s="200">
        <v>1</v>
      </c>
      <c r="S36" s="200">
        <v>22047.21012799695</v>
      </c>
      <c r="T36" s="200">
        <v>3988.628768209614</v>
      </c>
    </row>
    <row r="37" spans="1:20" x14ac:dyDescent="0.35">
      <c r="A37" s="201" t="s">
        <v>936</v>
      </c>
      <c r="B37" s="200">
        <v>0</v>
      </c>
      <c r="C37" s="200">
        <v>31903.671071306529</v>
      </c>
      <c r="D37" s="200">
        <v>99.151192490437168</v>
      </c>
      <c r="E37" s="200">
        <v>0</v>
      </c>
      <c r="F37" s="200">
        <v>243.87982753974251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31903.671071306529</v>
      </c>
      <c r="R37" s="200">
        <v>1</v>
      </c>
      <c r="S37" s="200">
        <v>10580.30735167929</v>
      </c>
      <c r="T37" s="200">
        <v>42483.97842298582</v>
      </c>
    </row>
    <row r="38" spans="1:20" x14ac:dyDescent="0.35">
      <c r="A38" s="201" t="s">
        <v>935</v>
      </c>
      <c r="B38" s="200">
        <v>0</v>
      </c>
      <c r="C38" s="200">
        <v>7017.2746758870608</v>
      </c>
      <c r="D38" s="200">
        <v>105.94922524697949</v>
      </c>
      <c r="E38" s="200">
        <v>0</v>
      </c>
      <c r="F38" s="200">
        <v>1588.5231142512041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7017.2746758870608</v>
      </c>
      <c r="R38" s="200">
        <v>1</v>
      </c>
      <c r="S38" s="200">
        <v>6899.5134379493093</v>
      </c>
      <c r="T38" s="200">
        <v>13916.78811383637</v>
      </c>
    </row>
    <row r="39" spans="1:20" x14ac:dyDescent="0.35">
      <c r="A39" s="201" t="s">
        <v>934</v>
      </c>
      <c r="B39" s="200">
        <v>0</v>
      </c>
      <c r="C39" s="200">
        <v>12181.130848063751</v>
      </c>
      <c r="D39" s="200">
        <v>135.45773611689631</v>
      </c>
      <c r="E39" s="200">
        <v>0</v>
      </c>
      <c r="F39" s="200">
        <v>2367.028444458329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12181.130848063751</v>
      </c>
      <c r="R39" s="200">
        <v>1</v>
      </c>
      <c r="S39" s="200">
        <v>26936.02312801161</v>
      </c>
      <c r="T39" s="200">
        <v>39117.153976075373</v>
      </c>
    </row>
    <row r="40" spans="1:20" x14ac:dyDescent="0.35">
      <c r="A40" s="201" t="s">
        <v>933</v>
      </c>
      <c r="B40" s="200">
        <v>159.2832319461273</v>
      </c>
      <c r="C40" s="200">
        <v>0</v>
      </c>
      <c r="D40" s="200">
        <v>34.51304068224789</v>
      </c>
      <c r="E40" s="200">
        <v>7.9973825278303394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159.2832319461273</v>
      </c>
      <c r="Q40" s="200">
        <v>0</v>
      </c>
      <c r="R40" s="200">
        <v>1</v>
      </c>
      <c r="S40" s="200">
        <v>653.68770607242311</v>
      </c>
      <c r="T40" s="200">
        <v>494.40447412629578</v>
      </c>
    </row>
    <row r="41" spans="1:20" x14ac:dyDescent="0.35">
      <c r="A41" s="201" t="s">
        <v>932</v>
      </c>
      <c r="B41" s="200">
        <v>0</v>
      </c>
      <c r="C41" s="200">
        <v>4110.3894241165726</v>
      </c>
      <c r="D41" s="200">
        <v>104.1624867951905</v>
      </c>
      <c r="E41" s="200">
        <v>0</v>
      </c>
      <c r="F41" s="200">
        <v>184.21563696056049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4110.3894241165726</v>
      </c>
      <c r="R41" s="200">
        <v>1</v>
      </c>
      <c r="S41" s="200">
        <v>17402.79984964203</v>
      </c>
      <c r="T41" s="200">
        <v>21513.189273758609</v>
      </c>
    </row>
    <row r="42" spans="1:20" x14ac:dyDescent="0.35">
      <c r="A42" s="201" t="s">
        <v>931</v>
      </c>
      <c r="B42" s="200">
        <v>6508.5117294065549</v>
      </c>
      <c r="C42" s="200">
        <v>0</v>
      </c>
      <c r="D42" s="200">
        <v>137.05373792871711</v>
      </c>
      <c r="E42" s="200">
        <v>17.405933315518642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6508.5117294065549</v>
      </c>
      <c r="Q42" s="200">
        <v>0</v>
      </c>
      <c r="R42" s="200">
        <v>1</v>
      </c>
      <c r="S42" s="200">
        <v>17732.67783934213</v>
      </c>
      <c r="T42" s="200">
        <v>11224.166109935581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992.66583167239082</v>
      </c>
      <c r="C44" s="200">
        <v>0</v>
      </c>
      <c r="D44" s="200">
        <v>74.910375357765005</v>
      </c>
      <c r="E44" s="200">
        <v>11.602097677122091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992.66583167239082</v>
      </c>
      <c r="Q44" s="200">
        <v>0</v>
      </c>
      <c r="R44" s="200">
        <v>1</v>
      </c>
      <c r="S44" s="200">
        <v>2088.9378942233702</v>
      </c>
      <c r="T44" s="200">
        <v>1096.2720625509789</v>
      </c>
    </row>
    <row r="45" spans="1:20" x14ac:dyDescent="0.35">
      <c r="A45" s="201" t="s">
        <v>928</v>
      </c>
      <c r="B45" s="200">
        <v>1227.454770357796</v>
      </c>
      <c r="C45" s="200">
        <v>0</v>
      </c>
      <c r="D45" s="200">
        <v>47.84255976201932</v>
      </c>
      <c r="E45" s="200">
        <v>25.661833150338971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1227.454770357796</v>
      </c>
      <c r="Q45" s="200">
        <v>0</v>
      </c>
      <c r="R45" s="200">
        <v>1</v>
      </c>
      <c r="S45" s="200">
        <v>3299.6823113022951</v>
      </c>
      <c r="T45" s="200">
        <v>2072.2275409444978</v>
      </c>
    </row>
    <row r="46" spans="1:20" x14ac:dyDescent="0.35">
      <c r="A46" s="201" t="s">
        <v>927</v>
      </c>
      <c r="B46" s="200">
        <v>6959.4022939878723</v>
      </c>
      <c r="C46" s="200">
        <v>0</v>
      </c>
      <c r="D46" s="200">
        <v>92.255630050210087</v>
      </c>
      <c r="E46" s="200">
        <v>206.73650260316359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6959.4022939878723</v>
      </c>
      <c r="Q46" s="200">
        <v>0</v>
      </c>
      <c r="R46" s="200">
        <v>1</v>
      </c>
      <c r="S46" s="200">
        <v>15870.83361776305</v>
      </c>
      <c r="T46" s="200">
        <v>8911.4313237751758</v>
      </c>
    </row>
    <row r="47" spans="1:20" x14ac:dyDescent="0.35">
      <c r="A47" s="201" t="s">
        <v>926</v>
      </c>
      <c r="B47" s="200">
        <v>5770.7755760951068</v>
      </c>
      <c r="C47" s="200">
        <v>0</v>
      </c>
      <c r="D47" s="200">
        <v>81.450239538781346</v>
      </c>
      <c r="E47" s="200">
        <v>192.26287112638869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5770.7755760951068</v>
      </c>
      <c r="Q47" s="200">
        <v>0</v>
      </c>
      <c r="R47" s="200">
        <v>1</v>
      </c>
      <c r="S47" s="200">
        <v>10080.017692104369</v>
      </c>
      <c r="T47" s="200">
        <v>4309.2421160092608</v>
      </c>
    </row>
    <row r="48" spans="1:20" x14ac:dyDescent="0.35">
      <c r="A48" s="201" t="s">
        <v>925</v>
      </c>
      <c r="B48" s="200">
        <v>10067.100758983441</v>
      </c>
      <c r="C48" s="200">
        <v>0</v>
      </c>
      <c r="D48" s="200">
        <v>120.69804317030651</v>
      </c>
      <c r="E48" s="200">
        <v>159.07969684214191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10067.100758983441</v>
      </c>
      <c r="Q48" s="200">
        <v>0</v>
      </c>
      <c r="R48" s="200">
        <v>1</v>
      </c>
      <c r="S48" s="200">
        <v>28443.397771832231</v>
      </c>
      <c r="T48" s="200">
        <v>18376.29701284878</v>
      </c>
    </row>
    <row r="49" spans="1:20" x14ac:dyDescent="0.35">
      <c r="A49" s="201" t="s">
        <v>924</v>
      </c>
      <c r="B49" s="200">
        <v>0</v>
      </c>
      <c r="C49" s="200">
        <v>9250.1543388486498</v>
      </c>
      <c r="D49" s="200">
        <v>134.91875508734071</v>
      </c>
      <c r="E49" s="200">
        <v>0</v>
      </c>
      <c r="F49" s="200">
        <v>686.46315894975794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9250.1543388486498</v>
      </c>
      <c r="R49" s="200">
        <v>1</v>
      </c>
      <c r="S49" s="200">
        <v>4406.7336821824329</v>
      </c>
      <c r="T49" s="200">
        <v>13656.88802103108</v>
      </c>
    </row>
    <row r="50" spans="1:20" x14ac:dyDescent="0.35">
      <c r="A50" s="201" t="s">
        <v>923</v>
      </c>
      <c r="B50" s="200">
        <v>0</v>
      </c>
      <c r="C50" s="200">
        <v>165.54042744849369</v>
      </c>
      <c r="D50" s="200">
        <v>46.150275525854518</v>
      </c>
      <c r="E50" s="200">
        <v>0</v>
      </c>
      <c r="F50" s="200">
        <v>12.87429669312411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165.54042744849369</v>
      </c>
      <c r="R50" s="200">
        <v>1</v>
      </c>
      <c r="S50" s="200">
        <v>546.13168299929544</v>
      </c>
      <c r="T50" s="200">
        <v>711.67211044778912</v>
      </c>
    </row>
    <row r="51" spans="1:20" x14ac:dyDescent="0.35">
      <c r="A51" s="201" t="s">
        <v>922</v>
      </c>
      <c r="B51" s="200">
        <v>0</v>
      </c>
      <c r="C51" s="200">
        <v>1617.5695942889531</v>
      </c>
      <c r="D51" s="200">
        <v>81.897745603469602</v>
      </c>
      <c r="E51" s="200">
        <v>0</v>
      </c>
      <c r="F51" s="200">
        <v>440.6135161445315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1617.5695942889531</v>
      </c>
      <c r="R51" s="200">
        <v>1</v>
      </c>
      <c r="S51" s="200">
        <v>6423.3335199782978</v>
      </c>
      <c r="T51" s="200">
        <v>8040.9031142672511</v>
      </c>
    </row>
    <row r="52" spans="1:20" x14ac:dyDescent="0.35">
      <c r="A52" s="201" t="s">
        <v>921</v>
      </c>
      <c r="B52" s="200">
        <v>1220.760788724318</v>
      </c>
      <c r="C52" s="200">
        <v>0</v>
      </c>
      <c r="D52" s="200">
        <v>42.777690124807478</v>
      </c>
      <c r="E52" s="200">
        <v>13.438855490891569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1220.760788724318</v>
      </c>
      <c r="Q52" s="200">
        <v>0</v>
      </c>
      <c r="R52" s="200">
        <v>1</v>
      </c>
      <c r="S52" s="200">
        <v>1869.90138907664</v>
      </c>
      <c r="T52" s="200">
        <v>649.1406003523216</v>
      </c>
    </row>
    <row r="53" spans="1:20" x14ac:dyDescent="0.35">
      <c r="A53" s="201" t="s">
        <v>920</v>
      </c>
      <c r="B53" s="200">
        <v>6200.9346460649504</v>
      </c>
      <c r="C53" s="200">
        <v>0</v>
      </c>
      <c r="D53" s="200">
        <v>104.6948855877751</v>
      </c>
      <c r="E53" s="200">
        <v>55.247460789174319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6200.9346460649504</v>
      </c>
      <c r="Q53" s="200">
        <v>0</v>
      </c>
      <c r="R53" s="200">
        <v>1</v>
      </c>
      <c r="S53" s="200">
        <v>18940.539972902239</v>
      </c>
      <c r="T53" s="200">
        <v>12739.605326837291</v>
      </c>
    </row>
    <row r="54" spans="1:20" x14ac:dyDescent="0.35">
      <c r="A54" s="201" t="s">
        <v>919</v>
      </c>
      <c r="B54" s="200">
        <v>0</v>
      </c>
      <c r="C54" s="200">
        <v>3495.5429610063952</v>
      </c>
      <c r="D54" s="200">
        <v>133.66493024900799</v>
      </c>
      <c r="E54" s="200">
        <v>0</v>
      </c>
      <c r="F54" s="200">
        <v>163.38928641670969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3495.5429610063952</v>
      </c>
      <c r="R54" s="200">
        <v>1</v>
      </c>
      <c r="S54" s="200">
        <v>4296.6119561613796</v>
      </c>
      <c r="T54" s="200">
        <v>7792.1549171677743</v>
      </c>
    </row>
    <row r="55" spans="1:20" x14ac:dyDescent="0.35">
      <c r="A55" s="201" t="s">
        <v>918</v>
      </c>
      <c r="B55" s="200">
        <v>1895.929406744159</v>
      </c>
      <c r="C55" s="200">
        <v>0</v>
      </c>
      <c r="D55" s="200">
        <v>100.0451506719828</v>
      </c>
      <c r="E55" s="200">
        <v>79.779736713131143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1895.929406744159</v>
      </c>
      <c r="Q55" s="200">
        <v>0</v>
      </c>
      <c r="R55" s="200">
        <v>1</v>
      </c>
      <c r="S55" s="200">
        <v>10238.89793074575</v>
      </c>
      <c r="T55" s="200">
        <v>8342.9685240015915</v>
      </c>
    </row>
    <row r="56" spans="1:20" x14ac:dyDescent="0.35">
      <c r="A56" s="201" t="s">
        <v>917</v>
      </c>
      <c r="B56" s="200">
        <v>2567.3576460417289</v>
      </c>
      <c r="C56" s="200">
        <v>0</v>
      </c>
      <c r="D56" s="200">
        <v>83.040030197060815</v>
      </c>
      <c r="E56" s="200">
        <v>58.905044253178723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2567.3576460417289</v>
      </c>
      <c r="Q56" s="200">
        <v>0</v>
      </c>
      <c r="R56" s="200">
        <v>1</v>
      </c>
      <c r="S56" s="200">
        <v>4501.1570445638954</v>
      </c>
      <c r="T56" s="200">
        <v>1933.799398522166</v>
      </c>
    </row>
    <row r="57" spans="1:20" x14ac:dyDescent="0.35">
      <c r="A57" s="201" t="s">
        <v>916</v>
      </c>
      <c r="B57" s="200">
        <v>0</v>
      </c>
      <c r="C57" s="200">
        <v>2885.089762086232</v>
      </c>
      <c r="D57" s="200">
        <v>47.830695039016433</v>
      </c>
      <c r="E57" s="200">
        <v>0</v>
      </c>
      <c r="F57" s="200">
        <v>524.7130090008867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2885.089762086232</v>
      </c>
      <c r="R57" s="200">
        <v>1</v>
      </c>
      <c r="S57" s="200">
        <v>2629.2444324673202</v>
      </c>
      <c r="T57" s="200">
        <v>5514.3341945535522</v>
      </c>
    </row>
    <row r="58" spans="1:20" x14ac:dyDescent="0.35">
      <c r="A58" s="201" t="s">
        <v>915</v>
      </c>
      <c r="B58" s="200">
        <v>36.476906701371263</v>
      </c>
      <c r="C58" s="200">
        <v>0</v>
      </c>
      <c r="D58" s="200">
        <v>100.6838003078549</v>
      </c>
      <c r="E58" s="200">
        <v>1.627102158069085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36.476906701371263</v>
      </c>
      <c r="Q58" s="200">
        <v>0</v>
      </c>
      <c r="R58" s="200">
        <v>1</v>
      </c>
      <c r="S58" s="200">
        <v>11095.99107361496</v>
      </c>
      <c r="T58" s="200">
        <v>11059.51416691359</v>
      </c>
    </row>
    <row r="59" spans="1:20" x14ac:dyDescent="0.35">
      <c r="A59" s="201" t="s">
        <v>914</v>
      </c>
      <c r="B59" s="200">
        <v>0</v>
      </c>
      <c r="C59" s="200">
        <v>670.18775397234151</v>
      </c>
      <c r="D59" s="200">
        <v>49.989149039638477</v>
      </c>
      <c r="E59" s="200">
        <v>0</v>
      </c>
      <c r="F59" s="200">
        <v>130.21060753288319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670.18775397234151</v>
      </c>
      <c r="R59" s="200">
        <v>1</v>
      </c>
      <c r="S59" s="200">
        <v>988.20590632640585</v>
      </c>
      <c r="T59" s="200">
        <v>1658.3936602987469</v>
      </c>
    </row>
    <row r="60" spans="1:20" x14ac:dyDescent="0.35">
      <c r="A60" s="201" t="s">
        <v>913</v>
      </c>
      <c r="B60" s="200">
        <v>0</v>
      </c>
      <c r="C60" s="200">
        <v>573.29956204214159</v>
      </c>
      <c r="D60" s="200">
        <v>65.391036109714449</v>
      </c>
      <c r="E60" s="200">
        <v>0</v>
      </c>
      <c r="F60" s="200">
        <v>43.665910698836711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573.29956204214159</v>
      </c>
      <c r="R60" s="200">
        <v>1</v>
      </c>
      <c r="S60" s="200">
        <v>1394.261752902079</v>
      </c>
      <c r="T60" s="200">
        <v>1967.5613149442211</v>
      </c>
    </row>
    <row r="61" spans="1:20" x14ac:dyDescent="0.35">
      <c r="A61" s="201" t="s">
        <v>912</v>
      </c>
      <c r="B61" s="200">
        <v>2311.803502839241</v>
      </c>
      <c r="C61" s="200">
        <v>0</v>
      </c>
      <c r="D61" s="200">
        <v>74.013817484070117</v>
      </c>
      <c r="E61" s="200">
        <v>66.058829137247258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2311.803502839241</v>
      </c>
      <c r="Q61" s="200">
        <v>0</v>
      </c>
      <c r="R61" s="200">
        <v>1</v>
      </c>
      <c r="S61" s="200">
        <v>4874.4683019163404</v>
      </c>
      <c r="T61" s="200">
        <v>2562.6647990770998</v>
      </c>
    </row>
    <row r="62" spans="1:20" x14ac:dyDescent="0.35">
      <c r="A62" s="201" t="s">
        <v>911</v>
      </c>
      <c r="B62" s="200">
        <v>1486.8369445031331</v>
      </c>
      <c r="C62" s="200">
        <v>0</v>
      </c>
      <c r="D62" s="200">
        <v>82.577686379509757</v>
      </c>
      <c r="E62" s="200">
        <v>32.941532244418703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1486.8369445031331</v>
      </c>
      <c r="Q62" s="200">
        <v>0</v>
      </c>
      <c r="R62" s="200">
        <v>1</v>
      </c>
      <c r="S62" s="200">
        <v>1646.8311364318779</v>
      </c>
      <c r="T62" s="200">
        <v>159.99419192874501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650.8642659923612</v>
      </c>
      <c r="C64" s="200">
        <v>0</v>
      </c>
      <c r="D64" s="200">
        <v>117.9766532785075</v>
      </c>
      <c r="E64" s="200">
        <v>111.79455821840889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650.8642659923612</v>
      </c>
      <c r="Q64" s="200">
        <v>0</v>
      </c>
      <c r="R64" s="200">
        <v>1</v>
      </c>
      <c r="S64" s="200">
        <v>4218.746150639844</v>
      </c>
      <c r="T64" s="200">
        <v>3567.8818846474828</v>
      </c>
    </row>
    <row r="65" spans="1:20" x14ac:dyDescent="0.35">
      <c r="A65" s="201" t="s">
        <v>908</v>
      </c>
      <c r="B65" s="200">
        <v>376.59459112900129</v>
      </c>
      <c r="C65" s="200">
        <v>0</v>
      </c>
      <c r="D65" s="200">
        <v>64.668363690529446</v>
      </c>
      <c r="E65" s="200">
        <v>58.264958496711337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376.59459112900129</v>
      </c>
      <c r="Q65" s="200">
        <v>0</v>
      </c>
      <c r="R65" s="200">
        <v>1</v>
      </c>
      <c r="S65" s="200">
        <v>1008.792271886347</v>
      </c>
      <c r="T65" s="200">
        <v>632.19768075734567</v>
      </c>
    </row>
    <row r="66" spans="1:20" x14ac:dyDescent="0.35">
      <c r="A66" s="201" t="s">
        <v>907</v>
      </c>
      <c r="B66" s="200">
        <v>437.65370667890681</v>
      </c>
      <c r="C66" s="200">
        <v>0</v>
      </c>
      <c r="D66" s="200">
        <v>47.926540706685778</v>
      </c>
      <c r="E66" s="200">
        <v>219.4751854745283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437.65370667890681</v>
      </c>
      <c r="Q66" s="200">
        <v>0</v>
      </c>
      <c r="R66" s="200">
        <v>1</v>
      </c>
      <c r="S66" s="200">
        <v>647.43377858912561</v>
      </c>
      <c r="T66" s="200">
        <v>209.78007191021879</v>
      </c>
    </row>
    <row r="67" spans="1:20" x14ac:dyDescent="0.35">
      <c r="A67" s="201" t="s">
        <v>906</v>
      </c>
      <c r="B67" s="200">
        <v>0</v>
      </c>
      <c r="C67" s="200">
        <v>101.9035307395412</v>
      </c>
      <c r="D67" s="200">
        <v>43.862986306440341</v>
      </c>
      <c r="E67" s="200">
        <v>0</v>
      </c>
      <c r="F67" s="200">
        <v>69.173474746089497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101.9035307395412</v>
      </c>
      <c r="R67" s="200">
        <v>1</v>
      </c>
      <c r="S67" s="200">
        <v>887.4278544432533</v>
      </c>
      <c r="T67" s="200">
        <v>989.33138518279452</v>
      </c>
    </row>
    <row r="68" spans="1:20" x14ac:dyDescent="0.35">
      <c r="A68" s="201" t="s">
        <v>905</v>
      </c>
      <c r="B68" s="200">
        <v>2986.928170083801</v>
      </c>
      <c r="C68" s="200">
        <v>0</v>
      </c>
      <c r="D68" s="200">
        <v>141.66079042385959</v>
      </c>
      <c r="E68" s="200">
        <v>256.68665394448902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2986.928170083801</v>
      </c>
      <c r="Q68" s="200">
        <v>0</v>
      </c>
      <c r="R68" s="200">
        <v>1</v>
      </c>
      <c r="S68" s="200">
        <v>3161.9504145443129</v>
      </c>
      <c r="T68" s="200">
        <v>175.02224446051181</v>
      </c>
    </row>
    <row r="69" spans="1:20" x14ac:dyDescent="0.35">
      <c r="A69" s="201" t="s">
        <v>904</v>
      </c>
      <c r="B69" s="200">
        <v>4432.0649450094224</v>
      </c>
      <c r="C69" s="200">
        <v>0</v>
      </c>
      <c r="D69" s="200">
        <v>173.17240486066331</v>
      </c>
      <c r="E69" s="200">
        <v>641.71713062784397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4432.0649450094224</v>
      </c>
      <c r="Q69" s="200">
        <v>0</v>
      </c>
      <c r="R69" s="200">
        <v>1</v>
      </c>
      <c r="S69" s="200">
        <v>4484.9469891874523</v>
      </c>
      <c r="T69" s="200">
        <v>52.882044178031038</v>
      </c>
    </row>
    <row r="70" spans="1:20" x14ac:dyDescent="0.35">
      <c r="A70" s="201" t="s">
        <v>903</v>
      </c>
      <c r="B70" s="200">
        <v>0</v>
      </c>
      <c r="C70" s="200">
        <v>134.82991337497921</v>
      </c>
      <c r="D70" s="200">
        <v>157.26660012142341</v>
      </c>
      <c r="E70" s="200">
        <v>0</v>
      </c>
      <c r="F70" s="200">
        <v>6.5348461730153931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134.82991337497921</v>
      </c>
      <c r="R70" s="200">
        <v>1</v>
      </c>
      <c r="S70" s="200">
        <v>0</v>
      </c>
      <c r="T70" s="200">
        <v>134.82991337497921</v>
      </c>
    </row>
    <row r="71" spans="1:20" x14ac:dyDescent="0.35">
      <c r="A71" s="201" t="s">
        <v>902</v>
      </c>
      <c r="B71" s="200">
        <v>1099.5373866067721</v>
      </c>
      <c r="C71" s="200">
        <v>0</v>
      </c>
      <c r="D71" s="200">
        <v>85.931990247079455</v>
      </c>
      <c r="E71" s="200">
        <v>129.5359248980796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1099.5373866067721</v>
      </c>
      <c r="Q71" s="200">
        <v>0</v>
      </c>
      <c r="R71" s="200">
        <v>1</v>
      </c>
      <c r="S71" s="200">
        <v>2370.6360919010922</v>
      </c>
      <c r="T71" s="200">
        <v>1271.0987052943201</v>
      </c>
    </row>
    <row r="72" spans="1:20" x14ac:dyDescent="0.35">
      <c r="A72" s="201" t="s">
        <v>901</v>
      </c>
      <c r="B72" s="200">
        <v>9026.3785419233463</v>
      </c>
      <c r="C72" s="200">
        <v>0</v>
      </c>
      <c r="D72" s="200">
        <v>132.95758485072091</v>
      </c>
      <c r="E72" s="200">
        <v>8469.6245855273864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9026.3785419233463</v>
      </c>
      <c r="Q72" s="200">
        <v>0</v>
      </c>
      <c r="R72" s="200">
        <v>1</v>
      </c>
      <c r="S72" s="200">
        <v>10637.50604128361</v>
      </c>
      <c r="T72" s="200">
        <v>1611.1274993602619</v>
      </c>
    </row>
    <row r="73" spans="1:20" x14ac:dyDescent="0.35">
      <c r="A73" s="201" t="s">
        <v>900</v>
      </c>
      <c r="B73" s="200">
        <v>595.6483571518645</v>
      </c>
      <c r="C73" s="200">
        <v>0</v>
      </c>
      <c r="D73" s="200">
        <v>17.868353777910471</v>
      </c>
      <c r="E73" s="200">
        <v>55.548924303023597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595.6483571518645</v>
      </c>
      <c r="Q73" s="200">
        <v>0</v>
      </c>
      <c r="R73" s="200">
        <v>1</v>
      </c>
      <c r="S73" s="200">
        <v>846.33686613472071</v>
      </c>
      <c r="T73" s="200">
        <v>250.68850898285621</v>
      </c>
    </row>
    <row r="74" spans="1:20" x14ac:dyDescent="0.35">
      <c r="A74" s="201" t="s">
        <v>899</v>
      </c>
      <c r="B74" s="200">
        <v>50.148116532642362</v>
      </c>
      <c r="C74" s="200">
        <v>0</v>
      </c>
      <c r="D74" s="200">
        <v>26.405013663936611</v>
      </c>
      <c r="E74" s="200">
        <v>2.932130811050202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50.148116532642362</v>
      </c>
      <c r="Q74" s="200">
        <v>0</v>
      </c>
      <c r="R74" s="200">
        <v>1</v>
      </c>
      <c r="S74" s="200">
        <v>94.752147996569747</v>
      </c>
      <c r="T74" s="200">
        <v>44.604031463927392</v>
      </c>
    </row>
    <row r="75" spans="1:20" x14ac:dyDescent="0.35">
      <c r="A75" s="201" t="s">
        <v>898</v>
      </c>
      <c r="B75" s="200">
        <v>334.09719147562498</v>
      </c>
      <c r="C75" s="200">
        <v>0</v>
      </c>
      <c r="D75" s="200">
        <v>239.105149786037</v>
      </c>
      <c r="E75" s="200">
        <v>31.169908478796671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334.09719147562498</v>
      </c>
      <c r="Q75" s="200">
        <v>0</v>
      </c>
      <c r="R75" s="200">
        <v>1</v>
      </c>
      <c r="S75" s="200">
        <v>377.39561519622191</v>
      </c>
      <c r="T75" s="200">
        <v>43.298423720596951</v>
      </c>
    </row>
    <row r="76" spans="1:20" x14ac:dyDescent="0.35">
      <c r="A76" s="201" t="s">
        <v>897</v>
      </c>
      <c r="B76" s="200">
        <v>0</v>
      </c>
      <c r="C76" s="200">
        <v>2025.630478097037</v>
      </c>
      <c r="D76" s="200">
        <v>45.802144062249688</v>
      </c>
      <c r="E76" s="200">
        <v>0</v>
      </c>
      <c r="F76" s="200">
        <v>31148.162249273752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2025.630478097037</v>
      </c>
      <c r="R76" s="200">
        <v>1</v>
      </c>
      <c r="S76" s="200">
        <v>12596.841643269039</v>
      </c>
      <c r="T76" s="200">
        <v>14622.47212136608</v>
      </c>
    </row>
    <row r="77" spans="1:20" x14ac:dyDescent="0.35">
      <c r="A77" s="201" t="s">
        <v>896</v>
      </c>
      <c r="B77" s="200">
        <v>0</v>
      </c>
      <c r="C77" s="200">
        <v>7947.1109260630119</v>
      </c>
      <c r="D77" s="200">
        <v>37.24645626030793</v>
      </c>
      <c r="E77" s="200">
        <v>0</v>
      </c>
      <c r="F77" s="200">
        <v>144141.10856312091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7947.1109260630119</v>
      </c>
      <c r="R77" s="200">
        <v>1</v>
      </c>
      <c r="S77" s="200">
        <v>2437.8745856567898</v>
      </c>
      <c r="T77" s="200">
        <v>10384.9855117198</v>
      </c>
    </row>
    <row r="78" spans="1:20" x14ac:dyDescent="0.35">
      <c r="A78" s="201" t="s">
        <v>895</v>
      </c>
      <c r="B78" s="200">
        <v>1158.835661515714</v>
      </c>
      <c r="C78" s="200">
        <v>0</v>
      </c>
      <c r="D78" s="200">
        <v>65.578742514559835</v>
      </c>
      <c r="E78" s="200">
        <v>345.96161790874908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1158.835661515714</v>
      </c>
      <c r="Q78" s="200">
        <v>0</v>
      </c>
      <c r="R78" s="200">
        <v>1</v>
      </c>
      <c r="S78" s="200">
        <v>9133.1111055802321</v>
      </c>
      <c r="T78" s="200">
        <v>7974.2754440645194</v>
      </c>
    </row>
    <row r="79" spans="1:20" x14ac:dyDescent="0.35">
      <c r="A79" s="201" t="s">
        <v>894</v>
      </c>
      <c r="B79" s="200">
        <v>17151.322647661989</v>
      </c>
      <c r="C79" s="200">
        <v>0</v>
      </c>
      <c r="D79" s="200">
        <v>101.40775063316541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17151.322647661989</v>
      </c>
      <c r="Q79" s="200">
        <v>0</v>
      </c>
      <c r="R79" s="200">
        <v>1</v>
      </c>
      <c r="S79" s="200">
        <v>157584.21336944681</v>
      </c>
      <c r="T79" s="200">
        <v>140432.89072178479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7AB43-2159-4372-BA71-9C53CB093E22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941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805.34787687026983</v>
      </c>
      <c r="D16" s="200">
        <v>0</v>
      </c>
      <c r="E16" s="200">
        <v>0</v>
      </c>
      <c r="F16" s="200">
        <v>0</v>
      </c>
      <c r="G16" s="200">
        <v>2199.087193823339</v>
      </c>
      <c r="H16" s="200">
        <v>1</v>
      </c>
      <c r="I16" s="200">
        <v>1</v>
      </c>
      <c r="J16" s="200">
        <v>1</v>
      </c>
      <c r="K16" s="200">
        <v>1</v>
      </c>
      <c r="L16" s="200">
        <v>1021.598812692533</v>
      </c>
      <c r="M16" s="200">
        <v>65911.515564628353</v>
      </c>
      <c r="N16" s="200">
        <v>68326.853694273945</v>
      </c>
      <c r="O16" s="200">
        <v>2415.3381296455918</v>
      </c>
      <c r="P16" s="200">
        <v>14279.13508735902</v>
      </c>
      <c r="Q16" s="200">
        <v>15084.48296422929</v>
      </c>
      <c r="R16" s="200">
        <v>1</v>
      </c>
      <c r="S16" s="200">
        <v>37376.589704999671</v>
      </c>
      <c r="T16" s="200">
        <v>38181.937581869934</v>
      </c>
      <c r="U16" s="199">
        <v>9586.4913746057755</v>
      </c>
      <c r="V16" s="199">
        <v>13418.496831776651</v>
      </c>
      <c r="W16" s="199">
        <v>15617.58402559999</v>
      </c>
      <c r="X16" s="199">
        <v>4724.5897763759822</v>
      </c>
      <c r="Y16" s="199">
        <v>5746.1885890685153</v>
      </c>
    </row>
    <row r="17" spans="1:20" x14ac:dyDescent="0.35">
      <c r="A17" s="201" t="s">
        <v>956</v>
      </c>
      <c r="B17" s="200">
        <v>0</v>
      </c>
      <c r="C17" s="200">
        <v>153.90450188739931</v>
      </c>
      <c r="D17" s="200">
        <v>105.3105390921171</v>
      </c>
      <c r="E17" s="200">
        <v>0</v>
      </c>
      <c r="F17" s="200">
        <v>3.0063854188058512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153.90450188739931</v>
      </c>
      <c r="R17" s="200">
        <v>1</v>
      </c>
      <c r="S17" s="200">
        <v>550.18496565268026</v>
      </c>
      <c r="T17" s="200">
        <v>704.08946754007957</v>
      </c>
    </row>
    <row r="18" spans="1:20" x14ac:dyDescent="0.35">
      <c r="A18" s="201" t="s">
        <v>955</v>
      </c>
      <c r="B18" s="200">
        <v>0</v>
      </c>
      <c r="C18" s="200">
        <v>614.62717845364</v>
      </c>
      <c r="D18" s="200">
        <v>86.503067928640206</v>
      </c>
      <c r="E18" s="200">
        <v>0</v>
      </c>
      <c r="F18" s="200">
        <v>67.415330798679875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614.62717845364</v>
      </c>
      <c r="R18" s="200">
        <v>1</v>
      </c>
      <c r="S18" s="200">
        <v>34.901618623880317</v>
      </c>
      <c r="T18" s="200">
        <v>649.52879707752027</v>
      </c>
    </row>
    <row r="19" spans="1:20" x14ac:dyDescent="0.35">
      <c r="A19" s="201" t="s">
        <v>954</v>
      </c>
      <c r="B19" s="200">
        <v>67.433914689811786</v>
      </c>
      <c r="C19" s="200">
        <v>0</v>
      </c>
      <c r="D19" s="200">
        <v>18.107164349790729</v>
      </c>
      <c r="E19" s="200">
        <v>4.1721257238140801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67.433914689811786</v>
      </c>
      <c r="Q19" s="200">
        <v>0</v>
      </c>
      <c r="R19" s="200">
        <v>1</v>
      </c>
      <c r="S19" s="200">
        <v>87.122225417849478</v>
      </c>
      <c r="T19" s="200">
        <v>19.688310728037681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127.5164496442079</v>
      </c>
      <c r="C24" s="200">
        <v>0</v>
      </c>
      <c r="D24" s="200">
        <v>14.66950646412349</v>
      </c>
      <c r="E24" s="200">
        <v>6.1679967849361743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127.5164496442079</v>
      </c>
      <c r="Q24" s="200">
        <v>0</v>
      </c>
      <c r="R24" s="200">
        <v>1</v>
      </c>
      <c r="S24" s="200">
        <v>127.5164496442079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123.69087721454549</v>
      </c>
      <c r="D25" s="200">
        <v>50.054279660391593</v>
      </c>
      <c r="E25" s="200">
        <v>0</v>
      </c>
      <c r="F25" s="200">
        <v>55.957074714410048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123.69087721454549</v>
      </c>
      <c r="R25" s="200">
        <v>1</v>
      </c>
      <c r="S25" s="200">
        <v>0</v>
      </c>
      <c r="T25" s="200">
        <v>123.69087721454549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125.1649286874199</v>
      </c>
      <c r="C27" s="200">
        <v>0</v>
      </c>
      <c r="D27" s="200">
        <v>22.362123293657259</v>
      </c>
      <c r="E27" s="200">
        <v>31.51118990865135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125.1649286874199</v>
      </c>
      <c r="Q27" s="200">
        <v>0</v>
      </c>
      <c r="R27" s="200">
        <v>1</v>
      </c>
      <c r="S27" s="200">
        <v>142.79630699544879</v>
      </c>
      <c r="T27" s="200">
        <v>17.63137830802896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186.06208523633671</v>
      </c>
      <c r="C29" s="200">
        <v>0</v>
      </c>
      <c r="D29" s="200">
        <v>144.70406699487839</v>
      </c>
      <c r="E29" s="200">
        <v>16.619032315254039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186.06208523633671</v>
      </c>
      <c r="Q29" s="200">
        <v>0</v>
      </c>
      <c r="R29" s="200">
        <v>1</v>
      </c>
      <c r="S29" s="200">
        <v>186.06208523633671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4425.7724440597194</v>
      </c>
      <c r="D30" s="200">
        <v>155.16479113533131</v>
      </c>
      <c r="E30" s="200">
        <v>0</v>
      </c>
      <c r="F30" s="200">
        <v>1309.847199938273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4425.7724440597194</v>
      </c>
      <c r="R30" s="200">
        <v>1</v>
      </c>
      <c r="S30" s="200">
        <v>10454.86960830926</v>
      </c>
      <c r="T30" s="200">
        <v>14880.642052368979</v>
      </c>
    </row>
    <row r="31" spans="1:20" x14ac:dyDescent="0.35">
      <c r="A31" s="201" t="s">
        <v>942</v>
      </c>
      <c r="B31" s="200">
        <v>0</v>
      </c>
      <c r="C31" s="200">
        <v>4436.656760497297</v>
      </c>
      <c r="D31" s="200">
        <v>90.76776379664561</v>
      </c>
      <c r="E31" s="200">
        <v>0</v>
      </c>
      <c r="F31" s="200">
        <v>96.532208168253959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4436.656760497297</v>
      </c>
      <c r="R31" s="200">
        <v>1</v>
      </c>
      <c r="S31" s="200">
        <v>3621.177681133167</v>
      </c>
      <c r="T31" s="200">
        <v>8057.8344416304644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1010.609661025759</v>
      </c>
      <c r="D33" s="200">
        <v>232.475887342965</v>
      </c>
      <c r="E33" s="200">
        <v>0</v>
      </c>
      <c r="F33" s="200">
        <v>146.9188969989867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1010.609661025759</v>
      </c>
      <c r="R33" s="200">
        <v>1</v>
      </c>
      <c r="S33" s="200">
        <v>85.534417662375802</v>
      </c>
      <c r="T33" s="200">
        <v>1096.1440786881351</v>
      </c>
    </row>
    <row r="34" spans="1:20" x14ac:dyDescent="0.35">
      <c r="A34" s="201" t="s">
        <v>939</v>
      </c>
      <c r="B34" s="200">
        <v>172.24487006928709</v>
      </c>
      <c r="C34" s="200">
        <v>0</v>
      </c>
      <c r="D34" s="200">
        <v>35.543269974798683</v>
      </c>
      <c r="E34" s="200">
        <v>14.541546375163779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172.24487006928709</v>
      </c>
      <c r="Q34" s="200">
        <v>0</v>
      </c>
      <c r="R34" s="200">
        <v>1</v>
      </c>
      <c r="S34" s="200">
        <v>512.16347613819028</v>
      </c>
      <c r="T34" s="200">
        <v>339.91860606890322</v>
      </c>
    </row>
    <row r="35" spans="1:20" x14ac:dyDescent="0.35">
      <c r="A35" s="201" t="s">
        <v>938</v>
      </c>
      <c r="B35" s="200">
        <v>2124.8620454601642</v>
      </c>
      <c r="C35" s="200">
        <v>0</v>
      </c>
      <c r="D35" s="200">
        <v>122.4101042471418</v>
      </c>
      <c r="E35" s="200">
        <v>325.96676247975131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2124.8620454601642</v>
      </c>
      <c r="Q35" s="200">
        <v>0</v>
      </c>
      <c r="R35" s="200">
        <v>1</v>
      </c>
      <c r="S35" s="200">
        <v>3035.335939622244</v>
      </c>
      <c r="T35" s="200">
        <v>910.47389416207989</v>
      </c>
    </row>
    <row r="36" spans="1:20" x14ac:dyDescent="0.35">
      <c r="A36" s="201" t="s">
        <v>937</v>
      </c>
      <c r="B36" s="200">
        <v>0</v>
      </c>
      <c r="C36" s="200">
        <v>232.01709881189871</v>
      </c>
      <c r="D36" s="200">
        <v>42.268306991019543</v>
      </c>
      <c r="E36" s="200">
        <v>0</v>
      </c>
      <c r="F36" s="200">
        <v>128.79316675879721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232.01709881189871</v>
      </c>
      <c r="R36" s="200">
        <v>1</v>
      </c>
      <c r="S36" s="200">
        <v>75.080365601687518</v>
      </c>
      <c r="T36" s="200">
        <v>307.09746441358618</v>
      </c>
    </row>
    <row r="37" spans="1:20" x14ac:dyDescent="0.35">
      <c r="A37" s="201" t="s">
        <v>936</v>
      </c>
      <c r="B37" s="200">
        <v>0</v>
      </c>
      <c r="C37" s="200">
        <v>142.32641258868099</v>
      </c>
      <c r="D37" s="200">
        <v>62.063472358618647</v>
      </c>
      <c r="E37" s="200">
        <v>0</v>
      </c>
      <c r="F37" s="200">
        <v>10.47173475280916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142.32641258868099</v>
      </c>
      <c r="R37" s="200">
        <v>1</v>
      </c>
      <c r="S37" s="200">
        <v>626.63865261570265</v>
      </c>
      <c r="T37" s="200">
        <v>768.96506520438368</v>
      </c>
    </row>
    <row r="38" spans="1:20" x14ac:dyDescent="0.35">
      <c r="A38" s="201" t="s">
        <v>935</v>
      </c>
      <c r="B38" s="200">
        <v>42.445714446459156</v>
      </c>
      <c r="C38" s="200">
        <v>0</v>
      </c>
      <c r="D38" s="200">
        <v>44.117787541198418</v>
      </c>
      <c r="E38" s="200">
        <v>29.338504249883449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42.445714446459156</v>
      </c>
      <c r="Q38" s="200">
        <v>0</v>
      </c>
      <c r="R38" s="200">
        <v>1</v>
      </c>
      <c r="S38" s="200">
        <v>202.22497867690811</v>
      </c>
      <c r="T38" s="200">
        <v>159.77926423044889</v>
      </c>
    </row>
    <row r="39" spans="1:20" x14ac:dyDescent="0.35">
      <c r="A39" s="201" t="s">
        <v>934</v>
      </c>
      <c r="B39" s="200">
        <v>0</v>
      </c>
      <c r="C39" s="200">
        <v>81.692562740605169</v>
      </c>
      <c r="D39" s="200">
        <v>4.8455305536878024</v>
      </c>
      <c r="E39" s="200">
        <v>0</v>
      </c>
      <c r="F39" s="200">
        <v>152.79048126448171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81.692562740605169</v>
      </c>
      <c r="R39" s="200">
        <v>1</v>
      </c>
      <c r="S39" s="200">
        <v>8.2850314797255287</v>
      </c>
      <c r="T39" s="200">
        <v>89.977594220330701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344.87154804525511</v>
      </c>
      <c r="D41" s="200">
        <v>36.941182210426248</v>
      </c>
      <c r="E41" s="200">
        <v>0</v>
      </c>
      <c r="F41" s="200">
        <v>148.76432604304139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344.87154804525511</v>
      </c>
      <c r="R41" s="200">
        <v>1</v>
      </c>
      <c r="S41" s="200">
        <v>115.459949830113</v>
      </c>
      <c r="T41" s="200">
        <v>460.33149787536797</v>
      </c>
    </row>
    <row r="42" spans="1:20" x14ac:dyDescent="0.35">
      <c r="A42" s="201" t="s">
        <v>931</v>
      </c>
      <c r="B42" s="200">
        <v>279.28725063779291</v>
      </c>
      <c r="C42" s="200">
        <v>0</v>
      </c>
      <c r="D42" s="200">
        <v>70.466038141601445</v>
      </c>
      <c r="E42" s="200">
        <v>6.8714014290703984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279.28725063779291</v>
      </c>
      <c r="Q42" s="200">
        <v>0</v>
      </c>
      <c r="R42" s="200">
        <v>1</v>
      </c>
      <c r="S42" s="200">
        <v>449.45852720267033</v>
      </c>
      <c r="T42" s="200">
        <v>170.17127656487739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60.751730752674057</v>
      </c>
      <c r="C44" s="200">
        <v>0</v>
      </c>
      <c r="D44" s="200">
        <v>34.633002362472503</v>
      </c>
      <c r="E44" s="200">
        <v>6.5323686473781564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60.751730752674057</v>
      </c>
      <c r="Q44" s="200">
        <v>0</v>
      </c>
      <c r="R44" s="200">
        <v>1</v>
      </c>
      <c r="S44" s="200">
        <v>60.751730752674057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69.307040448267443</v>
      </c>
      <c r="D45" s="200">
        <v>18.15052228511221</v>
      </c>
      <c r="E45" s="200">
        <v>0</v>
      </c>
      <c r="F45" s="200">
        <v>125.8812296150529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69.307040448267443</v>
      </c>
      <c r="R45" s="200">
        <v>1</v>
      </c>
      <c r="S45" s="200">
        <v>7.7222510439379004</v>
      </c>
      <c r="T45" s="200">
        <v>77.029291492205346</v>
      </c>
    </row>
    <row r="46" spans="1:20" x14ac:dyDescent="0.35">
      <c r="A46" s="201" t="s">
        <v>927</v>
      </c>
      <c r="B46" s="200">
        <v>0</v>
      </c>
      <c r="C46" s="200">
        <v>89.293455350805203</v>
      </c>
      <c r="D46" s="200">
        <v>41.257713337585109</v>
      </c>
      <c r="E46" s="200">
        <v>0</v>
      </c>
      <c r="F46" s="200">
        <v>58.157025158256403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89.293455350805203</v>
      </c>
      <c r="R46" s="200">
        <v>1</v>
      </c>
      <c r="S46" s="200">
        <v>185.5257399046572</v>
      </c>
      <c r="T46" s="200">
        <v>274.81919525546238</v>
      </c>
    </row>
    <row r="47" spans="1:20" x14ac:dyDescent="0.35">
      <c r="A47" s="201" t="s">
        <v>926</v>
      </c>
      <c r="B47" s="200">
        <v>169.23268569434561</v>
      </c>
      <c r="C47" s="200">
        <v>0</v>
      </c>
      <c r="D47" s="200">
        <v>31.298999445457412</v>
      </c>
      <c r="E47" s="200">
        <v>51.870934439251407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169.23268569434561</v>
      </c>
      <c r="Q47" s="200">
        <v>0</v>
      </c>
      <c r="R47" s="200">
        <v>1</v>
      </c>
      <c r="S47" s="200">
        <v>199.56216026082541</v>
      </c>
      <c r="T47" s="200">
        <v>30.329474566479849</v>
      </c>
    </row>
    <row r="48" spans="1:20" x14ac:dyDescent="0.35">
      <c r="A48" s="201" t="s">
        <v>925</v>
      </c>
      <c r="B48" s="200">
        <v>49.399367331170588</v>
      </c>
      <c r="C48" s="200">
        <v>0</v>
      </c>
      <c r="D48" s="200">
        <v>35.23179795506087</v>
      </c>
      <c r="E48" s="200">
        <v>7.1814197671625779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49.399367331170588</v>
      </c>
      <c r="Q48" s="200">
        <v>0</v>
      </c>
      <c r="R48" s="200">
        <v>1</v>
      </c>
      <c r="S48" s="200">
        <v>308.25353920164878</v>
      </c>
      <c r="T48" s="200">
        <v>258.85417187047818</v>
      </c>
    </row>
    <row r="49" spans="1:20" x14ac:dyDescent="0.35">
      <c r="A49" s="201" t="s">
        <v>924</v>
      </c>
      <c r="B49" s="200">
        <v>980.1659959012228</v>
      </c>
      <c r="C49" s="200">
        <v>0</v>
      </c>
      <c r="D49" s="200">
        <v>286.58349207846811</v>
      </c>
      <c r="E49" s="200">
        <v>165.1858588184256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980.1659959012228</v>
      </c>
      <c r="Q49" s="200">
        <v>0</v>
      </c>
      <c r="R49" s="200">
        <v>1</v>
      </c>
      <c r="S49" s="200">
        <v>1291.2018383812419</v>
      </c>
      <c r="T49" s="200">
        <v>311.03584248001943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175.36927970853651</v>
      </c>
      <c r="D51" s="200">
        <v>30.513238614877</v>
      </c>
      <c r="E51" s="200">
        <v>0</v>
      </c>
      <c r="F51" s="200">
        <v>459.77596939373558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175.36927970853651</v>
      </c>
      <c r="R51" s="200">
        <v>1</v>
      </c>
      <c r="S51" s="200">
        <v>24.573767214116589</v>
      </c>
      <c r="T51" s="200">
        <v>199.943046922653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452.82001910402579</v>
      </c>
      <c r="D53" s="200">
        <v>63.945031241842237</v>
      </c>
      <c r="E53" s="200">
        <v>0</v>
      </c>
      <c r="F53" s="200">
        <v>157.37055031845691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452.82001910402579</v>
      </c>
      <c r="R53" s="200">
        <v>1</v>
      </c>
      <c r="S53" s="200">
        <v>176.18584779647321</v>
      </c>
      <c r="T53" s="200">
        <v>629.00586690049909</v>
      </c>
    </row>
    <row r="54" spans="1:20" x14ac:dyDescent="0.35">
      <c r="A54" s="201" t="s">
        <v>919</v>
      </c>
      <c r="B54" s="200">
        <v>0</v>
      </c>
      <c r="C54" s="200">
        <v>216.05894592219281</v>
      </c>
      <c r="D54" s="200">
        <v>57.271532934375543</v>
      </c>
      <c r="E54" s="200">
        <v>0</v>
      </c>
      <c r="F54" s="200">
        <v>97.202871553045057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216.05894592219281</v>
      </c>
      <c r="R54" s="200">
        <v>1</v>
      </c>
      <c r="S54" s="200">
        <v>0</v>
      </c>
      <c r="T54" s="200">
        <v>216.05894592219281</v>
      </c>
    </row>
    <row r="55" spans="1:20" x14ac:dyDescent="0.35">
      <c r="A55" s="201" t="s">
        <v>918</v>
      </c>
      <c r="B55" s="200">
        <v>0</v>
      </c>
      <c r="C55" s="200">
        <v>1280.3532842922791</v>
      </c>
      <c r="D55" s="200">
        <v>218.16984805298679</v>
      </c>
      <c r="E55" s="200">
        <v>0</v>
      </c>
      <c r="F55" s="200">
        <v>2019.484169096726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1280.3532842922791</v>
      </c>
      <c r="R55" s="200">
        <v>1</v>
      </c>
      <c r="S55" s="200">
        <v>202.02596116281569</v>
      </c>
      <c r="T55" s="200">
        <v>1482.3792454550951</v>
      </c>
    </row>
    <row r="56" spans="1:20" x14ac:dyDescent="0.35">
      <c r="A56" s="201" t="s">
        <v>917</v>
      </c>
      <c r="B56" s="200">
        <v>0</v>
      </c>
      <c r="C56" s="200">
        <v>99.469494793480877</v>
      </c>
      <c r="D56" s="200">
        <v>30.949494839280611</v>
      </c>
      <c r="E56" s="200">
        <v>0</v>
      </c>
      <c r="F56" s="200">
        <v>72.672789687130106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99.469494793480877</v>
      </c>
      <c r="R56" s="200">
        <v>1</v>
      </c>
      <c r="S56" s="200">
        <v>0</v>
      </c>
      <c r="T56" s="200">
        <v>99.469494793480877</v>
      </c>
    </row>
    <row r="57" spans="1:20" x14ac:dyDescent="0.35">
      <c r="A57" s="201" t="s">
        <v>916</v>
      </c>
      <c r="B57" s="200">
        <v>0</v>
      </c>
      <c r="C57" s="200">
        <v>162.7400709239331</v>
      </c>
      <c r="D57" s="200">
        <v>27.038407301954049</v>
      </c>
      <c r="E57" s="200">
        <v>0</v>
      </c>
      <c r="F57" s="200">
        <v>284.8753769976172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162.7400709239331</v>
      </c>
      <c r="R57" s="200">
        <v>1</v>
      </c>
      <c r="S57" s="200">
        <v>14.577706020604509</v>
      </c>
      <c r="T57" s="200">
        <v>177.3177769445376</v>
      </c>
    </row>
    <row r="58" spans="1:20" x14ac:dyDescent="0.35">
      <c r="A58" s="201" t="s">
        <v>915</v>
      </c>
      <c r="B58" s="200">
        <v>0</v>
      </c>
      <c r="C58" s="200">
        <v>222.01984402809751</v>
      </c>
      <c r="D58" s="200">
        <v>68.701530213881625</v>
      </c>
      <c r="E58" s="200">
        <v>0</v>
      </c>
      <c r="F58" s="200">
        <v>447.02871369046261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222.01984402809751</v>
      </c>
      <c r="R58" s="200">
        <v>1</v>
      </c>
      <c r="S58" s="200">
        <v>202.4848961817641</v>
      </c>
      <c r="T58" s="200">
        <v>424.50474020986161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515.28200645600214</v>
      </c>
      <c r="D60" s="200">
        <v>241.8519236985878</v>
      </c>
      <c r="E60" s="200">
        <v>0</v>
      </c>
      <c r="F60" s="200">
        <v>377.74941420104221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515.28200645600214</v>
      </c>
      <c r="R60" s="200">
        <v>1</v>
      </c>
      <c r="S60" s="200">
        <v>0</v>
      </c>
      <c r="T60" s="200">
        <v>515.28200645600214</v>
      </c>
    </row>
    <row r="61" spans="1:20" x14ac:dyDescent="0.35">
      <c r="A61" s="201" t="s">
        <v>912</v>
      </c>
      <c r="B61" s="200">
        <v>0</v>
      </c>
      <c r="C61" s="200">
        <v>57.708620630619897</v>
      </c>
      <c r="D61" s="200">
        <v>49.81956721063063</v>
      </c>
      <c r="E61" s="200">
        <v>0</v>
      </c>
      <c r="F61" s="200">
        <v>49.042592495560747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57.708620630619897</v>
      </c>
      <c r="R61" s="200">
        <v>1</v>
      </c>
      <c r="S61" s="200">
        <v>75.403425015450935</v>
      </c>
      <c r="T61" s="200">
        <v>133.11204564607081</v>
      </c>
    </row>
    <row r="62" spans="1:20" x14ac:dyDescent="0.35">
      <c r="A62" s="201" t="s">
        <v>911</v>
      </c>
      <c r="B62" s="200">
        <v>0</v>
      </c>
      <c r="C62" s="200">
        <v>10.72804998343115</v>
      </c>
      <c r="D62" s="200">
        <v>11.88465474929597</v>
      </c>
      <c r="E62" s="200">
        <v>0</v>
      </c>
      <c r="F62" s="200">
        <v>29.778512878994601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10.72804998343115</v>
      </c>
      <c r="R62" s="200">
        <v>1</v>
      </c>
      <c r="S62" s="200">
        <v>0</v>
      </c>
      <c r="T62" s="200">
        <v>10.72804998343115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0.43909262460891368</v>
      </c>
      <c r="C64" s="200">
        <v>0</v>
      </c>
      <c r="D64" s="200">
        <v>0.16037328271909529</v>
      </c>
      <c r="E64" s="200">
        <v>0.69384899675566736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0.43909262460891368</v>
      </c>
      <c r="Q64" s="200">
        <v>0</v>
      </c>
      <c r="R64" s="200">
        <v>1</v>
      </c>
      <c r="S64" s="200">
        <v>0.43909262460891368</v>
      </c>
      <c r="T64" s="200">
        <v>0</v>
      </c>
    </row>
    <row r="65" spans="1:20" x14ac:dyDescent="0.35">
      <c r="A65" s="201" t="s">
        <v>908</v>
      </c>
      <c r="B65" s="200">
        <v>154.0247753618375</v>
      </c>
      <c r="C65" s="200">
        <v>0</v>
      </c>
      <c r="D65" s="200">
        <v>147.6284546088844</v>
      </c>
      <c r="E65" s="200">
        <v>219.23128729650301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154.0247753618375</v>
      </c>
      <c r="Q65" s="200">
        <v>0</v>
      </c>
      <c r="R65" s="200">
        <v>1</v>
      </c>
      <c r="S65" s="200">
        <v>154.0247753618375</v>
      </c>
      <c r="T65" s="200">
        <v>0</v>
      </c>
    </row>
    <row r="66" spans="1:20" x14ac:dyDescent="0.35">
      <c r="A66" s="201" t="s">
        <v>907</v>
      </c>
      <c r="B66" s="200">
        <v>1002.505534400983</v>
      </c>
      <c r="C66" s="200">
        <v>0</v>
      </c>
      <c r="D66" s="200">
        <v>1347.148893186099</v>
      </c>
      <c r="E66" s="200">
        <v>4625.089904220481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1002.505534400983</v>
      </c>
      <c r="Q66" s="200">
        <v>0</v>
      </c>
      <c r="R66" s="200">
        <v>1</v>
      </c>
      <c r="S66" s="200">
        <v>1002.505534400983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50.235887414967912</v>
      </c>
      <c r="D67" s="200">
        <v>28.385773592056079</v>
      </c>
      <c r="E67" s="200">
        <v>0</v>
      </c>
      <c r="F67" s="200">
        <v>328.21796517540128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50.235887414967912</v>
      </c>
      <c r="R67" s="200">
        <v>1</v>
      </c>
      <c r="S67" s="200">
        <v>0</v>
      </c>
      <c r="T67" s="200">
        <v>50.235887414967912</v>
      </c>
    </row>
    <row r="68" spans="1:20" x14ac:dyDescent="0.35">
      <c r="A68" s="201" t="s">
        <v>905</v>
      </c>
      <c r="B68" s="200">
        <v>0</v>
      </c>
      <c r="C68" s="200">
        <v>36.262008958367552</v>
      </c>
      <c r="D68" s="200">
        <v>36.848749888893593</v>
      </c>
      <c r="E68" s="200">
        <v>0</v>
      </c>
      <c r="F68" s="200">
        <v>242.73578212428481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36.262008958367552</v>
      </c>
      <c r="R68" s="200">
        <v>1</v>
      </c>
      <c r="S68" s="200">
        <v>0</v>
      </c>
      <c r="T68" s="200">
        <v>36.262008958367552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244.33742362755891</v>
      </c>
      <c r="C71" s="200">
        <v>0</v>
      </c>
      <c r="D71" s="200">
        <v>140.24078902108431</v>
      </c>
      <c r="E71" s="200">
        <v>264.81879576166449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244.33742362755891</v>
      </c>
      <c r="Q71" s="200">
        <v>0</v>
      </c>
      <c r="R71" s="200">
        <v>1</v>
      </c>
      <c r="S71" s="200">
        <v>244.33742362755891</v>
      </c>
      <c r="T71" s="200">
        <v>0</v>
      </c>
    </row>
    <row r="72" spans="1:20" x14ac:dyDescent="0.35">
      <c r="A72" s="201" t="s">
        <v>901</v>
      </c>
      <c r="B72" s="200">
        <v>7540.3805582414407</v>
      </c>
      <c r="C72" s="200">
        <v>0</v>
      </c>
      <c r="D72" s="200">
        <v>2666.1349228142922</v>
      </c>
      <c r="E72" s="200">
        <v>65091.228704527974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7540.3805582414407</v>
      </c>
      <c r="Q72" s="200">
        <v>0</v>
      </c>
      <c r="R72" s="200">
        <v>1</v>
      </c>
      <c r="S72" s="200">
        <v>8819.9847263536412</v>
      </c>
      <c r="T72" s="200">
        <v>1279.6041681122001</v>
      </c>
    </row>
    <row r="73" spans="1:20" x14ac:dyDescent="0.35">
      <c r="A73" s="201" t="s">
        <v>900</v>
      </c>
      <c r="B73" s="200">
        <v>582.2572604071612</v>
      </c>
      <c r="C73" s="200">
        <v>0</v>
      </c>
      <c r="D73" s="200">
        <v>229.29169724951271</v>
      </c>
      <c r="E73" s="200">
        <v>499.55027716271297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582.2572604071612</v>
      </c>
      <c r="Q73" s="200">
        <v>0</v>
      </c>
      <c r="R73" s="200">
        <v>1</v>
      </c>
      <c r="S73" s="200">
        <v>582.2572604071612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12.752787907302711</v>
      </c>
      <c r="C75" s="200">
        <v>0</v>
      </c>
      <c r="D75" s="200">
        <v>177.31058731175659</v>
      </c>
      <c r="E75" s="200">
        <v>10.94577271265125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12.752787907302711</v>
      </c>
      <c r="Q75" s="200">
        <v>0</v>
      </c>
      <c r="R75" s="200">
        <v>1</v>
      </c>
      <c r="S75" s="200">
        <v>12.752787907302711</v>
      </c>
      <c r="T75" s="200">
        <v>0</v>
      </c>
    </row>
    <row r="76" spans="1:20" x14ac:dyDescent="0.35">
      <c r="A76" s="201" t="s">
        <v>897</v>
      </c>
      <c r="B76" s="200">
        <v>357.87061623723451</v>
      </c>
      <c r="C76" s="200">
        <v>0</v>
      </c>
      <c r="D76" s="200">
        <v>16.226957511479689</v>
      </c>
      <c r="E76" s="200">
        <v>10247.03736256053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357.87061623723451</v>
      </c>
      <c r="Q76" s="200">
        <v>0</v>
      </c>
      <c r="R76" s="200">
        <v>1</v>
      </c>
      <c r="S76" s="200">
        <v>380.69586572477249</v>
      </c>
      <c r="T76" s="200">
        <v>22.82524948753796</v>
      </c>
    </row>
    <row r="77" spans="1:20" x14ac:dyDescent="0.35">
      <c r="A77" s="201" t="s">
        <v>896</v>
      </c>
      <c r="B77" s="200">
        <v>0</v>
      </c>
      <c r="C77" s="200">
        <v>71.585536111845983</v>
      </c>
      <c r="D77" s="200">
        <v>14.92299609808315</v>
      </c>
      <c r="E77" s="200">
        <v>0</v>
      </c>
      <c r="F77" s="200">
        <v>12496.885038261989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71.585536111845983</v>
      </c>
      <c r="R77" s="200">
        <v>1</v>
      </c>
      <c r="S77" s="200">
        <v>70.264085492667192</v>
      </c>
      <c r="T77" s="200">
        <v>141.8496216045132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9.0803747776367345</v>
      </c>
      <c r="D79" s="200">
        <v>49.628035088270373</v>
      </c>
      <c r="E79" s="200">
        <v>0</v>
      </c>
      <c r="F79" s="200">
        <v>668.25516839745649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9.0803747776367345</v>
      </c>
      <c r="R79" s="200">
        <v>1</v>
      </c>
      <c r="S79" s="200">
        <v>3046.2470103204778</v>
      </c>
      <c r="T79" s="200">
        <v>3055.327385098115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4EEF3-FFD0-4ABD-B445-63DE37CD0A19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940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3930.5399815915698</v>
      </c>
      <c r="C16" s="200">
        <v>0</v>
      </c>
      <c r="D16" s="200">
        <v>0</v>
      </c>
      <c r="E16" s="200">
        <v>0</v>
      </c>
      <c r="F16" s="200">
        <v>0</v>
      </c>
      <c r="G16" s="200">
        <v>14874.2644578195</v>
      </c>
      <c r="H16" s="200">
        <v>1</v>
      </c>
      <c r="I16" s="200">
        <v>1</v>
      </c>
      <c r="J16" s="200">
        <v>1</v>
      </c>
      <c r="K16" s="200">
        <v>1</v>
      </c>
      <c r="L16" s="200">
        <v>-3288.2150165005801</v>
      </c>
      <c r="M16" s="200">
        <v>58104.195239252891</v>
      </c>
      <c r="N16" s="200">
        <v>73620.78466216338</v>
      </c>
      <c r="O16" s="200">
        <v>15516.589422910491</v>
      </c>
      <c r="P16" s="200">
        <v>13466.726612611261</v>
      </c>
      <c r="Q16" s="200">
        <v>9536.1866310196856</v>
      </c>
      <c r="R16" s="200">
        <v>1</v>
      </c>
      <c r="S16" s="200">
        <v>37811.399715699292</v>
      </c>
      <c r="T16" s="200">
        <v>33880.859734107733</v>
      </c>
      <c r="U16" s="199">
        <v>4777.0106422026283</v>
      </c>
      <c r="V16" s="199">
        <v>13023.071363520259</v>
      </c>
      <c r="W16" s="199">
        <v>27897.335821339751</v>
      </c>
      <c r="X16" s="199">
        <v>6423.2534994222806</v>
      </c>
      <c r="Y16" s="199">
        <v>3135.038482921701</v>
      </c>
    </row>
    <row r="17" spans="1:20" x14ac:dyDescent="0.35">
      <c r="A17" s="201" t="s">
        <v>956</v>
      </c>
      <c r="B17" s="200">
        <v>0</v>
      </c>
      <c r="C17" s="200">
        <v>4551.0167744797382</v>
      </c>
      <c r="D17" s="200">
        <v>413.61708504179569</v>
      </c>
      <c r="E17" s="200">
        <v>0</v>
      </c>
      <c r="F17" s="200">
        <v>90.228582136100627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4551.0167744797382</v>
      </c>
      <c r="R17" s="200">
        <v>1</v>
      </c>
      <c r="S17" s="200">
        <v>13.14824843222555</v>
      </c>
      <c r="T17" s="200">
        <v>4564.1650229119641</v>
      </c>
    </row>
    <row r="18" spans="1:20" x14ac:dyDescent="0.35">
      <c r="A18" s="201" t="s">
        <v>955</v>
      </c>
      <c r="B18" s="200">
        <v>0</v>
      </c>
      <c r="C18" s="200">
        <v>518.01781866186434</v>
      </c>
      <c r="D18" s="200">
        <v>92.210049914717899</v>
      </c>
      <c r="E18" s="200">
        <v>0</v>
      </c>
      <c r="F18" s="200">
        <v>57.667878118642527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518.01781866186434</v>
      </c>
      <c r="R18" s="200">
        <v>1</v>
      </c>
      <c r="S18" s="200">
        <v>74.142134514230477</v>
      </c>
      <c r="T18" s="200">
        <v>592.15995317609486</v>
      </c>
    </row>
    <row r="19" spans="1:20" x14ac:dyDescent="0.35">
      <c r="A19" s="201" t="s">
        <v>954</v>
      </c>
      <c r="B19" s="200">
        <v>70.958382331797623</v>
      </c>
      <c r="C19" s="200">
        <v>0</v>
      </c>
      <c r="D19" s="200">
        <v>13.15531677333604</v>
      </c>
      <c r="E19" s="200">
        <v>10.84049120433793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70.958382331797623</v>
      </c>
      <c r="Q19" s="200">
        <v>0</v>
      </c>
      <c r="R19" s="200">
        <v>1</v>
      </c>
      <c r="S19" s="200">
        <v>72.766342408353168</v>
      </c>
      <c r="T19" s="200">
        <v>1.8079600765555479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113.93183094547091</v>
      </c>
      <c r="C24" s="200">
        <v>0</v>
      </c>
      <c r="D24" s="200">
        <v>13.560156519346631</v>
      </c>
      <c r="E24" s="200">
        <v>13.607841539065269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113.93183094547091</v>
      </c>
      <c r="Q24" s="200">
        <v>0</v>
      </c>
      <c r="R24" s="200">
        <v>1</v>
      </c>
      <c r="S24" s="200">
        <v>113.93183094547091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26.640650125162189</v>
      </c>
      <c r="D25" s="200">
        <v>11.262781851413971</v>
      </c>
      <c r="E25" s="200">
        <v>0</v>
      </c>
      <c r="F25" s="200">
        <v>12.23219838291779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26.640650125162189</v>
      </c>
      <c r="R25" s="200">
        <v>1</v>
      </c>
      <c r="S25" s="200">
        <v>0</v>
      </c>
      <c r="T25" s="200">
        <v>26.640650125162189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109.75558969507679</v>
      </c>
      <c r="C27" s="200">
        <v>0</v>
      </c>
      <c r="D27" s="200">
        <v>16.13887452756752</v>
      </c>
      <c r="E27" s="200">
        <v>68.229947112481497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109.75558969507679</v>
      </c>
      <c r="Q27" s="200">
        <v>0</v>
      </c>
      <c r="R27" s="200">
        <v>1</v>
      </c>
      <c r="S27" s="200">
        <v>109.75558969507679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49.606201780741102</v>
      </c>
      <c r="C29" s="200">
        <v>0</v>
      </c>
      <c r="D29" s="200">
        <v>40.268865512248063</v>
      </c>
      <c r="E29" s="200">
        <v>10.94082481821977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49.606201780741102</v>
      </c>
      <c r="Q29" s="200">
        <v>0</v>
      </c>
      <c r="R29" s="200">
        <v>1</v>
      </c>
      <c r="S29" s="200">
        <v>49.606201780741102</v>
      </c>
      <c r="T29" s="200">
        <v>0</v>
      </c>
    </row>
    <row r="30" spans="1:20" x14ac:dyDescent="0.35">
      <c r="A30" s="201" t="s">
        <v>943</v>
      </c>
      <c r="B30" s="200">
        <v>2042.144636157778</v>
      </c>
      <c r="C30" s="200">
        <v>0</v>
      </c>
      <c r="D30" s="200">
        <v>123.00208549981549</v>
      </c>
      <c r="E30" s="200">
        <v>361.81186394176149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2042.144636157778</v>
      </c>
      <c r="Q30" s="200">
        <v>0</v>
      </c>
      <c r="R30" s="200">
        <v>1</v>
      </c>
      <c r="S30" s="200">
        <v>10497.784576307429</v>
      </c>
      <c r="T30" s="200">
        <v>8455.6399401496474</v>
      </c>
    </row>
    <row r="31" spans="1:20" x14ac:dyDescent="0.35">
      <c r="A31" s="201" t="s">
        <v>942</v>
      </c>
      <c r="B31" s="200">
        <v>3167.1516712573248</v>
      </c>
      <c r="C31" s="200">
        <v>0</v>
      </c>
      <c r="D31" s="200">
        <v>148.09846641129391</v>
      </c>
      <c r="E31" s="200">
        <v>40.948517312550017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3167.1516712573248</v>
      </c>
      <c r="Q31" s="200">
        <v>0</v>
      </c>
      <c r="R31" s="200">
        <v>1</v>
      </c>
      <c r="S31" s="200">
        <v>10617.14443427641</v>
      </c>
      <c r="T31" s="200">
        <v>7449.992763019085</v>
      </c>
    </row>
    <row r="32" spans="1:20" x14ac:dyDescent="0.35">
      <c r="A32" s="201" t="s">
        <v>941</v>
      </c>
      <c r="B32" s="200">
        <v>1010.609661025759</v>
      </c>
      <c r="C32" s="200">
        <v>0</v>
      </c>
      <c r="D32" s="200">
        <v>232.475887342965</v>
      </c>
      <c r="E32" s="200">
        <v>654.99187864459691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1010.609661025759</v>
      </c>
      <c r="Q32" s="200">
        <v>0</v>
      </c>
      <c r="R32" s="200">
        <v>1</v>
      </c>
      <c r="S32" s="200">
        <v>1096.1440786881351</v>
      </c>
      <c r="T32" s="200">
        <v>85.534417662375802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1827.65699937216</v>
      </c>
      <c r="C34" s="200">
        <v>0</v>
      </c>
      <c r="D34" s="200">
        <v>124.21247443764901</v>
      </c>
      <c r="E34" s="200">
        <v>381.00022375617948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1827.65699937216</v>
      </c>
      <c r="Q34" s="200">
        <v>0</v>
      </c>
      <c r="R34" s="200">
        <v>1</v>
      </c>
      <c r="S34" s="200">
        <v>2319.3646688857052</v>
      </c>
      <c r="T34" s="200">
        <v>491.70766951354432</v>
      </c>
    </row>
    <row r="35" spans="1:20" x14ac:dyDescent="0.35">
      <c r="A35" s="201" t="s">
        <v>938</v>
      </c>
      <c r="B35" s="200">
        <v>1208.594131787996</v>
      </c>
      <c r="C35" s="200">
        <v>0</v>
      </c>
      <c r="D35" s="200">
        <v>74.260729808521575</v>
      </c>
      <c r="E35" s="200">
        <v>457.81424475062357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1208.594131787996</v>
      </c>
      <c r="Q35" s="200">
        <v>0</v>
      </c>
      <c r="R35" s="200">
        <v>1</v>
      </c>
      <c r="S35" s="200">
        <v>1764.7051078827831</v>
      </c>
      <c r="T35" s="200">
        <v>556.1109760947877</v>
      </c>
    </row>
    <row r="36" spans="1:20" x14ac:dyDescent="0.35">
      <c r="A36" s="201" t="s">
        <v>937</v>
      </c>
      <c r="B36" s="200">
        <v>0</v>
      </c>
      <c r="C36" s="200">
        <v>314.4995630290249</v>
      </c>
      <c r="D36" s="200">
        <v>35.86498099884065</v>
      </c>
      <c r="E36" s="200">
        <v>0</v>
      </c>
      <c r="F36" s="200">
        <v>177.18838100612311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314.4995630290249</v>
      </c>
      <c r="R36" s="200">
        <v>1</v>
      </c>
      <c r="S36" s="200">
        <v>0</v>
      </c>
      <c r="T36" s="200">
        <v>314.4995630290249</v>
      </c>
    </row>
    <row r="37" spans="1:20" x14ac:dyDescent="0.35">
      <c r="A37" s="201" t="s">
        <v>936</v>
      </c>
      <c r="B37" s="200">
        <v>0</v>
      </c>
      <c r="C37" s="200">
        <v>251.03981709872181</v>
      </c>
      <c r="D37" s="200">
        <v>83.609998924603332</v>
      </c>
      <c r="E37" s="200">
        <v>0</v>
      </c>
      <c r="F37" s="200">
        <v>18.746409684115392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251.03981709872181</v>
      </c>
      <c r="R37" s="200">
        <v>1</v>
      </c>
      <c r="S37" s="200">
        <v>740.08154964732341</v>
      </c>
      <c r="T37" s="200">
        <v>991.12136674604517</v>
      </c>
    </row>
    <row r="38" spans="1:20" x14ac:dyDescent="0.35">
      <c r="A38" s="201" t="s">
        <v>935</v>
      </c>
      <c r="B38" s="200">
        <v>0</v>
      </c>
      <c r="C38" s="200">
        <v>242.15389930682639</v>
      </c>
      <c r="D38" s="200">
        <v>82.404252498396204</v>
      </c>
      <c r="E38" s="200">
        <v>0</v>
      </c>
      <c r="F38" s="200">
        <v>535.49670479894553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242.15389930682639</v>
      </c>
      <c r="R38" s="200">
        <v>1</v>
      </c>
      <c r="S38" s="200">
        <v>196.15593483900511</v>
      </c>
      <c r="T38" s="200">
        <v>438.30983414583159</v>
      </c>
    </row>
    <row r="39" spans="1:20" x14ac:dyDescent="0.35">
      <c r="A39" s="201" t="s">
        <v>934</v>
      </c>
      <c r="B39" s="200">
        <v>151.16378157519631</v>
      </c>
      <c r="C39" s="200">
        <v>0</v>
      </c>
      <c r="D39" s="200">
        <v>36.988790006765328</v>
      </c>
      <c r="E39" s="200">
        <v>128.1909785000253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151.16378157519631</v>
      </c>
      <c r="Q39" s="200">
        <v>0</v>
      </c>
      <c r="R39" s="200">
        <v>1</v>
      </c>
      <c r="S39" s="200">
        <v>433.34453388491949</v>
      </c>
      <c r="T39" s="200">
        <v>282.18075230972318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751.61286450684099</v>
      </c>
      <c r="D41" s="200">
        <v>112.87389529846619</v>
      </c>
      <c r="E41" s="200">
        <v>0</v>
      </c>
      <c r="F41" s="200">
        <v>329.06220327917089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751.61286450684099</v>
      </c>
      <c r="R41" s="200">
        <v>1</v>
      </c>
      <c r="S41" s="200">
        <v>453.68073429735261</v>
      </c>
      <c r="T41" s="200">
        <v>1205.2935988041941</v>
      </c>
    </row>
    <row r="42" spans="1:20" x14ac:dyDescent="0.35">
      <c r="A42" s="201" t="s">
        <v>931</v>
      </c>
      <c r="B42" s="200">
        <v>0</v>
      </c>
      <c r="C42" s="200">
        <v>190.92043524960749</v>
      </c>
      <c r="D42" s="200">
        <v>53.684241813465029</v>
      </c>
      <c r="E42" s="200">
        <v>0</v>
      </c>
      <c r="F42" s="200">
        <v>26.06803031481212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190.92043524960749</v>
      </c>
      <c r="R42" s="200">
        <v>1</v>
      </c>
      <c r="S42" s="200">
        <v>128.6537514464122</v>
      </c>
      <c r="T42" s="200">
        <v>319.57418669601981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217.07036939227709</v>
      </c>
      <c r="C44" s="200">
        <v>0</v>
      </c>
      <c r="D44" s="200">
        <v>126.7274348088103</v>
      </c>
      <c r="E44" s="200">
        <v>57.63400718566519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217.07036939227709</v>
      </c>
      <c r="Q44" s="200">
        <v>0</v>
      </c>
      <c r="R44" s="200">
        <v>1</v>
      </c>
      <c r="S44" s="200">
        <v>217.07036939227709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85.587934652308647</v>
      </c>
      <c r="D45" s="200">
        <v>19.266624831782799</v>
      </c>
      <c r="E45" s="200">
        <v>0</v>
      </c>
      <c r="F45" s="200">
        <v>157.77512493363349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85.587934652308647</v>
      </c>
      <c r="R45" s="200">
        <v>1</v>
      </c>
      <c r="S45" s="200">
        <v>0</v>
      </c>
      <c r="T45" s="200">
        <v>85.587934652308647</v>
      </c>
    </row>
    <row r="46" spans="1:20" x14ac:dyDescent="0.35">
      <c r="A46" s="201" t="s">
        <v>927</v>
      </c>
      <c r="B46" s="200">
        <v>215.90957420595711</v>
      </c>
      <c r="C46" s="200">
        <v>0</v>
      </c>
      <c r="D46" s="200">
        <v>95.038133560953156</v>
      </c>
      <c r="E46" s="200">
        <v>145.7008048790874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215.90957420595711</v>
      </c>
      <c r="Q46" s="200">
        <v>0</v>
      </c>
      <c r="R46" s="200">
        <v>1</v>
      </c>
      <c r="S46" s="200">
        <v>614.95860042715981</v>
      </c>
      <c r="T46" s="200">
        <v>399.04902622120272</v>
      </c>
    </row>
    <row r="47" spans="1:20" x14ac:dyDescent="0.35">
      <c r="A47" s="201" t="s">
        <v>926</v>
      </c>
      <c r="B47" s="200">
        <v>364.40535472421152</v>
      </c>
      <c r="C47" s="200">
        <v>0</v>
      </c>
      <c r="D47" s="200">
        <v>65.771383802028751</v>
      </c>
      <c r="E47" s="200">
        <v>275.79781138166368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364.40535472421152</v>
      </c>
      <c r="Q47" s="200">
        <v>0</v>
      </c>
      <c r="R47" s="200">
        <v>1</v>
      </c>
      <c r="S47" s="200">
        <v>412.28455508399048</v>
      </c>
      <c r="T47" s="200">
        <v>47.87920035977902</v>
      </c>
    </row>
    <row r="48" spans="1:20" x14ac:dyDescent="0.35">
      <c r="A48" s="201" t="s">
        <v>925</v>
      </c>
      <c r="B48" s="200">
        <v>567.3915528849675</v>
      </c>
      <c r="C48" s="200">
        <v>0</v>
      </c>
      <c r="D48" s="200">
        <v>47.092746240241112</v>
      </c>
      <c r="E48" s="200">
        <v>203.67514406441239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567.3915528849675</v>
      </c>
      <c r="Q48" s="200">
        <v>0</v>
      </c>
      <c r="R48" s="200">
        <v>1</v>
      </c>
      <c r="S48" s="200">
        <v>647.61324444835668</v>
      </c>
      <c r="T48" s="200">
        <v>80.221691563389129</v>
      </c>
    </row>
    <row r="49" spans="1:20" x14ac:dyDescent="0.35">
      <c r="A49" s="201" t="s">
        <v>924</v>
      </c>
      <c r="B49" s="200">
        <v>406.0576329246025</v>
      </c>
      <c r="C49" s="200">
        <v>0</v>
      </c>
      <c r="D49" s="200">
        <v>116.8096852554648</v>
      </c>
      <c r="E49" s="200">
        <v>168.97682777157161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406.0576329246025</v>
      </c>
      <c r="Q49" s="200">
        <v>0</v>
      </c>
      <c r="R49" s="200">
        <v>1</v>
      </c>
      <c r="S49" s="200">
        <v>509.40588099238278</v>
      </c>
      <c r="T49" s="200">
        <v>103.3482480677803</v>
      </c>
    </row>
    <row r="50" spans="1:20" x14ac:dyDescent="0.35">
      <c r="A50" s="201" t="s">
        <v>923</v>
      </c>
      <c r="B50" s="200">
        <v>0</v>
      </c>
      <c r="C50" s="200">
        <v>94.752348987078435</v>
      </c>
      <c r="D50" s="200">
        <v>90.342775071151806</v>
      </c>
      <c r="E50" s="200">
        <v>0</v>
      </c>
      <c r="F50" s="200">
        <v>71.986274851584497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94.752348987078435</v>
      </c>
      <c r="R50" s="200">
        <v>1</v>
      </c>
      <c r="S50" s="200">
        <v>0</v>
      </c>
      <c r="T50" s="200">
        <v>94.752348987078435</v>
      </c>
    </row>
    <row r="51" spans="1:20" x14ac:dyDescent="0.35">
      <c r="A51" s="201" t="s">
        <v>922</v>
      </c>
      <c r="B51" s="200">
        <v>0</v>
      </c>
      <c r="C51" s="200">
        <v>102.8551618429189</v>
      </c>
      <c r="D51" s="200">
        <v>47.967350777630159</v>
      </c>
      <c r="E51" s="200">
        <v>0</v>
      </c>
      <c r="F51" s="200">
        <v>273.69143474180692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102.8551618429189</v>
      </c>
      <c r="R51" s="200">
        <v>1</v>
      </c>
      <c r="S51" s="200">
        <v>115.5136161391065</v>
      </c>
      <c r="T51" s="200">
        <v>218.36877798202539</v>
      </c>
    </row>
    <row r="52" spans="1:20" x14ac:dyDescent="0.35">
      <c r="A52" s="201" t="s">
        <v>921</v>
      </c>
      <c r="B52" s="200">
        <v>0</v>
      </c>
      <c r="C52" s="200">
        <v>7.0857749155397718</v>
      </c>
      <c r="D52" s="200">
        <v>2.9890494635472571</v>
      </c>
      <c r="E52" s="200">
        <v>0</v>
      </c>
      <c r="F52" s="200">
        <v>2.5683952872715001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7.0857749155397718</v>
      </c>
      <c r="R52" s="200">
        <v>1</v>
      </c>
      <c r="S52" s="200">
        <v>0</v>
      </c>
      <c r="T52" s="200">
        <v>7.0857749155397718</v>
      </c>
    </row>
    <row r="53" spans="1:20" x14ac:dyDescent="0.35">
      <c r="A53" s="201" t="s">
        <v>920</v>
      </c>
      <c r="B53" s="200">
        <v>79.246331486664545</v>
      </c>
      <c r="C53" s="200">
        <v>0</v>
      </c>
      <c r="D53" s="200">
        <v>6.922079349528218</v>
      </c>
      <c r="E53" s="200">
        <v>16.039069227995292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79.246331486664545</v>
      </c>
      <c r="Q53" s="200">
        <v>0</v>
      </c>
      <c r="R53" s="200">
        <v>1</v>
      </c>
      <c r="S53" s="200">
        <v>81.051743614814228</v>
      </c>
      <c r="T53" s="200">
        <v>1.8054121281496811</v>
      </c>
    </row>
    <row r="54" spans="1:20" x14ac:dyDescent="0.35">
      <c r="A54" s="201" t="s">
        <v>919</v>
      </c>
      <c r="B54" s="200">
        <v>0</v>
      </c>
      <c r="C54" s="200">
        <v>61.051996063471321</v>
      </c>
      <c r="D54" s="200">
        <v>17.1894040204124</v>
      </c>
      <c r="E54" s="200">
        <v>0</v>
      </c>
      <c r="F54" s="200">
        <v>27.877195026371361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61.051996063471321</v>
      </c>
      <c r="R54" s="200">
        <v>1</v>
      </c>
      <c r="S54" s="200">
        <v>0</v>
      </c>
      <c r="T54" s="200">
        <v>61.051996063471321</v>
      </c>
    </row>
    <row r="55" spans="1:20" x14ac:dyDescent="0.35">
      <c r="A55" s="201" t="s">
        <v>918</v>
      </c>
      <c r="B55" s="200">
        <v>0</v>
      </c>
      <c r="C55" s="200">
        <v>32.976040156224052</v>
      </c>
      <c r="D55" s="200">
        <v>4.4806403121269671</v>
      </c>
      <c r="E55" s="200">
        <v>0</v>
      </c>
      <c r="F55" s="200">
        <v>52.789980348967958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32.976040156224052</v>
      </c>
      <c r="R55" s="200">
        <v>1</v>
      </c>
      <c r="S55" s="200">
        <v>0</v>
      </c>
      <c r="T55" s="200">
        <v>32.976040156224052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143.02960019189089</v>
      </c>
      <c r="C57" s="200">
        <v>0</v>
      </c>
      <c r="D57" s="200">
        <v>47.187422927875701</v>
      </c>
      <c r="E57" s="200">
        <v>215.4599374696478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143.02960019189089</v>
      </c>
      <c r="Q57" s="200">
        <v>0</v>
      </c>
      <c r="R57" s="200">
        <v>1</v>
      </c>
      <c r="S57" s="200">
        <v>229.61811493153451</v>
      </c>
      <c r="T57" s="200">
        <v>86.5885147396436</v>
      </c>
    </row>
    <row r="58" spans="1:20" x14ac:dyDescent="0.35">
      <c r="A58" s="201" t="s">
        <v>915</v>
      </c>
      <c r="B58" s="200">
        <v>682.13568184259771</v>
      </c>
      <c r="C58" s="200">
        <v>0</v>
      </c>
      <c r="D58" s="200">
        <v>94.981179912271728</v>
      </c>
      <c r="E58" s="200">
        <v>691.21382091711143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682.13568184259771</v>
      </c>
      <c r="Q58" s="200">
        <v>0</v>
      </c>
      <c r="R58" s="200">
        <v>1</v>
      </c>
      <c r="S58" s="200">
        <v>757.4543602668432</v>
      </c>
      <c r="T58" s="200">
        <v>75.318678424245434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46.057540196784302</v>
      </c>
      <c r="C61" s="200">
        <v>0</v>
      </c>
      <c r="D61" s="200">
        <v>11.63091595219206</v>
      </c>
      <c r="E61" s="200">
        <v>29.896856099557521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46.057540196784302</v>
      </c>
      <c r="Q61" s="200">
        <v>0</v>
      </c>
      <c r="R61" s="200">
        <v>1</v>
      </c>
      <c r="S61" s="200">
        <v>46.057540196784302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163.51805944133139</v>
      </c>
      <c r="D62" s="200">
        <v>273.08837630680358</v>
      </c>
      <c r="E62" s="200">
        <v>0</v>
      </c>
      <c r="F62" s="200">
        <v>460.67039752348848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163.51805944133139</v>
      </c>
      <c r="R62" s="200">
        <v>1</v>
      </c>
      <c r="S62" s="200">
        <v>38.575266218841868</v>
      </c>
      <c r="T62" s="200">
        <v>202.09332566017329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14.94167811370664</v>
      </c>
      <c r="D64" s="200">
        <v>81.436817060097823</v>
      </c>
      <c r="E64" s="200">
        <v>0</v>
      </c>
      <c r="F64" s="200">
        <v>73.961414945356367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14.94167811370664</v>
      </c>
      <c r="R64" s="200">
        <v>1</v>
      </c>
      <c r="S64" s="200">
        <v>99.436273092061413</v>
      </c>
      <c r="T64" s="200">
        <v>114.3779512057681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54.865113452781557</v>
      </c>
      <c r="D67" s="200">
        <v>111.01027288239</v>
      </c>
      <c r="E67" s="200">
        <v>0</v>
      </c>
      <c r="F67" s="200">
        <v>363.82028997112258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54.865113452781557</v>
      </c>
      <c r="R67" s="200">
        <v>1</v>
      </c>
      <c r="S67" s="200">
        <v>67.667285725416164</v>
      </c>
      <c r="T67" s="200">
        <v>122.53239917819771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270.64487188421981</v>
      </c>
      <c r="C71" s="200">
        <v>0</v>
      </c>
      <c r="D71" s="200">
        <v>157.28370376822539</v>
      </c>
      <c r="E71" s="200">
        <v>724.31063012664015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270.64487188421981</v>
      </c>
      <c r="Q71" s="200">
        <v>0</v>
      </c>
      <c r="R71" s="200">
        <v>1</v>
      </c>
      <c r="S71" s="200">
        <v>270.64487188421981</v>
      </c>
      <c r="T71" s="200">
        <v>0</v>
      </c>
    </row>
    <row r="72" spans="1:20" x14ac:dyDescent="0.35">
      <c r="A72" s="201" t="s">
        <v>901</v>
      </c>
      <c r="B72" s="200">
        <v>572.22431519785596</v>
      </c>
      <c r="C72" s="200">
        <v>0</v>
      </c>
      <c r="D72" s="200">
        <v>163.95181160826769</v>
      </c>
      <c r="E72" s="200">
        <v>12197.245160905901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572.22431519785596</v>
      </c>
      <c r="Q72" s="200">
        <v>0</v>
      </c>
      <c r="R72" s="200">
        <v>1</v>
      </c>
      <c r="S72" s="200">
        <v>592.68037100008837</v>
      </c>
      <c r="T72" s="200">
        <v>20.45605580223247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639.75459149088306</v>
      </c>
      <c r="D76" s="200">
        <v>27.52092847027367</v>
      </c>
      <c r="E76" s="200">
        <v>0</v>
      </c>
      <c r="F76" s="200">
        <v>96100.553870302378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639.75459149088306</v>
      </c>
      <c r="R76" s="200">
        <v>1</v>
      </c>
      <c r="S76" s="200">
        <v>0</v>
      </c>
      <c r="T76" s="200">
        <v>639.75459149088306</v>
      </c>
    </row>
    <row r="77" spans="1:20" x14ac:dyDescent="0.35">
      <c r="A77" s="201" t="s">
        <v>896</v>
      </c>
      <c r="B77" s="200">
        <v>83.748780339870777</v>
      </c>
      <c r="C77" s="200">
        <v>0</v>
      </c>
      <c r="D77" s="200">
        <v>15.18545494308202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83.748780339870777</v>
      </c>
      <c r="Q77" s="200">
        <v>0</v>
      </c>
      <c r="R77" s="200">
        <v>1</v>
      </c>
      <c r="S77" s="200">
        <v>147.17294285594531</v>
      </c>
      <c r="T77" s="200">
        <v>63.42416251607456</v>
      </c>
    </row>
    <row r="78" spans="1:20" x14ac:dyDescent="0.35">
      <c r="A78" s="201" t="s">
        <v>895</v>
      </c>
      <c r="B78" s="200">
        <v>67.232121410055356</v>
      </c>
      <c r="C78" s="200">
        <v>0</v>
      </c>
      <c r="D78" s="200">
        <v>55.724912460863877</v>
      </c>
      <c r="E78" s="200">
        <v>455.9610130217722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67.232121410055356</v>
      </c>
      <c r="Q78" s="200">
        <v>0</v>
      </c>
      <c r="R78" s="200">
        <v>1</v>
      </c>
      <c r="S78" s="200">
        <v>318.46769078483328</v>
      </c>
      <c r="T78" s="200">
        <v>251.23556937477801</v>
      </c>
    </row>
    <row r="79" spans="1:20" x14ac:dyDescent="0.35">
      <c r="A79" s="201" t="s">
        <v>894</v>
      </c>
      <c r="B79" s="200">
        <v>0</v>
      </c>
      <c r="C79" s="200">
        <v>1432.8961094456549</v>
      </c>
      <c r="D79" s="200">
        <v>79.979123108832241</v>
      </c>
      <c r="E79" s="200">
        <v>0</v>
      </c>
      <c r="F79" s="200">
        <v>107027.5588764572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1432.8961094456549</v>
      </c>
      <c r="R79" s="200">
        <v>1</v>
      </c>
      <c r="S79" s="200">
        <v>3965.317270713068</v>
      </c>
      <c r="T79" s="200">
        <v>5398.2133801587224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76BDC-637D-4C67-813A-2BC8F7F98564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939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25390.73716458054</v>
      </c>
      <c r="C16" s="200">
        <v>0</v>
      </c>
      <c r="D16" s="200">
        <v>0</v>
      </c>
      <c r="E16" s="200">
        <v>0</v>
      </c>
      <c r="F16" s="200">
        <v>0</v>
      </c>
      <c r="G16" s="200">
        <v>125777.05280461159</v>
      </c>
      <c r="H16" s="200">
        <v>1</v>
      </c>
      <c r="I16" s="200">
        <v>1</v>
      </c>
      <c r="J16" s="200">
        <v>1</v>
      </c>
      <c r="K16" s="200">
        <v>1</v>
      </c>
      <c r="L16" s="200">
        <v>18769.934024094469</v>
      </c>
      <c r="M16" s="200">
        <v>420284.6425881738</v>
      </c>
      <c r="N16" s="200">
        <v>590222.36658146046</v>
      </c>
      <c r="O16" s="200">
        <v>169937.72399328669</v>
      </c>
      <c r="P16" s="200">
        <v>55890.905038170393</v>
      </c>
      <c r="Q16" s="200">
        <v>30500.167873589849</v>
      </c>
      <c r="R16" s="200">
        <v>1</v>
      </c>
      <c r="S16" s="200">
        <v>179631.1735088359</v>
      </c>
      <c r="T16" s="200">
        <v>154240.4363442554</v>
      </c>
      <c r="U16" s="199">
        <v>110105.9535822653</v>
      </c>
      <c r="V16" s="199">
        <v>118002.4960141833</v>
      </c>
      <c r="W16" s="199">
        <v>243779.54881879489</v>
      </c>
      <c r="X16" s="199">
        <v>37935.75664746984</v>
      </c>
      <c r="Y16" s="199">
        <v>56705.690671564313</v>
      </c>
    </row>
    <row r="17" spans="1:20" x14ac:dyDescent="0.35">
      <c r="A17" s="201" t="s">
        <v>956</v>
      </c>
      <c r="B17" s="200">
        <v>3380.010909611769</v>
      </c>
      <c r="C17" s="200">
        <v>0</v>
      </c>
      <c r="D17" s="200">
        <v>102.34081716688409</v>
      </c>
      <c r="E17" s="200">
        <v>18.259123771379699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3380.010909611769</v>
      </c>
      <c r="Q17" s="200">
        <v>0</v>
      </c>
      <c r="R17" s="200">
        <v>1</v>
      </c>
      <c r="S17" s="200">
        <v>4342.7511982696024</v>
      </c>
      <c r="T17" s="200">
        <v>962.74028865783373</v>
      </c>
    </row>
    <row r="18" spans="1:20" x14ac:dyDescent="0.35">
      <c r="A18" s="201" t="s">
        <v>955</v>
      </c>
      <c r="B18" s="200">
        <v>0</v>
      </c>
      <c r="C18" s="200">
        <v>1289.2043705372901</v>
      </c>
      <c r="D18" s="200">
        <v>49.82337915188328</v>
      </c>
      <c r="E18" s="200">
        <v>0</v>
      </c>
      <c r="F18" s="200">
        <v>48.555572883345867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1289.2043705372901</v>
      </c>
      <c r="R18" s="200">
        <v>1</v>
      </c>
      <c r="S18" s="200">
        <v>194.02924282257391</v>
      </c>
      <c r="T18" s="200">
        <v>1483.233613359864</v>
      </c>
    </row>
    <row r="19" spans="1:20" x14ac:dyDescent="0.35">
      <c r="A19" s="201" t="s">
        <v>954</v>
      </c>
      <c r="B19" s="200">
        <v>891.366843963885</v>
      </c>
      <c r="C19" s="200">
        <v>0</v>
      </c>
      <c r="D19" s="200">
        <v>325.9605046525495</v>
      </c>
      <c r="E19" s="200">
        <v>54.706833017965231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891.366843963885</v>
      </c>
      <c r="Q19" s="200">
        <v>0</v>
      </c>
      <c r="R19" s="200">
        <v>1</v>
      </c>
      <c r="S19" s="200">
        <v>4819.4337305069776</v>
      </c>
      <c r="T19" s="200">
        <v>3928.066886543093</v>
      </c>
    </row>
    <row r="20" spans="1:20" x14ac:dyDescent="0.35">
      <c r="A20" s="201" t="s">
        <v>953</v>
      </c>
      <c r="B20" s="200">
        <v>0</v>
      </c>
      <c r="C20" s="200">
        <v>271.79924270044711</v>
      </c>
      <c r="D20" s="200">
        <v>43.706369074486943</v>
      </c>
      <c r="E20" s="200">
        <v>0</v>
      </c>
      <c r="F20" s="200">
        <v>136.51842543386209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271.79924270044711</v>
      </c>
      <c r="R20" s="200">
        <v>1</v>
      </c>
      <c r="S20" s="200">
        <v>3.3923529647426678</v>
      </c>
      <c r="T20" s="200">
        <v>275.19159566518971</v>
      </c>
    </row>
    <row r="21" spans="1:20" x14ac:dyDescent="0.35">
      <c r="A21" s="201" t="s">
        <v>952</v>
      </c>
      <c r="B21" s="200">
        <v>0</v>
      </c>
      <c r="C21" s="200">
        <v>330.99321497341828</v>
      </c>
      <c r="D21" s="200">
        <v>146.70313866980291</v>
      </c>
      <c r="E21" s="200">
        <v>0</v>
      </c>
      <c r="F21" s="200">
        <v>49.029088053882958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330.99321497341828</v>
      </c>
      <c r="R21" s="200">
        <v>1</v>
      </c>
      <c r="S21" s="200">
        <v>0</v>
      </c>
      <c r="T21" s="200">
        <v>330.99321497341828</v>
      </c>
    </row>
    <row r="22" spans="1:20" x14ac:dyDescent="0.35">
      <c r="A22" s="201" t="s">
        <v>951</v>
      </c>
      <c r="B22" s="200">
        <v>0</v>
      </c>
      <c r="C22" s="200">
        <v>1392.313511610475</v>
      </c>
      <c r="D22" s="200">
        <v>296.61002160349869</v>
      </c>
      <c r="E22" s="200">
        <v>0</v>
      </c>
      <c r="F22" s="200">
        <v>12.201535180632661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1392.313511610475</v>
      </c>
      <c r="R22" s="200">
        <v>1</v>
      </c>
      <c r="S22" s="200">
        <v>493.69914050171371</v>
      </c>
      <c r="T22" s="200">
        <v>1886.0126521121881</v>
      </c>
    </row>
    <row r="23" spans="1:20" x14ac:dyDescent="0.35">
      <c r="A23" s="201" t="s">
        <v>950</v>
      </c>
      <c r="B23" s="200">
        <v>3.4797658496750592</v>
      </c>
      <c r="C23" s="200">
        <v>0</v>
      </c>
      <c r="D23" s="200">
        <v>1.2209752859797249</v>
      </c>
      <c r="E23" s="200">
        <v>8.6642077305226634E-2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3.4797658496750592</v>
      </c>
      <c r="Q23" s="200">
        <v>0</v>
      </c>
      <c r="R23" s="200">
        <v>1</v>
      </c>
      <c r="S23" s="200">
        <v>3.4797658496750592</v>
      </c>
      <c r="T23" s="200">
        <v>0</v>
      </c>
    </row>
    <row r="24" spans="1:20" x14ac:dyDescent="0.35">
      <c r="A24" s="201" t="s">
        <v>949</v>
      </c>
      <c r="B24" s="200">
        <v>1986.7521197661699</v>
      </c>
      <c r="C24" s="200">
        <v>0</v>
      </c>
      <c r="D24" s="200">
        <v>58.12227367062475</v>
      </c>
      <c r="E24" s="200">
        <v>95.329583347744332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1986.7521197661699</v>
      </c>
      <c r="Q24" s="200">
        <v>0</v>
      </c>
      <c r="R24" s="200">
        <v>1</v>
      </c>
      <c r="S24" s="200">
        <v>2151.2862426755842</v>
      </c>
      <c r="T24" s="200">
        <v>164.53412290941341</v>
      </c>
    </row>
    <row r="25" spans="1:20" x14ac:dyDescent="0.35">
      <c r="A25" s="201" t="s">
        <v>948</v>
      </c>
      <c r="B25" s="200">
        <v>0</v>
      </c>
      <c r="C25" s="200">
        <v>423.57428656069021</v>
      </c>
      <c r="D25" s="200">
        <v>53.899272207621898</v>
      </c>
      <c r="E25" s="200">
        <v>0</v>
      </c>
      <c r="F25" s="200">
        <v>65.798701812815793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423.57428656069021</v>
      </c>
      <c r="R25" s="200">
        <v>1</v>
      </c>
      <c r="S25" s="200">
        <v>89.631322272584768</v>
      </c>
      <c r="T25" s="200">
        <v>513.20560883327494</v>
      </c>
    </row>
    <row r="26" spans="1:20" x14ac:dyDescent="0.35">
      <c r="A26" s="201" t="s">
        <v>947</v>
      </c>
      <c r="B26" s="200">
        <v>0</v>
      </c>
      <c r="C26" s="200">
        <v>61.761068067697863</v>
      </c>
      <c r="D26" s="200">
        <v>10.13902853024554</v>
      </c>
      <c r="E26" s="200">
        <v>0</v>
      </c>
      <c r="F26" s="200">
        <v>5.0464292887848394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61.761068067697863</v>
      </c>
      <c r="R26" s="200">
        <v>1</v>
      </c>
      <c r="S26" s="200">
        <v>72.156591748926701</v>
      </c>
      <c r="T26" s="200">
        <v>133.91765981662459</v>
      </c>
    </row>
    <row r="27" spans="1:20" x14ac:dyDescent="0.35">
      <c r="A27" s="201" t="s">
        <v>946</v>
      </c>
      <c r="B27" s="200">
        <v>2236.7091837692892</v>
      </c>
      <c r="C27" s="200">
        <v>0</v>
      </c>
      <c r="D27" s="200">
        <v>360.40782878351342</v>
      </c>
      <c r="E27" s="200">
        <v>558.59590980304313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2236.7091837692892</v>
      </c>
      <c r="Q27" s="200">
        <v>0</v>
      </c>
      <c r="R27" s="200">
        <v>1</v>
      </c>
      <c r="S27" s="200">
        <v>6895.617918682603</v>
      </c>
      <c r="T27" s="200">
        <v>4658.9087349133142</v>
      </c>
    </row>
    <row r="28" spans="1:20" x14ac:dyDescent="0.35">
      <c r="A28" s="201" t="s">
        <v>945</v>
      </c>
      <c r="B28" s="200">
        <v>54.411672652626393</v>
      </c>
      <c r="C28" s="200">
        <v>0</v>
      </c>
      <c r="D28" s="200">
        <v>32.78366327524472</v>
      </c>
      <c r="E28" s="200">
        <v>12.489083865956919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54.411672652626393</v>
      </c>
      <c r="Q28" s="200">
        <v>0</v>
      </c>
      <c r="R28" s="200">
        <v>1</v>
      </c>
      <c r="S28" s="200">
        <v>54.411672652626393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397.60865083219551</v>
      </c>
      <c r="D29" s="200">
        <v>68.241602746989599</v>
      </c>
      <c r="E29" s="200">
        <v>0</v>
      </c>
      <c r="F29" s="200">
        <v>59.224689709763133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397.60865083219551</v>
      </c>
      <c r="R29" s="200">
        <v>1</v>
      </c>
      <c r="S29" s="200">
        <v>0</v>
      </c>
      <c r="T29" s="200">
        <v>397.60865083219551</v>
      </c>
    </row>
    <row r="30" spans="1:20" x14ac:dyDescent="0.35">
      <c r="A30" s="201" t="s">
        <v>943</v>
      </c>
      <c r="B30" s="200">
        <v>0</v>
      </c>
      <c r="C30" s="200">
        <v>5789.0255545300424</v>
      </c>
      <c r="D30" s="200">
        <v>88.257971703068165</v>
      </c>
      <c r="E30" s="200">
        <v>0</v>
      </c>
      <c r="F30" s="200">
        <v>588.31161992104728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5789.0255545300424</v>
      </c>
      <c r="R30" s="200">
        <v>1</v>
      </c>
      <c r="S30" s="200">
        <v>29076.039148109361</v>
      </c>
      <c r="T30" s="200">
        <v>34865.0647026394</v>
      </c>
    </row>
    <row r="31" spans="1:20" x14ac:dyDescent="0.35">
      <c r="A31" s="201" t="s">
        <v>942</v>
      </c>
      <c r="B31" s="200">
        <v>1918.6674182104759</v>
      </c>
      <c r="C31" s="200">
        <v>0</v>
      </c>
      <c r="D31" s="200">
        <v>92.276843663597845</v>
      </c>
      <c r="E31" s="200">
        <v>9.9657241863447954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1918.6674182104759</v>
      </c>
      <c r="Q31" s="200">
        <v>0</v>
      </c>
      <c r="R31" s="200">
        <v>1</v>
      </c>
      <c r="S31" s="200">
        <v>27468.755022121572</v>
      </c>
      <c r="T31" s="200">
        <v>25550.087603911099</v>
      </c>
    </row>
    <row r="32" spans="1:20" x14ac:dyDescent="0.35">
      <c r="A32" s="201" t="s">
        <v>941</v>
      </c>
      <c r="B32" s="200">
        <v>0</v>
      </c>
      <c r="C32" s="200">
        <v>172.24487006928709</v>
      </c>
      <c r="D32" s="200">
        <v>35.543269974798669</v>
      </c>
      <c r="E32" s="200">
        <v>0</v>
      </c>
      <c r="F32" s="200">
        <v>52.009039206490392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172.24487006928709</v>
      </c>
      <c r="R32" s="200">
        <v>1</v>
      </c>
      <c r="S32" s="200">
        <v>339.91860606890322</v>
      </c>
      <c r="T32" s="200">
        <v>512.16347613819028</v>
      </c>
    </row>
    <row r="33" spans="1:20" x14ac:dyDescent="0.35">
      <c r="A33" s="201" t="s">
        <v>940</v>
      </c>
      <c r="B33" s="200">
        <v>0</v>
      </c>
      <c r="C33" s="200">
        <v>1827.65699937216</v>
      </c>
      <c r="D33" s="200">
        <v>124.21247443764911</v>
      </c>
      <c r="E33" s="200">
        <v>0</v>
      </c>
      <c r="F33" s="200">
        <v>91.234545242632933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1827.65699937216</v>
      </c>
      <c r="R33" s="200">
        <v>1</v>
      </c>
      <c r="S33" s="200">
        <v>491.70766951354432</v>
      </c>
      <c r="T33" s="200">
        <v>2319.3646688857052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4583.2559714119107</v>
      </c>
      <c r="C35" s="200">
        <v>0</v>
      </c>
      <c r="D35" s="200">
        <v>47.053178719639448</v>
      </c>
      <c r="E35" s="200">
        <v>697.46557428424433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4583.2559714119107</v>
      </c>
      <c r="Q35" s="200">
        <v>0</v>
      </c>
      <c r="R35" s="200">
        <v>1</v>
      </c>
      <c r="S35" s="200">
        <v>5781.0379540267813</v>
      </c>
      <c r="T35" s="200">
        <v>1197.7819826148709</v>
      </c>
    </row>
    <row r="36" spans="1:20" x14ac:dyDescent="0.35">
      <c r="A36" s="201" t="s">
        <v>937</v>
      </c>
      <c r="B36" s="200">
        <v>0</v>
      </c>
      <c r="C36" s="200">
        <v>773.78417868502061</v>
      </c>
      <c r="D36" s="200">
        <v>38.309871270730369</v>
      </c>
      <c r="E36" s="200">
        <v>0</v>
      </c>
      <c r="F36" s="200">
        <v>147.49017109386449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773.78417868502061</v>
      </c>
      <c r="R36" s="200">
        <v>1</v>
      </c>
      <c r="S36" s="200">
        <v>410.46767645336888</v>
      </c>
      <c r="T36" s="200">
        <v>1184.2518551383901</v>
      </c>
    </row>
    <row r="37" spans="1:20" x14ac:dyDescent="0.35">
      <c r="A37" s="201" t="s">
        <v>936</v>
      </c>
      <c r="B37" s="200">
        <v>0</v>
      </c>
      <c r="C37" s="200">
        <v>2619.1584481228342</v>
      </c>
      <c r="D37" s="200">
        <v>84.096296781459273</v>
      </c>
      <c r="E37" s="200">
        <v>0</v>
      </c>
      <c r="F37" s="200">
        <v>66.170635634746162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2619.1584481228342</v>
      </c>
      <c r="R37" s="200">
        <v>1</v>
      </c>
      <c r="S37" s="200">
        <v>2756.906748856185</v>
      </c>
      <c r="T37" s="200">
        <v>5376.0651969790188</v>
      </c>
    </row>
    <row r="38" spans="1:20" x14ac:dyDescent="0.35">
      <c r="A38" s="201" t="s">
        <v>935</v>
      </c>
      <c r="B38" s="200">
        <v>0</v>
      </c>
      <c r="C38" s="200">
        <v>3236.6589233854752</v>
      </c>
      <c r="D38" s="200">
        <v>162.06983899814949</v>
      </c>
      <c r="E38" s="200">
        <v>0</v>
      </c>
      <c r="F38" s="200">
        <v>2421.5325571715589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3236.6589233854752</v>
      </c>
      <c r="R38" s="200">
        <v>1</v>
      </c>
      <c r="S38" s="200">
        <v>1313.593544052274</v>
      </c>
      <c r="T38" s="200">
        <v>4550.2524674377482</v>
      </c>
    </row>
    <row r="39" spans="1:20" x14ac:dyDescent="0.35">
      <c r="A39" s="201" t="s">
        <v>934</v>
      </c>
      <c r="B39" s="200">
        <v>5256.0713563701775</v>
      </c>
      <c r="C39" s="200">
        <v>0</v>
      </c>
      <c r="D39" s="200">
        <v>173.9300910517301</v>
      </c>
      <c r="E39" s="200">
        <v>1790.650426636058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5256.0713563701775</v>
      </c>
      <c r="Q39" s="200">
        <v>0</v>
      </c>
      <c r="R39" s="200">
        <v>1</v>
      </c>
      <c r="S39" s="200">
        <v>10573.090899084569</v>
      </c>
      <c r="T39" s="200">
        <v>5317.0195427143908</v>
      </c>
    </row>
    <row r="40" spans="1:20" x14ac:dyDescent="0.35">
      <c r="A40" s="201" t="s">
        <v>933</v>
      </c>
      <c r="B40" s="200">
        <v>0</v>
      </c>
      <c r="C40" s="200">
        <v>225.39372264214219</v>
      </c>
      <c r="D40" s="200">
        <v>141.8343024706769</v>
      </c>
      <c r="E40" s="200">
        <v>0</v>
      </c>
      <c r="F40" s="200">
        <v>116.357121837718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225.39372264214219</v>
      </c>
      <c r="R40" s="200">
        <v>1</v>
      </c>
      <c r="S40" s="200">
        <v>335.49309184317679</v>
      </c>
      <c r="T40" s="200">
        <v>560.88681448531906</v>
      </c>
    </row>
    <row r="41" spans="1:20" x14ac:dyDescent="0.35">
      <c r="A41" s="201" t="s">
        <v>932</v>
      </c>
      <c r="B41" s="200">
        <v>0</v>
      </c>
      <c r="C41" s="200">
        <v>4966.0360528761903</v>
      </c>
      <c r="D41" s="200">
        <v>183.50701749940819</v>
      </c>
      <c r="E41" s="200">
        <v>0</v>
      </c>
      <c r="F41" s="200">
        <v>735.56609849839867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4966.0360528761903</v>
      </c>
      <c r="R41" s="200">
        <v>1</v>
      </c>
      <c r="S41" s="200">
        <v>3863.4314133807502</v>
      </c>
      <c r="T41" s="200">
        <v>8829.4674662569396</v>
      </c>
    </row>
    <row r="42" spans="1:20" x14ac:dyDescent="0.35">
      <c r="A42" s="201" t="s">
        <v>931</v>
      </c>
      <c r="B42" s="200">
        <v>0</v>
      </c>
      <c r="C42" s="200">
        <v>478.86556058902471</v>
      </c>
      <c r="D42" s="200">
        <v>51.341055648296162</v>
      </c>
      <c r="E42" s="200">
        <v>0</v>
      </c>
      <c r="F42" s="200">
        <v>22.12062768133066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478.86556058902471</v>
      </c>
      <c r="R42" s="200">
        <v>1</v>
      </c>
      <c r="S42" s="200">
        <v>771.4620694271955</v>
      </c>
      <c r="T42" s="200">
        <v>1250.3276300162199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47.872315169179949</v>
      </c>
      <c r="D44" s="200">
        <v>9.3233289347394415</v>
      </c>
      <c r="E44" s="200">
        <v>0</v>
      </c>
      <c r="F44" s="200">
        <v>5.734419570252733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47.872315169179949</v>
      </c>
      <c r="R44" s="200">
        <v>1</v>
      </c>
      <c r="S44" s="200">
        <v>14.048131977914551</v>
      </c>
      <c r="T44" s="200">
        <v>61.920447147094499</v>
      </c>
    </row>
    <row r="45" spans="1:20" x14ac:dyDescent="0.35">
      <c r="A45" s="201" t="s">
        <v>928</v>
      </c>
      <c r="B45" s="200">
        <v>0</v>
      </c>
      <c r="C45" s="200">
        <v>3496.3071009452451</v>
      </c>
      <c r="D45" s="200">
        <v>585.45844354459814</v>
      </c>
      <c r="E45" s="200">
        <v>0</v>
      </c>
      <c r="F45" s="200">
        <v>2180.5376953639452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3496.3071009452451</v>
      </c>
      <c r="R45" s="200">
        <v>1</v>
      </c>
      <c r="S45" s="200">
        <v>4389.0219432243539</v>
      </c>
      <c r="T45" s="200">
        <v>7885.329044169599</v>
      </c>
    </row>
    <row r="46" spans="1:20" x14ac:dyDescent="0.35">
      <c r="A46" s="201" t="s">
        <v>927</v>
      </c>
      <c r="B46" s="200">
        <v>1539.226311897932</v>
      </c>
      <c r="C46" s="200">
        <v>0</v>
      </c>
      <c r="D46" s="200">
        <v>137.8180652814963</v>
      </c>
      <c r="E46" s="200">
        <v>417.28461407358208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1539.226311897932</v>
      </c>
      <c r="Q46" s="200">
        <v>0</v>
      </c>
      <c r="R46" s="200">
        <v>1</v>
      </c>
      <c r="S46" s="200">
        <v>4244.760607250847</v>
      </c>
      <c r="T46" s="200">
        <v>2705.5342953529148</v>
      </c>
    </row>
    <row r="47" spans="1:20" x14ac:dyDescent="0.35">
      <c r="A47" s="201" t="s">
        <v>926</v>
      </c>
      <c r="B47" s="200">
        <v>133.171973684297</v>
      </c>
      <c r="C47" s="200">
        <v>0</v>
      </c>
      <c r="D47" s="200">
        <v>333.76216840853471</v>
      </c>
      <c r="E47" s="200">
        <v>40.491022594718103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133.171973684297</v>
      </c>
      <c r="Q47" s="200">
        <v>0</v>
      </c>
      <c r="R47" s="200">
        <v>1</v>
      </c>
      <c r="S47" s="200">
        <v>5578.8897242428111</v>
      </c>
      <c r="T47" s="200">
        <v>5445.7177505585141</v>
      </c>
    </row>
    <row r="48" spans="1:20" x14ac:dyDescent="0.35">
      <c r="A48" s="201" t="s">
        <v>925</v>
      </c>
      <c r="B48" s="200">
        <v>2545.5360542408239</v>
      </c>
      <c r="C48" s="200">
        <v>0</v>
      </c>
      <c r="D48" s="200">
        <v>84.318235110886235</v>
      </c>
      <c r="E48" s="200">
        <v>367.09144389767351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2545.5360542408239</v>
      </c>
      <c r="Q48" s="200">
        <v>0</v>
      </c>
      <c r="R48" s="200">
        <v>1</v>
      </c>
      <c r="S48" s="200">
        <v>4356.3277932039573</v>
      </c>
      <c r="T48" s="200">
        <v>1810.791738963133</v>
      </c>
    </row>
    <row r="49" spans="1:20" x14ac:dyDescent="0.35">
      <c r="A49" s="201" t="s">
        <v>924</v>
      </c>
      <c r="B49" s="200">
        <v>597.43215818392719</v>
      </c>
      <c r="C49" s="200">
        <v>0</v>
      </c>
      <c r="D49" s="200">
        <v>50.109749707090309</v>
      </c>
      <c r="E49" s="200">
        <v>99.877557513549206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597.43215818392719</v>
      </c>
      <c r="Q49" s="200">
        <v>0</v>
      </c>
      <c r="R49" s="200">
        <v>1</v>
      </c>
      <c r="S49" s="200">
        <v>916.33712891297785</v>
      </c>
      <c r="T49" s="200">
        <v>318.90497072905072</v>
      </c>
    </row>
    <row r="50" spans="1:20" x14ac:dyDescent="0.35">
      <c r="A50" s="201" t="s">
        <v>923</v>
      </c>
      <c r="B50" s="200">
        <v>18.142882829766329</v>
      </c>
      <c r="C50" s="200">
        <v>0</v>
      </c>
      <c r="D50" s="200">
        <v>3.710592308762104</v>
      </c>
      <c r="E50" s="200">
        <v>3.7638502722766982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18.142882829766329</v>
      </c>
      <c r="Q50" s="200">
        <v>0</v>
      </c>
      <c r="R50" s="200">
        <v>1</v>
      </c>
      <c r="S50" s="200">
        <v>18.142882829766329</v>
      </c>
      <c r="T50" s="200">
        <v>0</v>
      </c>
    </row>
    <row r="51" spans="1:20" x14ac:dyDescent="0.35">
      <c r="A51" s="201" t="s">
        <v>922</v>
      </c>
      <c r="B51" s="200">
        <v>1943.712383216631</v>
      </c>
      <c r="C51" s="200">
        <v>0</v>
      </c>
      <c r="D51" s="200">
        <v>266.04343864556603</v>
      </c>
      <c r="E51" s="200">
        <v>761.2747455315174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1943.712383216631</v>
      </c>
      <c r="Q51" s="200">
        <v>0</v>
      </c>
      <c r="R51" s="200">
        <v>1</v>
      </c>
      <c r="S51" s="200">
        <v>5333.953649168302</v>
      </c>
      <c r="T51" s="200">
        <v>3390.2412659516708</v>
      </c>
    </row>
    <row r="52" spans="1:20" x14ac:dyDescent="0.35">
      <c r="A52" s="201" t="s">
        <v>921</v>
      </c>
      <c r="B52" s="200">
        <v>1497.204612550323</v>
      </c>
      <c r="C52" s="200">
        <v>0</v>
      </c>
      <c r="D52" s="200">
        <v>167.87555646716919</v>
      </c>
      <c r="E52" s="200">
        <v>150.41721363641651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1497.204612550323</v>
      </c>
      <c r="Q52" s="200">
        <v>0</v>
      </c>
      <c r="R52" s="200">
        <v>1</v>
      </c>
      <c r="S52" s="200">
        <v>1694.8611202897059</v>
      </c>
      <c r="T52" s="200">
        <v>197.6565077393831</v>
      </c>
    </row>
    <row r="53" spans="1:20" x14ac:dyDescent="0.35">
      <c r="A53" s="201" t="s">
        <v>920</v>
      </c>
      <c r="B53" s="200">
        <v>1642.729457632254</v>
      </c>
      <c r="C53" s="200">
        <v>0</v>
      </c>
      <c r="D53" s="200">
        <v>35.640385686688553</v>
      </c>
      <c r="E53" s="200">
        <v>133.56906424587319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1642.729457632254</v>
      </c>
      <c r="Q53" s="200">
        <v>0</v>
      </c>
      <c r="R53" s="200">
        <v>1</v>
      </c>
      <c r="S53" s="200">
        <v>1827.7544656751129</v>
      </c>
      <c r="T53" s="200">
        <v>185.02500804285961</v>
      </c>
    </row>
    <row r="54" spans="1:20" x14ac:dyDescent="0.35">
      <c r="A54" s="201" t="s">
        <v>919</v>
      </c>
      <c r="B54" s="200">
        <v>1232.917164141493</v>
      </c>
      <c r="C54" s="200">
        <v>0</v>
      </c>
      <c r="D54" s="200">
        <v>174.46366225883449</v>
      </c>
      <c r="E54" s="200">
        <v>174.89126866498151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1232.917164141493</v>
      </c>
      <c r="Q54" s="200">
        <v>0</v>
      </c>
      <c r="R54" s="200">
        <v>1</v>
      </c>
      <c r="S54" s="200">
        <v>2073.943182286715</v>
      </c>
      <c r="T54" s="200">
        <v>841.02601814522279</v>
      </c>
    </row>
    <row r="55" spans="1:20" x14ac:dyDescent="0.35">
      <c r="A55" s="201" t="s">
        <v>918</v>
      </c>
      <c r="B55" s="200">
        <v>2261.3111369326371</v>
      </c>
      <c r="C55" s="200">
        <v>0</v>
      </c>
      <c r="D55" s="200">
        <v>89.65493203557331</v>
      </c>
      <c r="E55" s="200">
        <v>868.39122808939794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2261.3111369326371</v>
      </c>
      <c r="Q55" s="200">
        <v>0</v>
      </c>
      <c r="R55" s="200">
        <v>1</v>
      </c>
      <c r="S55" s="200">
        <v>2688.5982897985891</v>
      </c>
      <c r="T55" s="200">
        <v>427.28715286595201</v>
      </c>
    </row>
    <row r="56" spans="1:20" x14ac:dyDescent="0.35">
      <c r="A56" s="201" t="s">
        <v>917</v>
      </c>
      <c r="B56" s="200">
        <v>0</v>
      </c>
      <c r="C56" s="200">
        <v>1600.7243072818801</v>
      </c>
      <c r="D56" s="200">
        <v>380.69074736802668</v>
      </c>
      <c r="E56" s="200">
        <v>0</v>
      </c>
      <c r="F56" s="200">
        <v>401.57703006359782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1600.7243072818801</v>
      </c>
      <c r="R56" s="200">
        <v>1</v>
      </c>
      <c r="S56" s="200">
        <v>1977.9135591263571</v>
      </c>
      <c r="T56" s="200">
        <v>3578.6378664082372</v>
      </c>
    </row>
    <row r="57" spans="1:20" x14ac:dyDescent="0.35">
      <c r="A57" s="201" t="s">
        <v>916</v>
      </c>
      <c r="B57" s="200">
        <v>1963.878430999408</v>
      </c>
      <c r="C57" s="200">
        <v>0</v>
      </c>
      <c r="D57" s="200">
        <v>76.408309213820488</v>
      </c>
      <c r="E57" s="200">
        <v>1188.4886768732831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1963.878430999408</v>
      </c>
      <c r="Q57" s="200">
        <v>0</v>
      </c>
      <c r="R57" s="200">
        <v>1</v>
      </c>
      <c r="S57" s="200">
        <v>2187.320997175676</v>
      </c>
      <c r="T57" s="200">
        <v>223.442566176269</v>
      </c>
    </row>
    <row r="58" spans="1:20" x14ac:dyDescent="0.35">
      <c r="A58" s="201" t="s">
        <v>915</v>
      </c>
      <c r="B58" s="200">
        <v>3166.7316714175281</v>
      </c>
      <c r="C58" s="200">
        <v>0</v>
      </c>
      <c r="D58" s="200">
        <v>91.473961325481241</v>
      </c>
      <c r="E58" s="200">
        <v>1289.118243470424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3166.7316714175281</v>
      </c>
      <c r="Q58" s="200">
        <v>0</v>
      </c>
      <c r="R58" s="200">
        <v>1</v>
      </c>
      <c r="S58" s="200">
        <v>3481.5462702475138</v>
      </c>
      <c r="T58" s="200">
        <v>314.81459882998621</v>
      </c>
    </row>
    <row r="59" spans="1:20" x14ac:dyDescent="0.35">
      <c r="A59" s="201" t="s">
        <v>914</v>
      </c>
      <c r="B59" s="200">
        <v>0</v>
      </c>
      <c r="C59" s="200">
        <v>31.086063139400789</v>
      </c>
      <c r="D59" s="200">
        <v>3.172894202957111</v>
      </c>
      <c r="E59" s="200">
        <v>0</v>
      </c>
      <c r="F59" s="200">
        <v>19.961074528870721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31.086063139400789</v>
      </c>
      <c r="R59" s="200">
        <v>1</v>
      </c>
      <c r="S59" s="200">
        <v>0</v>
      </c>
      <c r="T59" s="200">
        <v>31.086063139400789</v>
      </c>
    </row>
    <row r="60" spans="1:20" x14ac:dyDescent="0.35">
      <c r="A60" s="201" t="s">
        <v>913</v>
      </c>
      <c r="B60" s="200">
        <v>351.6722399173575</v>
      </c>
      <c r="C60" s="200">
        <v>0</v>
      </c>
      <c r="D60" s="200">
        <v>49.897957442356351</v>
      </c>
      <c r="E60" s="200">
        <v>78.583844976789095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351.6722399173575</v>
      </c>
      <c r="Q60" s="200">
        <v>0</v>
      </c>
      <c r="R60" s="200">
        <v>1</v>
      </c>
      <c r="S60" s="200">
        <v>418.00450066586251</v>
      </c>
      <c r="T60" s="200">
        <v>66.332260748504922</v>
      </c>
    </row>
    <row r="61" spans="1:20" x14ac:dyDescent="0.35">
      <c r="A61" s="201" t="s">
        <v>912</v>
      </c>
      <c r="B61" s="200">
        <v>0</v>
      </c>
      <c r="C61" s="200">
        <v>21.414435275551511</v>
      </c>
      <c r="D61" s="200">
        <v>49.312691730266181</v>
      </c>
      <c r="E61" s="200">
        <v>0</v>
      </c>
      <c r="F61" s="200">
        <v>6.2489889417872053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21.414435275551511</v>
      </c>
      <c r="R61" s="200">
        <v>1</v>
      </c>
      <c r="S61" s="200">
        <v>449.30658717404361</v>
      </c>
      <c r="T61" s="200">
        <v>470.72102244959513</v>
      </c>
    </row>
    <row r="62" spans="1:20" x14ac:dyDescent="0.35">
      <c r="A62" s="201" t="s">
        <v>911</v>
      </c>
      <c r="B62" s="200">
        <v>0</v>
      </c>
      <c r="C62" s="200">
        <v>136.78672761191211</v>
      </c>
      <c r="D62" s="200">
        <v>84.371662742571232</v>
      </c>
      <c r="E62" s="200">
        <v>0</v>
      </c>
      <c r="F62" s="200">
        <v>130.37567840114079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136.78672761191211</v>
      </c>
      <c r="R62" s="200">
        <v>1</v>
      </c>
      <c r="S62" s="200">
        <v>108.452380647993</v>
      </c>
      <c r="T62" s="200">
        <v>245.23910825990501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639.84065436190497</v>
      </c>
      <c r="C64" s="200">
        <v>0</v>
      </c>
      <c r="D64" s="200">
        <v>51.510795896154377</v>
      </c>
      <c r="E64" s="200">
        <v>1002.967214568837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639.84065436190497</v>
      </c>
      <c r="Q64" s="200">
        <v>0</v>
      </c>
      <c r="R64" s="200">
        <v>1</v>
      </c>
      <c r="S64" s="200">
        <v>639.84065436190497</v>
      </c>
      <c r="T64" s="200">
        <v>0</v>
      </c>
    </row>
    <row r="65" spans="1:20" x14ac:dyDescent="0.35">
      <c r="A65" s="201" t="s">
        <v>908</v>
      </c>
      <c r="B65" s="200">
        <v>180.44360724945369</v>
      </c>
      <c r="C65" s="200">
        <v>0</v>
      </c>
      <c r="D65" s="200">
        <v>36.707394293943338</v>
      </c>
      <c r="E65" s="200">
        <v>254.7765978687743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180.44360724945369</v>
      </c>
      <c r="Q65" s="200">
        <v>0</v>
      </c>
      <c r="R65" s="200">
        <v>1</v>
      </c>
      <c r="S65" s="200">
        <v>180.44360724945369</v>
      </c>
      <c r="T65" s="200">
        <v>0</v>
      </c>
    </row>
    <row r="66" spans="1:20" x14ac:dyDescent="0.35">
      <c r="A66" s="201" t="s">
        <v>907</v>
      </c>
      <c r="B66" s="200">
        <v>396.73414993790561</v>
      </c>
      <c r="C66" s="200">
        <v>0</v>
      </c>
      <c r="D66" s="200">
        <v>119.09980778449</v>
      </c>
      <c r="E66" s="200">
        <v>1815.678993386643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396.73414993790561</v>
      </c>
      <c r="Q66" s="200">
        <v>0</v>
      </c>
      <c r="R66" s="200">
        <v>1</v>
      </c>
      <c r="S66" s="200">
        <v>396.73414993790561</v>
      </c>
      <c r="T66" s="200">
        <v>0</v>
      </c>
    </row>
    <row r="67" spans="1:20" x14ac:dyDescent="0.35">
      <c r="A67" s="201" t="s">
        <v>906</v>
      </c>
      <c r="B67" s="200">
        <v>1739.6053345460391</v>
      </c>
      <c r="C67" s="200">
        <v>0</v>
      </c>
      <c r="D67" s="200">
        <v>227.13888777068291</v>
      </c>
      <c r="E67" s="200">
        <v>7252.4059992683733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1739.6053345460391</v>
      </c>
      <c r="Q67" s="200">
        <v>0</v>
      </c>
      <c r="R67" s="200">
        <v>1</v>
      </c>
      <c r="S67" s="200">
        <v>1793.063371822474</v>
      </c>
      <c r="T67" s="200">
        <v>53.45803727643446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616.69362146782782</v>
      </c>
      <c r="C69" s="200">
        <v>0</v>
      </c>
      <c r="D69" s="200">
        <v>125.1753539709684</v>
      </c>
      <c r="E69" s="200">
        <v>814.87621944733371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616.69362146782782</v>
      </c>
      <c r="Q69" s="200">
        <v>0</v>
      </c>
      <c r="R69" s="200">
        <v>1</v>
      </c>
      <c r="S69" s="200">
        <v>616.69362146782782</v>
      </c>
      <c r="T69" s="200">
        <v>0</v>
      </c>
    </row>
    <row r="70" spans="1:20" x14ac:dyDescent="0.35">
      <c r="A70" s="201" t="s">
        <v>903</v>
      </c>
      <c r="B70" s="200">
        <v>24.37574356959432</v>
      </c>
      <c r="C70" s="200">
        <v>0</v>
      </c>
      <c r="D70" s="200">
        <v>154.18536430765269</v>
      </c>
      <c r="E70" s="200">
        <v>1.9893667352469619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24.37574356959432</v>
      </c>
      <c r="Q70" s="200">
        <v>0</v>
      </c>
      <c r="R70" s="200">
        <v>1</v>
      </c>
      <c r="S70" s="200">
        <v>24.37574356959432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153.47472707009939</v>
      </c>
      <c r="D71" s="200">
        <v>18.68644956776614</v>
      </c>
      <c r="E71" s="200">
        <v>0</v>
      </c>
      <c r="F71" s="200">
        <v>297.21517995509538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153.47472707009939</v>
      </c>
      <c r="R71" s="200">
        <v>1</v>
      </c>
      <c r="S71" s="200">
        <v>0</v>
      </c>
      <c r="T71" s="200">
        <v>153.47472707009939</v>
      </c>
    </row>
    <row r="72" spans="1:20" x14ac:dyDescent="0.35">
      <c r="A72" s="201" t="s">
        <v>901</v>
      </c>
      <c r="B72" s="200">
        <v>1.8570150252052291</v>
      </c>
      <c r="C72" s="200">
        <v>0</v>
      </c>
      <c r="D72" s="200">
        <v>3.4405425516082508</v>
      </c>
      <c r="E72" s="200">
        <v>15.901961801937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1.8570150252052291</v>
      </c>
      <c r="Q72" s="200">
        <v>0</v>
      </c>
      <c r="R72" s="200">
        <v>1</v>
      </c>
      <c r="S72" s="200">
        <v>31.631048834243881</v>
      </c>
      <c r="T72" s="200">
        <v>29.774033809038659</v>
      </c>
    </row>
    <row r="73" spans="1:20" x14ac:dyDescent="0.35">
      <c r="A73" s="201" t="s">
        <v>900</v>
      </c>
      <c r="B73" s="200">
        <v>632.02795039784655</v>
      </c>
      <c r="C73" s="200">
        <v>0</v>
      </c>
      <c r="D73" s="200">
        <v>308.61174806467432</v>
      </c>
      <c r="E73" s="200">
        <v>537.90633602875403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632.02795039784655</v>
      </c>
      <c r="Q73" s="200">
        <v>0</v>
      </c>
      <c r="R73" s="200">
        <v>1</v>
      </c>
      <c r="S73" s="200">
        <v>2116.384545899522</v>
      </c>
      <c r="T73" s="200">
        <v>1484.356595501675</v>
      </c>
    </row>
    <row r="74" spans="1:20" x14ac:dyDescent="0.35">
      <c r="A74" s="201" t="s">
        <v>899</v>
      </c>
      <c r="B74" s="200">
        <v>254.06152414656071</v>
      </c>
      <c r="C74" s="200">
        <v>0</v>
      </c>
      <c r="D74" s="200">
        <v>254.06078023802399</v>
      </c>
      <c r="E74" s="200">
        <v>135.5664690272929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254.06152414656071</v>
      </c>
      <c r="Q74" s="200">
        <v>0</v>
      </c>
      <c r="R74" s="200">
        <v>1</v>
      </c>
      <c r="S74" s="200">
        <v>254.06152414656071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663.11202171094646</v>
      </c>
      <c r="D76" s="200">
        <v>19.52199459955385</v>
      </c>
      <c r="E76" s="200">
        <v>0</v>
      </c>
      <c r="F76" s="200">
        <v>33699.807559508467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663.11202171094646</v>
      </c>
      <c r="R76" s="200">
        <v>1</v>
      </c>
      <c r="S76" s="200">
        <v>733.30991562363124</v>
      </c>
      <c r="T76" s="200">
        <v>1396.4219373345779</v>
      </c>
    </row>
    <row r="77" spans="1:20" x14ac:dyDescent="0.35">
      <c r="A77" s="201" t="s">
        <v>896</v>
      </c>
      <c r="B77" s="200">
        <v>0</v>
      </c>
      <c r="C77" s="200">
        <v>93.311519831249257</v>
      </c>
      <c r="D77" s="200">
        <v>22.175470946585101</v>
      </c>
      <c r="E77" s="200">
        <v>0</v>
      </c>
      <c r="F77" s="200">
        <v>5593.4809085186771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93.311519831249257</v>
      </c>
      <c r="R77" s="200">
        <v>1</v>
      </c>
      <c r="S77" s="200">
        <v>684.58666248608779</v>
      </c>
      <c r="T77" s="200">
        <v>777.89818231733705</v>
      </c>
    </row>
    <row r="78" spans="1:20" x14ac:dyDescent="0.35">
      <c r="A78" s="201" t="s">
        <v>895</v>
      </c>
      <c r="B78" s="200">
        <v>1159.6255844381731</v>
      </c>
      <c r="C78" s="200">
        <v>0</v>
      </c>
      <c r="D78" s="200">
        <v>44.398857242072928</v>
      </c>
      <c r="E78" s="200">
        <v>3159.4284649331362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1159.6255844381731</v>
      </c>
      <c r="Q78" s="200">
        <v>0</v>
      </c>
      <c r="R78" s="200">
        <v>1</v>
      </c>
      <c r="S78" s="200">
        <v>1646.2571112711869</v>
      </c>
      <c r="T78" s="200">
        <v>486.63152683301428</v>
      </c>
    </row>
    <row r="79" spans="1:20" x14ac:dyDescent="0.35">
      <c r="A79" s="201" t="s">
        <v>894</v>
      </c>
      <c r="B79" s="200">
        <v>11041.24813377952</v>
      </c>
      <c r="C79" s="200">
        <v>0</v>
      </c>
      <c r="D79" s="200">
        <v>75.819084294828897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11041.24813377952</v>
      </c>
      <c r="Q79" s="200">
        <v>0</v>
      </c>
      <c r="R79" s="200">
        <v>1</v>
      </c>
      <c r="S79" s="200">
        <v>26452.81531638177</v>
      </c>
      <c r="T79" s="200">
        <v>15411.56718260225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36174-8DD6-4D76-93C0-0ECCD510FECD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938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154068.97222451921</v>
      </c>
      <c r="D16" s="200">
        <v>0</v>
      </c>
      <c r="E16" s="200">
        <v>0</v>
      </c>
      <c r="F16" s="200">
        <v>0</v>
      </c>
      <c r="G16" s="200">
        <v>-100093.8953880169</v>
      </c>
      <c r="H16" s="200">
        <v>1</v>
      </c>
      <c r="I16" s="200">
        <v>1</v>
      </c>
      <c r="J16" s="200">
        <v>1</v>
      </c>
      <c r="K16" s="200">
        <v>1</v>
      </c>
      <c r="L16" s="200">
        <v>-58158.743951262877</v>
      </c>
      <c r="M16" s="200">
        <v>607604.48176760785</v>
      </c>
      <c r="N16" s="200">
        <v>295282.87020380888</v>
      </c>
      <c r="O16" s="200">
        <v>-312321.61156379897</v>
      </c>
      <c r="P16" s="200">
        <v>23971.24915584347</v>
      </c>
      <c r="Q16" s="200">
        <v>178040.22138036269</v>
      </c>
      <c r="R16" s="200">
        <v>1</v>
      </c>
      <c r="S16" s="200">
        <v>147678.11723992351</v>
      </c>
      <c r="T16" s="200">
        <v>301747.08946444269</v>
      </c>
      <c r="U16" s="199">
        <v>43050.126542631027</v>
      </c>
      <c r="V16" s="199">
        <v>174339.96496366779</v>
      </c>
      <c r="W16" s="199">
        <v>74246.069575650909</v>
      </c>
      <c r="X16" s="199">
        <v>88467.300796866242</v>
      </c>
      <c r="Y16" s="199">
        <v>30308.556845603369</v>
      </c>
    </row>
    <row r="17" spans="1:20" x14ac:dyDescent="0.35">
      <c r="A17" s="201" t="s">
        <v>956</v>
      </c>
      <c r="B17" s="200">
        <v>0</v>
      </c>
      <c r="C17" s="200">
        <v>5372.0103078322136</v>
      </c>
      <c r="D17" s="200">
        <v>69.632533097470997</v>
      </c>
      <c r="E17" s="200">
        <v>0</v>
      </c>
      <c r="F17" s="200">
        <v>13.63738511315232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5372.0103078322136</v>
      </c>
      <c r="R17" s="200">
        <v>1</v>
      </c>
      <c r="S17" s="200">
        <v>75.50376573949336</v>
      </c>
      <c r="T17" s="200">
        <v>5447.5140735717077</v>
      </c>
    </row>
    <row r="18" spans="1:20" x14ac:dyDescent="0.35">
      <c r="A18" s="201" t="s">
        <v>955</v>
      </c>
      <c r="B18" s="200">
        <v>0</v>
      </c>
      <c r="C18" s="200">
        <v>1908.505333331354</v>
      </c>
      <c r="D18" s="200">
        <v>36.795266901803863</v>
      </c>
      <c r="E18" s="200">
        <v>0</v>
      </c>
      <c r="F18" s="200">
        <v>27.204529679101881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1908.505333331354</v>
      </c>
      <c r="R18" s="200">
        <v>1</v>
      </c>
      <c r="S18" s="200">
        <v>88.693857459076909</v>
      </c>
      <c r="T18" s="200">
        <v>1997.199190790431</v>
      </c>
    </row>
    <row r="19" spans="1:20" x14ac:dyDescent="0.35">
      <c r="A19" s="201" t="s">
        <v>954</v>
      </c>
      <c r="B19" s="200">
        <v>991.35137287231169</v>
      </c>
      <c r="C19" s="200">
        <v>0</v>
      </c>
      <c r="D19" s="200">
        <v>37.054447570296347</v>
      </c>
      <c r="E19" s="200">
        <v>11.750353712070901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991.35137287231169</v>
      </c>
      <c r="Q19" s="200">
        <v>0</v>
      </c>
      <c r="R19" s="200">
        <v>1</v>
      </c>
      <c r="S19" s="200">
        <v>1113.0153279821641</v>
      </c>
      <c r="T19" s="200">
        <v>121.66395510985259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61.676183047514122</v>
      </c>
      <c r="D21" s="200">
        <v>21.833164795797011</v>
      </c>
      <c r="E21" s="200">
        <v>0</v>
      </c>
      <c r="F21" s="200">
        <v>3.4576636447878921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61.676183047514122</v>
      </c>
      <c r="R21" s="200">
        <v>1</v>
      </c>
      <c r="S21" s="200">
        <v>0</v>
      </c>
      <c r="T21" s="200">
        <v>61.676183047514122</v>
      </c>
    </row>
    <row r="22" spans="1:20" x14ac:dyDescent="0.35">
      <c r="A22" s="201" t="s">
        <v>951</v>
      </c>
      <c r="B22" s="200">
        <v>0</v>
      </c>
      <c r="C22" s="200">
        <v>40.273357511104777</v>
      </c>
      <c r="D22" s="200">
        <v>3.5036070382043571</v>
      </c>
      <c r="E22" s="200">
        <v>0</v>
      </c>
      <c r="F22" s="200">
        <v>0.1335751919364016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40.273357511104777</v>
      </c>
      <c r="R22" s="200">
        <v>1</v>
      </c>
      <c r="S22" s="200">
        <v>0</v>
      </c>
      <c r="T22" s="200">
        <v>40.273357511104777</v>
      </c>
    </row>
    <row r="23" spans="1:20" x14ac:dyDescent="0.35">
      <c r="A23" s="201" t="s">
        <v>950</v>
      </c>
      <c r="B23" s="200">
        <v>0</v>
      </c>
      <c r="C23" s="200">
        <v>32.983331393738432</v>
      </c>
      <c r="D23" s="200">
        <v>8.4879782772882084</v>
      </c>
      <c r="E23" s="200">
        <v>0</v>
      </c>
      <c r="F23" s="200">
        <v>0.93976609394434674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32.983331393738432</v>
      </c>
      <c r="R23" s="200">
        <v>1</v>
      </c>
      <c r="S23" s="200">
        <v>0</v>
      </c>
      <c r="T23" s="200">
        <v>32.983331393738432</v>
      </c>
    </row>
    <row r="24" spans="1:20" x14ac:dyDescent="0.35">
      <c r="A24" s="201" t="s">
        <v>949</v>
      </c>
      <c r="B24" s="200">
        <v>0</v>
      </c>
      <c r="C24" s="200">
        <v>99.372630066829629</v>
      </c>
      <c r="D24" s="200">
        <v>34.392704478132572</v>
      </c>
      <c r="E24" s="200">
        <v>0</v>
      </c>
      <c r="F24" s="200">
        <v>2.6625979292445998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99.372630066829629</v>
      </c>
      <c r="R24" s="200">
        <v>1</v>
      </c>
      <c r="S24" s="200">
        <v>768.2796993831945</v>
      </c>
      <c r="T24" s="200">
        <v>867.65232945002413</v>
      </c>
    </row>
    <row r="25" spans="1:20" x14ac:dyDescent="0.35">
      <c r="A25" s="201" t="s">
        <v>948</v>
      </c>
      <c r="B25" s="200">
        <v>0</v>
      </c>
      <c r="C25" s="200">
        <v>301.02458877373368</v>
      </c>
      <c r="D25" s="200">
        <v>21.11333525753016</v>
      </c>
      <c r="E25" s="200">
        <v>0</v>
      </c>
      <c r="F25" s="200">
        <v>17.697838992585918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301.02458877373368</v>
      </c>
      <c r="R25" s="200">
        <v>1</v>
      </c>
      <c r="S25" s="200">
        <v>0</v>
      </c>
      <c r="T25" s="200">
        <v>301.02458877373368</v>
      </c>
    </row>
    <row r="26" spans="1:20" x14ac:dyDescent="0.35">
      <c r="A26" s="201" t="s">
        <v>947</v>
      </c>
      <c r="B26" s="200">
        <v>0</v>
      </c>
      <c r="C26" s="200">
        <v>293.67967947220029</v>
      </c>
      <c r="D26" s="200">
        <v>26.425367442635672</v>
      </c>
      <c r="E26" s="200">
        <v>0</v>
      </c>
      <c r="F26" s="200">
        <v>9.0818395028479735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293.67967947220029</v>
      </c>
      <c r="R26" s="200">
        <v>1</v>
      </c>
      <c r="S26" s="200">
        <v>266.12120265452211</v>
      </c>
      <c r="T26" s="200">
        <v>559.8008821267224</v>
      </c>
    </row>
    <row r="27" spans="1:20" x14ac:dyDescent="0.35">
      <c r="A27" s="201" t="s">
        <v>946</v>
      </c>
      <c r="B27" s="200">
        <v>0</v>
      </c>
      <c r="C27" s="200">
        <v>1006.007075317234</v>
      </c>
      <c r="D27" s="200">
        <v>30.73528023297148</v>
      </c>
      <c r="E27" s="200">
        <v>0</v>
      </c>
      <c r="F27" s="200">
        <v>127.2984938499437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1006.007075317234</v>
      </c>
      <c r="R27" s="200">
        <v>1</v>
      </c>
      <c r="S27" s="200">
        <v>165.43303781844199</v>
      </c>
      <c r="T27" s="200">
        <v>1171.440113135676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20.381376207247431</v>
      </c>
      <c r="D29" s="200">
        <v>19.45003717509454</v>
      </c>
      <c r="E29" s="200">
        <v>0</v>
      </c>
      <c r="F29" s="200">
        <v>1.148976127660031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20.381376207247431</v>
      </c>
      <c r="R29" s="200">
        <v>1</v>
      </c>
      <c r="S29" s="200">
        <v>61.618193207666053</v>
      </c>
      <c r="T29" s="200">
        <v>81.999569414913481</v>
      </c>
    </row>
    <row r="30" spans="1:20" x14ac:dyDescent="0.35">
      <c r="A30" s="201" t="s">
        <v>943</v>
      </c>
      <c r="B30" s="200">
        <v>0</v>
      </c>
      <c r="C30" s="200">
        <v>31383.052656171971</v>
      </c>
      <c r="D30" s="200">
        <v>89.729956381638814</v>
      </c>
      <c r="E30" s="200">
        <v>0</v>
      </c>
      <c r="F30" s="200">
        <v>1207.056713712934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31383.052656171971</v>
      </c>
      <c r="R30" s="200">
        <v>1</v>
      </c>
      <c r="S30" s="200">
        <v>29646.194942749938</v>
      </c>
      <c r="T30" s="200">
        <v>61029.247598921917</v>
      </c>
    </row>
    <row r="31" spans="1:20" x14ac:dyDescent="0.35">
      <c r="A31" s="201" t="s">
        <v>942</v>
      </c>
      <c r="B31" s="200">
        <v>0</v>
      </c>
      <c r="C31" s="200">
        <v>52317.914800931823</v>
      </c>
      <c r="D31" s="200">
        <v>131.9909422880626</v>
      </c>
      <c r="E31" s="200">
        <v>0</v>
      </c>
      <c r="F31" s="200">
        <v>147.93392182746251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52317.914800931823</v>
      </c>
      <c r="R31" s="200">
        <v>1</v>
      </c>
      <c r="S31" s="200">
        <v>25221.07394774814</v>
      </c>
      <c r="T31" s="200">
        <v>77538.988748679956</v>
      </c>
    </row>
    <row r="32" spans="1:20" x14ac:dyDescent="0.35">
      <c r="A32" s="201" t="s">
        <v>941</v>
      </c>
      <c r="B32" s="200">
        <v>0</v>
      </c>
      <c r="C32" s="200">
        <v>2124.8620454601642</v>
      </c>
      <c r="D32" s="200">
        <v>122.4101042471418</v>
      </c>
      <c r="E32" s="200">
        <v>0</v>
      </c>
      <c r="F32" s="200">
        <v>242.82522764275529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2124.8620454601642</v>
      </c>
      <c r="R32" s="200">
        <v>1</v>
      </c>
      <c r="S32" s="200">
        <v>910.47389416207989</v>
      </c>
      <c r="T32" s="200">
        <v>3035.335939622244</v>
      </c>
    </row>
    <row r="33" spans="1:20" x14ac:dyDescent="0.35">
      <c r="A33" s="201" t="s">
        <v>940</v>
      </c>
      <c r="B33" s="200">
        <v>0</v>
      </c>
      <c r="C33" s="200">
        <v>1208.594131787996</v>
      </c>
      <c r="D33" s="200">
        <v>74.260729808521575</v>
      </c>
      <c r="E33" s="200">
        <v>0</v>
      </c>
      <c r="F33" s="200">
        <v>22.833665241869689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1208.594131787996</v>
      </c>
      <c r="R33" s="200">
        <v>1</v>
      </c>
      <c r="S33" s="200">
        <v>556.1109760947877</v>
      </c>
      <c r="T33" s="200">
        <v>1764.7051078827831</v>
      </c>
    </row>
    <row r="34" spans="1:20" x14ac:dyDescent="0.35">
      <c r="A34" s="201" t="s">
        <v>939</v>
      </c>
      <c r="B34" s="200">
        <v>0</v>
      </c>
      <c r="C34" s="200">
        <v>4583.2559714119107</v>
      </c>
      <c r="D34" s="200">
        <v>47.053178719639448</v>
      </c>
      <c r="E34" s="200">
        <v>0</v>
      </c>
      <c r="F34" s="200">
        <v>184.49908536020709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4583.2559714119107</v>
      </c>
      <c r="R34" s="200">
        <v>1</v>
      </c>
      <c r="S34" s="200">
        <v>1197.7819826148709</v>
      </c>
      <c r="T34" s="200">
        <v>5781.0379540267813</v>
      </c>
    </row>
    <row r="35" spans="1:20" x14ac:dyDescent="0.35">
      <c r="A35" s="201" t="s">
        <v>938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312.03874252127412</v>
      </c>
      <c r="D36" s="200">
        <v>47.331193326728901</v>
      </c>
      <c r="E36" s="200">
        <v>0</v>
      </c>
      <c r="F36" s="200">
        <v>22.510351868403799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312.03874252127412</v>
      </c>
      <c r="R36" s="200">
        <v>1</v>
      </c>
      <c r="S36" s="200">
        <v>992.61568889457112</v>
      </c>
      <c r="T36" s="200">
        <v>1304.654431415845</v>
      </c>
    </row>
    <row r="37" spans="1:20" x14ac:dyDescent="0.35">
      <c r="A37" s="201" t="s">
        <v>936</v>
      </c>
      <c r="B37" s="200">
        <v>0</v>
      </c>
      <c r="C37" s="200">
        <v>11328.44987326399</v>
      </c>
      <c r="D37" s="200">
        <v>101.6669361480091</v>
      </c>
      <c r="E37" s="200">
        <v>0</v>
      </c>
      <c r="F37" s="200">
        <v>108.3189776556959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11328.44987326399</v>
      </c>
      <c r="R37" s="200">
        <v>1</v>
      </c>
      <c r="S37" s="200">
        <v>2251.325286429776</v>
      </c>
      <c r="T37" s="200">
        <v>13579.775159693771</v>
      </c>
    </row>
    <row r="38" spans="1:20" x14ac:dyDescent="0.35">
      <c r="A38" s="201" t="s">
        <v>935</v>
      </c>
      <c r="B38" s="200">
        <v>0</v>
      </c>
      <c r="C38" s="200">
        <v>851.79898858999979</v>
      </c>
      <c r="D38" s="200">
        <v>25.070342506041381</v>
      </c>
      <c r="E38" s="200">
        <v>0</v>
      </c>
      <c r="F38" s="200">
        <v>241.1909605451709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851.79898858999979</v>
      </c>
      <c r="R38" s="200">
        <v>1</v>
      </c>
      <c r="S38" s="200">
        <v>229.1234658544553</v>
      </c>
      <c r="T38" s="200">
        <v>1080.9224544444551</v>
      </c>
    </row>
    <row r="39" spans="1:20" x14ac:dyDescent="0.35">
      <c r="A39" s="201" t="s">
        <v>934</v>
      </c>
      <c r="B39" s="200">
        <v>0</v>
      </c>
      <c r="C39" s="200">
        <v>3360.0779004879878</v>
      </c>
      <c r="D39" s="200">
        <v>69.563546276321915</v>
      </c>
      <c r="E39" s="200">
        <v>0</v>
      </c>
      <c r="F39" s="200">
        <v>816.70282837973468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3360.0779004879878</v>
      </c>
      <c r="R39" s="200">
        <v>1</v>
      </c>
      <c r="S39" s="200">
        <v>2462.4712963448801</v>
      </c>
      <c r="T39" s="200">
        <v>5822.5491968328679</v>
      </c>
    </row>
    <row r="40" spans="1:20" x14ac:dyDescent="0.35">
      <c r="A40" s="201" t="s">
        <v>933</v>
      </c>
      <c r="B40" s="200">
        <v>0</v>
      </c>
      <c r="C40" s="200">
        <v>360.15973689455842</v>
      </c>
      <c r="D40" s="200">
        <v>65.055824446538367</v>
      </c>
      <c r="E40" s="200">
        <v>0</v>
      </c>
      <c r="F40" s="200">
        <v>70.368265268871994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360.15973689455842</v>
      </c>
      <c r="R40" s="200">
        <v>1</v>
      </c>
      <c r="S40" s="200">
        <v>62.706546931849992</v>
      </c>
      <c r="T40" s="200">
        <v>422.86628382640839</v>
      </c>
    </row>
    <row r="41" spans="1:20" x14ac:dyDescent="0.35">
      <c r="A41" s="201" t="s">
        <v>932</v>
      </c>
      <c r="B41" s="200">
        <v>0</v>
      </c>
      <c r="C41" s="200">
        <v>9408.6096921768822</v>
      </c>
      <c r="D41" s="200">
        <v>128.0116173530358</v>
      </c>
      <c r="E41" s="200">
        <v>0</v>
      </c>
      <c r="F41" s="200">
        <v>527.43363291498713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9408.6096921768822</v>
      </c>
      <c r="R41" s="200">
        <v>1</v>
      </c>
      <c r="S41" s="200">
        <v>1502.2097647096621</v>
      </c>
      <c r="T41" s="200">
        <v>10910.81945688654</v>
      </c>
    </row>
    <row r="42" spans="1:20" x14ac:dyDescent="0.35">
      <c r="A42" s="201" t="s">
        <v>931</v>
      </c>
      <c r="B42" s="200">
        <v>0</v>
      </c>
      <c r="C42" s="200">
        <v>1333.104187237853</v>
      </c>
      <c r="D42" s="200">
        <v>54.253013047708919</v>
      </c>
      <c r="E42" s="200">
        <v>0</v>
      </c>
      <c r="F42" s="200">
        <v>23.306575448169362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1333.104187237853</v>
      </c>
      <c r="R42" s="200">
        <v>1</v>
      </c>
      <c r="S42" s="200">
        <v>767.85087878525417</v>
      </c>
      <c r="T42" s="200">
        <v>2100.9550660231071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436.25472952483079</v>
      </c>
      <c r="C44" s="200">
        <v>0</v>
      </c>
      <c r="D44" s="200">
        <v>74.921343576488056</v>
      </c>
      <c r="E44" s="200">
        <v>8.9866223551707556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436.25472952483079</v>
      </c>
      <c r="Q44" s="200">
        <v>0</v>
      </c>
      <c r="R44" s="200">
        <v>1</v>
      </c>
      <c r="S44" s="200">
        <v>557.04254436306724</v>
      </c>
      <c r="T44" s="200">
        <v>120.7878148382364</v>
      </c>
    </row>
    <row r="45" spans="1:20" x14ac:dyDescent="0.35">
      <c r="A45" s="201" t="s">
        <v>928</v>
      </c>
      <c r="B45" s="200">
        <v>5464.1148749615504</v>
      </c>
      <c r="C45" s="200">
        <v>0</v>
      </c>
      <c r="D45" s="200">
        <v>298.25948946650641</v>
      </c>
      <c r="E45" s="200">
        <v>201.33760557771271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5464.1148749615504</v>
      </c>
      <c r="Q45" s="200">
        <v>0</v>
      </c>
      <c r="R45" s="200">
        <v>1</v>
      </c>
      <c r="S45" s="200">
        <v>6878.5791083503154</v>
      </c>
      <c r="T45" s="200">
        <v>1414.464233388765</v>
      </c>
    </row>
    <row r="46" spans="1:20" x14ac:dyDescent="0.35">
      <c r="A46" s="201" t="s">
        <v>927</v>
      </c>
      <c r="B46" s="200">
        <v>0</v>
      </c>
      <c r="C46" s="200">
        <v>1577.411060611427</v>
      </c>
      <c r="D46" s="200">
        <v>137.23642179875509</v>
      </c>
      <c r="E46" s="200">
        <v>0</v>
      </c>
      <c r="F46" s="200">
        <v>133.5144807280999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1577.411060611427</v>
      </c>
      <c r="R46" s="200">
        <v>1</v>
      </c>
      <c r="S46" s="200">
        <v>3651.7487261894948</v>
      </c>
      <c r="T46" s="200">
        <v>5229.1597868009221</v>
      </c>
    </row>
    <row r="47" spans="1:20" x14ac:dyDescent="0.35">
      <c r="A47" s="201" t="s">
        <v>926</v>
      </c>
      <c r="B47" s="200">
        <v>0</v>
      </c>
      <c r="C47" s="200">
        <v>1176.809222182487</v>
      </c>
      <c r="D47" s="200">
        <v>100.6768877164274</v>
      </c>
      <c r="E47" s="200">
        <v>0</v>
      </c>
      <c r="F47" s="200">
        <v>105.82288203881311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1176.809222182487</v>
      </c>
      <c r="R47" s="200">
        <v>1</v>
      </c>
      <c r="S47" s="200">
        <v>1599.465529479809</v>
      </c>
      <c r="T47" s="200">
        <v>2776.2747516622949</v>
      </c>
    </row>
    <row r="48" spans="1:20" x14ac:dyDescent="0.35">
      <c r="A48" s="201" t="s">
        <v>925</v>
      </c>
      <c r="B48" s="200">
        <v>0</v>
      </c>
      <c r="C48" s="200">
        <v>6098.0034350561336</v>
      </c>
      <c r="D48" s="200">
        <v>158.50435472517799</v>
      </c>
      <c r="E48" s="200">
        <v>0</v>
      </c>
      <c r="F48" s="200">
        <v>249.23267885696069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6098.0034350561336</v>
      </c>
      <c r="R48" s="200">
        <v>1</v>
      </c>
      <c r="S48" s="200">
        <v>4189.9349522497878</v>
      </c>
      <c r="T48" s="200">
        <v>10287.93838730592</v>
      </c>
    </row>
    <row r="49" spans="1:20" x14ac:dyDescent="0.35">
      <c r="A49" s="201" t="s">
        <v>924</v>
      </c>
      <c r="B49" s="200">
        <v>0</v>
      </c>
      <c r="C49" s="200">
        <v>1150.8846459808681</v>
      </c>
      <c r="D49" s="200">
        <v>36.531712591488848</v>
      </c>
      <c r="E49" s="200">
        <v>0</v>
      </c>
      <c r="F49" s="200">
        <v>106.83139428978509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1150.8846459808681</v>
      </c>
      <c r="R49" s="200">
        <v>1</v>
      </c>
      <c r="S49" s="200">
        <v>75.10431156089922</v>
      </c>
      <c r="T49" s="200">
        <v>1225.9889575417669</v>
      </c>
    </row>
    <row r="50" spans="1:20" x14ac:dyDescent="0.35">
      <c r="A50" s="201" t="s">
        <v>923</v>
      </c>
      <c r="B50" s="200">
        <v>0</v>
      </c>
      <c r="C50" s="200">
        <v>18.261139905014431</v>
      </c>
      <c r="D50" s="200">
        <v>2.2412986407568352</v>
      </c>
      <c r="E50" s="200">
        <v>0</v>
      </c>
      <c r="F50" s="200">
        <v>1.7764221093463299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18.261139905014431</v>
      </c>
      <c r="R50" s="200">
        <v>1</v>
      </c>
      <c r="S50" s="200">
        <v>0</v>
      </c>
      <c r="T50" s="200">
        <v>18.261139905014431</v>
      </c>
    </row>
    <row r="51" spans="1:20" x14ac:dyDescent="0.35">
      <c r="A51" s="201" t="s">
        <v>922</v>
      </c>
      <c r="B51" s="200">
        <v>0</v>
      </c>
      <c r="C51" s="200">
        <v>3645.38940431733</v>
      </c>
      <c r="D51" s="200">
        <v>146.28460613863299</v>
      </c>
      <c r="E51" s="200">
        <v>0</v>
      </c>
      <c r="F51" s="200">
        <v>1242.045804890827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3645.38940431733</v>
      </c>
      <c r="R51" s="200">
        <v>1</v>
      </c>
      <c r="S51" s="200">
        <v>1473.826537094458</v>
      </c>
      <c r="T51" s="200">
        <v>5119.2159414117878</v>
      </c>
    </row>
    <row r="52" spans="1:20" x14ac:dyDescent="0.35">
      <c r="A52" s="201" t="s">
        <v>921</v>
      </c>
      <c r="B52" s="200">
        <v>0</v>
      </c>
      <c r="C52" s="200">
        <v>867.79318734049991</v>
      </c>
      <c r="D52" s="200">
        <v>68.811521987603655</v>
      </c>
      <c r="E52" s="200">
        <v>0</v>
      </c>
      <c r="F52" s="200">
        <v>40.276277011541659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867.79318734049991</v>
      </c>
      <c r="R52" s="200">
        <v>1</v>
      </c>
      <c r="S52" s="200">
        <v>0</v>
      </c>
      <c r="T52" s="200">
        <v>867.79318734049991</v>
      </c>
    </row>
    <row r="53" spans="1:20" x14ac:dyDescent="0.35">
      <c r="A53" s="201" t="s">
        <v>920</v>
      </c>
      <c r="B53" s="200">
        <v>0</v>
      </c>
      <c r="C53" s="200">
        <v>7018.1962168975933</v>
      </c>
      <c r="D53" s="200">
        <v>151.5507764344855</v>
      </c>
      <c r="E53" s="200">
        <v>0</v>
      </c>
      <c r="F53" s="200">
        <v>316.97447111755361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7018.1962168975933</v>
      </c>
      <c r="R53" s="200">
        <v>1</v>
      </c>
      <c r="S53" s="200">
        <v>2195.2674588999371</v>
      </c>
      <c r="T53" s="200">
        <v>9213.4636757975295</v>
      </c>
    </row>
    <row r="54" spans="1:20" x14ac:dyDescent="0.35">
      <c r="A54" s="201" t="s">
        <v>919</v>
      </c>
      <c r="B54" s="200">
        <v>0</v>
      </c>
      <c r="C54" s="200">
        <v>1106.5210049575589</v>
      </c>
      <c r="D54" s="200">
        <v>69.711697689197052</v>
      </c>
      <c r="E54" s="200">
        <v>0</v>
      </c>
      <c r="F54" s="200">
        <v>64.694511714676267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1106.5210049575589</v>
      </c>
      <c r="R54" s="200">
        <v>1</v>
      </c>
      <c r="S54" s="200">
        <v>271.09997964797452</v>
      </c>
      <c r="T54" s="200">
        <v>1377.6209846055331</v>
      </c>
    </row>
    <row r="55" spans="1:20" x14ac:dyDescent="0.35">
      <c r="A55" s="201" t="s">
        <v>918</v>
      </c>
      <c r="B55" s="200">
        <v>68.323901056454133</v>
      </c>
      <c r="C55" s="200">
        <v>0</v>
      </c>
      <c r="D55" s="200">
        <v>69.979315653776524</v>
      </c>
      <c r="E55" s="200">
        <v>5.0671760166803512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68.323901056454133</v>
      </c>
      <c r="Q55" s="200">
        <v>0</v>
      </c>
      <c r="R55" s="200">
        <v>1</v>
      </c>
      <c r="S55" s="200">
        <v>1626.5897482237419</v>
      </c>
      <c r="T55" s="200">
        <v>1558.265847167288</v>
      </c>
    </row>
    <row r="56" spans="1:20" x14ac:dyDescent="0.35">
      <c r="A56" s="201" t="s">
        <v>917</v>
      </c>
      <c r="B56" s="200">
        <v>0</v>
      </c>
      <c r="C56" s="200">
        <v>173.30079481812569</v>
      </c>
      <c r="D56" s="200">
        <v>16.816694017940328</v>
      </c>
      <c r="E56" s="200">
        <v>0</v>
      </c>
      <c r="F56" s="200">
        <v>16.454451465502839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173.30079481812569</v>
      </c>
      <c r="R56" s="200">
        <v>1</v>
      </c>
      <c r="S56" s="200">
        <v>67.120588765558395</v>
      </c>
      <c r="T56" s="200">
        <v>240.4213835836841</v>
      </c>
    </row>
    <row r="57" spans="1:20" x14ac:dyDescent="0.35">
      <c r="A57" s="201" t="s">
        <v>916</v>
      </c>
      <c r="B57" s="200">
        <v>11303.60251170889</v>
      </c>
      <c r="C57" s="200">
        <v>0</v>
      </c>
      <c r="D57" s="200">
        <v>298.34929400586748</v>
      </c>
      <c r="E57" s="200">
        <v>1321.0995799850141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11303.60251170889</v>
      </c>
      <c r="Q57" s="200">
        <v>0</v>
      </c>
      <c r="R57" s="200">
        <v>1</v>
      </c>
      <c r="S57" s="200">
        <v>12197.19304900944</v>
      </c>
      <c r="T57" s="200">
        <v>893.59053730054848</v>
      </c>
    </row>
    <row r="58" spans="1:20" x14ac:dyDescent="0.35">
      <c r="A58" s="201" t="s">
        <v>915</v>
      </c>
      <c r="B58" s="200">
        <v>0</v>
      </c>
      <c r="C58" s="200">
        <v>2672.787263856756</v>
      </c>
      <c r="D58" s="200">
        <v>81.178730094996737</v>
      </c>
      <c r="E58" s="200">
        <v>0</v>
      </c>
      <c r="F58" s="200">
        <v>699.3731492105087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2672.787263856756</v>
      </c>
      <c r="R58" s="200">
        <v>1</v>
      </c>
      <c r="S58" s="200">
        <v>759.35570017313614</v>
      </c>
      <c r="T58" s="200">
        <v>3432.142964029892</v>
      </c>
    </row>
    <row r="59" spans="1:20" x14ac:dyDescent="0.35">
      <c r="A59" s="201" t="s">
        <v>914</v>
      </c>
      <c r="B59" s="200">
        <v>0</v>
      </c>
      <c r="C59" s="200">
        <v>329.03602380883882</v>
      </c>
      <c r="D59" s="200">
        <v>45.633751113643008</v>
      </c>
      <c r="E59" s="200">
        <v>0</v>
      </c>
      <c r="F59" s="200">
        <v>79.963569162510382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329.03602380883882</v>
      </c>
      <c r="R59" s="200">
        <v>1</v>
      </c>
      <c r="S59" s="200">
        <v>148.59133570637641</v>
      </c>
      <c r="T59" s="200">
        <v>477.62735951521518</v>
      </c>
    </row>
    <row r="60" spans="1:20" x14ac:dyDescent="0.35">
      <c r="A60" s="201" t="s">
        <v>913</v>
      </c>
      <c r="B60" s="200">
        <v>0</v>
      </c>
      <c r="C60" s="200">
        <v>956.25067903462002</v>
      </c>
      <c r="D60" s="200">
        <v>94.366689020190634</v>
      </c>
      <c r="E60" s="200">
        <v>0</v>
      </c>
      <c r="F60" s="200">
        <v>91.102755670829225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956.25067903462002</v>
      </c>
      <c r="R60" s="200">
        <v>1</v>
      </c>
      <c r="S60" s="200">
        <v>86.488042001183743</v>
      </c>
      <c r="T60" s="200">
        <v>1042.738721035804</v>
      </c>
    </row>
    <row r="61" spans="1:20" x14ac:dyDescent="0.35">
      <c r="A61" s="201" t="s">
        <v>912</v>
      </c>
      <c r="B61" s="200">
        <v>0</v>
      </c>
      <c r="C61" s="200">
        <v>782.96953470815447</v>
      </c>
      <c r="D61" s="200">
        <v>53.601666907946132</v>
      </c>
      <c r="E61" s="200">
        <v>0</v>
      </c>
      <c r="F61" s="200">
        <v>86.472601529541421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782.96953470815447</v>
      </c>
      <c r="R61" s="200">
        <v>1</v>
      </c>
      <c r="S61" s="200">
        <v>295.14970404097897</v>
      </c>
      <c r="T61" s="200">
        <v>1078.119238749134</v>
      </c>
    </row>
    <row r="62" spans="1:20" x14ac:dyDescent="0.35">
      <c r="A62" s="201" t="s">
        <v>911</v>
      </c>
      <c r="B62" s="200">
        <v>610.48642456608832</v>
      </c>
      <c r="C62" s="200">
        <v>0</v>
      </c>
      <c r="D62" s="200">
        <v>134.99117869010411</v>
      </c>
      <c r="E62" s="200">
        <v>23.83852404369663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610.48642456608832</v>
      </c>
      <c r="Q62" s="200">
        <v>0</v>
      </c>
      <c r="R62" s="200">
        <v>1</v>
      </c>
      <c r="S62" s="200">
        <v>619.82745772137878</v>
      </c>
      <c r="T62" s="200">
        <v>9.3410331552905017</v>
      </c>
    </row>
    <row r="63" spans="1:20" x14ac:dyDescent="0.35">
      <c r="A63" s="201" t="s">
        <v>910</v>
      </c>
      <c r="B63" s="200">
        <v>0</v>
      </c>
      <c r="C63" s="200">
        <v>7.0832009059949499</v>
      </c>
      <c r="D63" s="200">
        <v>56.322802338377151</v>
      </c>
      <c r="E63" s="200">
        <v>0</v>
      </c>
      <c r="F63" s="200">
        <v>5.6126901159468261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7.0832009059949499</v>
      </c>
      <c r="R63" s="200">
        <v>1</v>
      </c>
      <c r="S63" s="200">
        <v>0</v>
      </c>
      <c r="T63" s="200">
        <v>7.0832009059949499</v>
      </c>
    </row>
    <row r="64" spans="1:20" x14ac:dyDescent="0.35">
      <c r="A64" s="201" t="s">
        <v>909</v>
      </c>
      <c r="B64" s="200">
        <v>4.9389985333035042</v>
      </c>
      <c r="C64" s="200">
        <v>0</v>
      </c>
      <c r="D64" s="200">
        <v>38.879285935067543</v>
      </c>
      <c r="E64" s="200">
        <v>1.4951750187480639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4.9389985333035042</v>
      </c>
      <c r="Q64" s="200">
        <v>0</v>
      </c>
      <c r="R64" s="200">
        <v>1</v>
      </c>
      <c r="S64" s="200">
        <v>306.61370666724861</v>
      </c>
      <c r="T64" s="200">
        <v>301.67470813394499</v>
      </c>
    </row>
    <row r="65" spans="1:20" x14ac:dyDescent="0.35">
      <c r="A65" s="201" t="s">
        <v>908</v>
      </c>
      <c r="B65" s="200">
        <v>79.822049805109828</v>
      </c>
      <c r="C65" s="200">
        <v>0</v>
      </c>
      <c r="D65" s="200">
        <v>15.88694773423709</v>
      </c>
      <c r="E65" s="200">
        <v>21.76602576055393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79.822049805109828</v>
      </c>
      <c r="Q65" s="200">
        <v>0</v>
      </c>
      <c r="R65" s="200">
        <v>1</v>
      </c>
      <c r="S65" s="200">
        <v>79.822049805109828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327.68728775161469</v>
      </c>
      <c r="D66" s="200">
        <v>73.071858337866416</v>
      </c>
      <c r="E66" s="200">
        <v>0</v>
      </c>
      <c r="F66" s="200">
        <v>1781.830220400979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327.68728775161469</v>
      </c>
      <c r="R66" s="200">
        <v>1</v>
      </c>
      <c r="S66" s="200">
        <v>0</v>
      </c>
      <c r="T66" s="200">
        <v>327.68728775161469</v>
      </c>
    </row>
    <row r="67" spans="1:20" x14ac:dyDescent="0.35">
      <c r="A67" s="201" t="s">
        <v>906</v>
      </c>
      <c r="B67" s="200">
        <v>0</v>
      </c>
      <c r="C67" s="200">
        <v>553.75569163135697</v>
      </c>
      <c r="D67" s="200">
        <v>64.752402275498184</v>
      </c>
      <c r="E67" s="200">
        <v>0</v>
      </c>
      <c r="F67" s="200">
        <v>470.18352558200178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553.75569163135697</v>
      </c>
      <c r="R67" s="200">
        <v>1</v>
      </c>
      <c r="S67" s="200">
        <v>33.827692976761732</v>
      </c>
      <c r="T67" s="200">
        <v>587.58338460811865</v>
      </c>
    </row>
    <row r="68" spans="1:20" x14ac:dyDescent="0.35">
      <c r="A68" s="201" t="s">
        <v>905</v>
      </c>
      <c r="B68" s="200">
        <v>290.81194481145059</v>
      </c>
      <c r="C68" s="200">
        <v>0</v>
      </c>
      <c r="D68" s="200">
        <v>45.906771912901768</v>
      </c>
      <c r="E68" s="200">
        <v>44.04672776014197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290.81194481145059</v>
      </c>
      <c r="Q68" s="200">
        <v>0</v>
      </c>
      <c r="R68" s="200">
        <v>1</v>
      </c>
      <c r="S68" s="200">
        <v>290.81194481145059</v>
      </c>
      <c r="T68" s="200">
        <v>0</v>
      </c>
    </row>
    <row r="69" spans="1:20" x14ac:dyDescent="0.35">
      <c r="A69" s="201" t="s">
        <v>904</v>
      </c>
      <c r="B69" s="200">
        <v>24.124299665708389</v>
      </c>
      <c r="C69" s="200">
        <v>0</v>
      </c>
      <c r="D69" s="200">
        <v>3.8636987312706741</v>
      </c>
      <c r="E69" s="200">
        <v>6.156234170956103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24.124299665708389</v>
      </c>
      <c r="Q69" s="200">
        <v>0</v>
      </c>
      <c r="R69" s="200">
        <v>1</v>
      </c>
      <c r="S69" s="200">
        <v>24.124299665708389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4680.5607225120511</v>
      </c>
      <c r="C71" s="200">
        <v>0</v>
      </c>
      <c r="D71" s="200">
        <v>564.20703300049354</v>
      </c>
      <c r="E71" s="200">
        <v>971.85396922091877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4680.5607225120511</v>
      </c>
      <c r="Q71" s="200">
        <v>0</v>
      </c>
      <c r="R71" s="200">
        <v>1</v>
      </c>
      <c r="S71" s="200">
        <v>4700.9347168842496</v>
      </c>
      <c r="T71" s="200">
        <v>20.373994372198631</v>
      </c>
    </row>
    <row r="72" spans="1:20" x14ac:dyDescent="0.35">
      <c r="A72" s="201" t="s">
        <v>901</v>
      </c>
      <c r="B72" s="200">
        <v>0</v>
      </c>
      <c r="C72" s="200">
        <v>39.864677401163704</v>
      </c>
      <c r="D72" s="200">
        <v>18.87056063993856</v>
      </c>
      <c r="E72" s="200">
        <v>0</v>
      </c>
      <c r="F72" s="200">
        <v>30.361025749695369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39.864677401163704</v>
      </c>
      <c r="R72" s="200">
        <v>1</v>
      </c>
      <c r="S72" s="200">
        <v>152.19850436235751</v>
      </c>
      <c r="T72" s="200">
        <v>192.06318176352119</v>
      </c>
    </row>
    <row r="73" spans="1:20" x14ac:dyDescent="0.35">
      <c r="A73" s="201" t="s">
        <v>900</v>
      </c>
      <c r="B73" s="200">
        <v>0</v>
      </c>
      <c r="C73" s="200">
        <v>734.0388753403214</v>
      </c>
      <c r="D73" s="200">
        <v>69.109006669141763</v>
      </c>
      <c r="E73" s="200">
        <v>0</v>
      </c>
      <c r="F73" s="200">
        <v>392.13512330443291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734.0388753403214</v>
      </c>
      <c r="R73" s="200">
        <v>1</v>
      </c>
      <c r="S73" s="200">
        <v>108.2902396818041</v>
      </c>
      <c r="T73" s="200">
        <v>842.32911502212551</v>
      </c>
    </row>
    <row r="74" spans="1:20" x14ac:dyDescent="0.35">
      <c r="A74" s="201" t="s">
        <v>899</v>
      </c>
      <c r="B74" s="200">
        <v>16.857325825728761</v>
      </c>
      <c r="C74" s="200">
        <v>0</v>
      </c>
      <c r="D74" s="200">
        <v>14.017732840239781</v>
      </c>
      <c r="E74" s="200">
        <v>1.7371618999720331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16.857325825728761</v>
      </c>
      <c r="Q74" s="200">
        <v>0</v>
      </c>
      <c r="R74" s="200">
        <v>1</v>
      </c>
      <c r="S74" s="200">
        <v>16.857325825728761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2005.7542550125579</v>
      </c>
      <c r="D76" s="200">
        <v>18.892769303996289</v>
      </c>
      <c r="E76" s="200">
        <v>0</v>
      </c>
      <c r="F76" s="200">
        <v>38578.805127245658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2005.7542550125579</v>
      </c>
      <c r="R76" s="200">
        <v>1</v>
      </c>
      <c r="S76" s="200">
        <v>519.21834246458059</v>
      </c>
      <c r="T76" s="200">
        <v>2524.9725974771382</v>
      </c>
    </row>
    <row r="77" spans="1:20" x14ac:dyDescent="0.35">
      <c r="A77" s="201" t="s">
        <v>896</v>
      </c>
      <c r="B77" s="200">
        <v>0</v>
      </c>
      <c r="C77" s="200">
        <v>354.8197763792096</v>
      </c>
      <c r="D77" s="200">
        <v>12.546926971713219</v>
      </c>
      <c r="E77" s="200">
        <v>0</v>
      </c>
      <c r="F77" s="200">
        <v>8049.802878077574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354.8197763792096</v>
      </c>
      <c r="R77" s="200">
        <v>1</v>
      </c>
      <c r="S77" s="200">
        <v>284.6658908729575</v>
      </c>
      <c r="T77" s="200">
        <v>639.4856672521671</v>
      </c>
    </row>
    <row r="78" spans="1:20" x14ac:dyDescent="0.35">
      <c r="A78" s="201" t="s">
        <v>895</v>
      </c>
      <c r="B78" s="200">
        <v>0</v>
      </c>
      <c r="C78" s="200">
        <v>960.57442150995837</v>
      </c>
      <c r="D78" s="200">
        <v>26.01053155102052</v>
      </c>
      <c r="E78" s="200">
        <v>0</v>
      </c>
      <c r="F78" s="200">
        <v>1014.999848311591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960.57442150995837</v>
      </c>
      <c r="R78" s="200">
        <v>1</v>
      </c>
      <c r="S78" s="200">
        <v>422.64108666907822</v>
      </c>
      <c r="T78" s="200">
        <v>1383.215508179037</v>
      </c>
    </row>
    <row r="79" spans="1:20" x14ac:dyDescent="0.35">
      <c r="A79" s="201" t="s">
        <v>894</v>
      </c>
      <c r="B79" s="200">
        <v>0</v>
      </c>
      <c r="C79" s="200">
        <v>17775.19699106555</v>
      </c>
      <c r="D79" s="200">
        <v>122.5365370853571</v>
      </c>
      <c r="E79" s="200">
        <v>0</v>
      </c>
      <c r="F79" s="200">
        <v>170001.952735987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17775.19699106555</v>
      </c>
      <c r="R79" s="200">
        <v>1</v>
      </c>
      <c r="S79" s="200">
        <v>35707.12291019415</v>
      </c>
      <c r="T79" s="200">
        <v>53482.319901259703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D5022-9D7D-4389-A6B0-1C95A2E66D73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937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43816.515944362502</v>
      </c>
      <c r="D16" s="200">
        <v>0</v>
      </c>
      <c r="E16" s="200">
        <v>0</v>
      </c>
      <c r="F16" s="200">
        <v>0</v>
      </c>
      <c r="G16" s="200">
        <v>73597.508906597344</v>
      </c>
      <c r="H16" s="200">
        <v>1</v>
      </c>
      <c r="I16" s="200">
        <v>1</v>
      </c>
      <c r="J16" s="200">
        <v>1</v>
      </c>
      <c r="K16" s="200">
        <v>1</v>
      </c>
      <c r="L16" s="200">
        <v>-1428.827174558121</v>
      </c>
      <c r="M16" s="200">
        <v>180646.44661347111</v>
      </c>
      <c r="N16" s="200">
        <v>208998.6124011479</v>
      </c>
      <c r="O16" s="200">
        <v>28352.16578767676</v>
      </c>
      <c r="P16" s="200">
        <v>12766.28459582245</v>
      </c>
      <c r="Q16" s="200">
        <v>56582.800540184951</v>
      </c>
      <c r="R16" s="200">
        <v>1</v>
      </c>
      <c r="S16" s="200">
        <v>41999.31439856856</v>
      </c>
      <c r="T16" s="200">
        <v>85815.830342931062</v>
      </c>
      <c r="U16" s="199">
        <v>28332.71060376507</v>
      </c>
      <c r="V16" s="199">
        <v>54137.682929208073</v>
      </c>
      <c r="W16" s="199">
        <v>127735.1918358054</v>
      </c>
      <c r="X16" s="199">
        <v>12360.222737566961</v>
      </c>
      <c r="Y16" s="199">
        <v>10931.395563008829</v>
      </c>
    </row>
    <row r="17" spans="1:20" x14ac:dyDescent="0.35">
      <c r="A17" s="201" t="s">
        <v>956</v>
      </c>
      <c r="B17" s="200">
        <v>0</v>
      </c>
      <c r="C17" s="200">
        <v>21.239904854558851</v>
      </c>
      <c r="D17" s="200">
        <v>2.0237186390672242</v>
      </c>
      <c r="E17" s="200">
        <v>0</v>
      </c>
      <c r="F17" s="200">
        <v>0.1374858712045981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21.239904854558851</v>
      </c>
      <c r="R17" s="200">
        <v>1</v>
      </c>
      <c r="S17" s="200">
        <v>11.92590934760949</v>
      </c>
      <c r="T17" s="200">
        <v>33.165814202168342</v>
      </c>
    </row>
    <row r="18" spans="1:20" x14ac:dyDescent="0.35">
      <c r="A18" s="201" t="s">
        <v>955</v>
      </c>
      <c r="B18" s="200">
        <v>310.26201978547527</v>
      </c>
      <c r="C18" s="200">
        <v>0</v>
      </c>
      <c r="D18" s="200">
        <v>21.164884534950321</v>
      </c>
      <c r="E18" s="200">
        <v>13.83683158954253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310.26201978547527</v>
      </c>
      <c r="Q18" s="200">
        <v>0</v>
      </c>
      <c r="R18" s="200">
        <v>1</v>
      </c>
      <c r="S18" s="200">
        <v>323.81266049818038</v>
      </c>
      <c r="T18" s="200">
        <v>13.55064071270508</v>
      </c>
    </row>
    <row r="19" spans="1:20" x14ac:dyDescent="0.35">
      <c r="A19" s="201" t="s">
        <v>954</v>
      </c>
      <c r="B19" s="200">
        <v>41.837925334826899</v>
      </c>
      <c r="C19" s="200">
        <v>0</v>
      </c>
      <c r="D19" s="200">
        <v>8.3108204483833159</v>
      </c>
      <c r="E19" s="200">
        <v>3.1813173681087989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41.837925334826899</v>
      </c>
      <c r="Q19" s="200">
        <v>0</v>
      </c>
      <c r="R19" s="200">
        <v>1</v>
      </c>
      <c r="S19" s="200">
        <v>59.718615457122922</v>
      </c>
      <c r="T19" s="200">
        <v>17.88069012229602</v>
      </c>
    </row>
    <row r="20" spans="1:20" x14ac:dyDescent="0.35">
      <c r="A20" s="201" t="s">
        <v>953</v>
      </c>
      <c r="B20" s="200">
        <v>0</v>
      </c>
      <c r="C20" s="200">
        <v>168.78565011178759</v>
      </c>
      <c r="D20" s="200">
        <v>62.33807187864042</v>
      </c>
      <c r="E20" s="200">
        <v>0</v>
      </c>
      <c r="F20" s="200">
        <v>81.812622709659223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168.78565011178759</v>
      </c>
      <c r="R20" s="200">
        <v>1</v>
      </c>
      <c r="S20" s="200">
        <v>0</v>
      </c>
      <c r="T20" s="200">
        <v>168.78565011178759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42.172778521110892</v>
      </c>
      <c r="D22" s="200">
        <v>13.070448630752869</v>
      </c>
      <c r="E22" s="200">
        <v>0</v>
      </c>
      <c r="F22" s="200">
        <v>0.35665754844088421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42.172778521110892</v>
      </c>
      <c r="R22" s="200">
        <v>1</v>
      </c>
      <c r="S22" s="200">
        <v>0</v>
      </c>
      <c r="T22" s="200">
        <v>42.172778521110892</v>
      </c>
    </row>
    <row r="23" spans="1:20" x14ac:dyDescent="0.35">
      <c r="A23" s="201" t="s">
        <v>950</v>
      </c>
      <c r="B23" s="200">
        <v>0</v>
      </c>
      <c r="C23" s="200">
        <v>369.31047852478861</v>
      </c>
      <c r="D23" s="200">
        <v>338.77840294609001</v>
      </c>
      <c r="E23" s="200">
        <v>0</v>
      </c>
      <c r="F23" s="200">
        <v>26.830460040595671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369.31047852478861</v>
      </c>
      <c r="R23" s="200">
        <v>1</v>
      </c>
      <c r="S23" s="200">
        <v>0</v>
      </c>
      <c r="T23" s="200">
        <v>369.31047852478861</v>
      </c>
    </row>
    <row r="24" spans="1:20" x14ac:dyDescent="0.35">
      <c r="A24" s="201" t="s">
        <v>949</v>
      </c>
      <c r="B24" s="200">
        <v>281.18058436511632</v>
      </c>
      <c r="C24" s="200">
        <v>0</v>
      </c>
      <c r="D24" s="200">
        <v>21.105850583238269</v>
      </c>
      <c r="E24" s="200">
        <v>16.715566375123089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281.18058436511632</v>
      </c>
      <c r="Q24" s="200">
        <v>0</v>
      </c>
      <c r="R24" s="200">
        <v>1</v>
      </c>
      <c r="S24" s="200">
        <v>281.18058436511632</v>
      </c>
      <c r="T24" s="200">
        <v>0</v>
      </c>
    </row>
    <row r="25" spans="1:20" x14ac:dyDescent="0.35">
      <c r="A25" s="201" t="s">
        <v>948</v>
      </c>
      <c r="B25" s="200">
        <v>113.15641109630531</v>
      </c>
      <c r="C25" s="200">
        <v>0</v>
      </c>
      <c r="D25" s="200">
        <v>53.012869436924518</v>
      </c>
      <c r="E25" s="200">
        <v>16.331771640571361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113.15641109630531</v>
      </c>
      <c r="Q25" s="200">
        <v>0</v>
      </c>
      <c r="R25" s="200">
        <v>1</v>
      </c>
      <c r="S25" s="200">
        <v>162.51093130070501</v>
      </c>
      <c r="T25" s="200">
        <v>49.354520204399677</v>
      </c>
    </row>
    <row r="26" spans="1:20" x14ac:dyDescent="0.35">
      <c r="A26" s="201" t="s">
        <v>947</v>
      </c>
      <c r="B26" s="200">
        <v>0</v>
      </c>
      <c r="C26" s="200">
        <v>54.191752297167682</v>
      </c>
      <c r="D26" s="200">
        <v>6.1720948864402931</v>
      </c>
      <c r="E26" s="200">
        <v>0</v>
      </c>
      <c r="F26" s="200">
        <v>4.273112774993951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54.191752297167682</v>
      </c>
      <c r="R26" s="200">
        <v>1</v>
      </c>
      <c r="S26" s="200">
        <v>0</v>
      </c>
      <c r="T26" s="200">
        <v>54.191752297167682</v>
      </c>
    </row>
    <row r="27" spans="1:20" x14ac:dyDescent="0.35">
      <c r="A27" s="201" t="s">
        <v>946</v>
      </c>
      <c r="B27" s="200">
        <v>13.04706829396242</v>
      </c>
      <c r="C27" s="200">
        <v>0</v>
      </c>
      <c r="D27" s="200">
        <v>3.8898554329147719</v>
      </c>
      <c r="E27" s="200">
        <v>4.0369458456073639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13.04706829396242</v>
      </c>
      <c r="Q27" s="200">
        <v>0</v>
      </c>
      <c r="R27" s="200">
        <v>1</v>
      </c>
      <c r="S27" s="200">
        <v>30.255951986956951</v>
      </c>
      <c r="T27" s="200">
        <v>17.208883692994529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165.12627701229999</v>
      </c>
      <c r="D29" s="200">
        <v>79.78698456560781</v>
      </c>
      <c r="E29" s="200">
        <v>0</v>
      </c>
      <c r="F29" s="200">
        <v>23.73585742796325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165.12627701229999</v>
      </c>
      <c r="R29" s="200">
        <v>1</v>
      </c>
      <c r="S29" s="200">
        <v>0</v>
      </c>
      <c r="T29" s="200">
        <v>165.12627701229999</v>
      </c>
    </row>
    <row r="30" spans="1:20" x14ac:dyDescent="0.35">
      <c r="A30" s="201" t="s">
        <v>943</v>
      </c>
      <c r="B30" s="200">
        <v>0</v>
      </c>
      <c r="C30" s="200">
        <v>16845.377239576861</v>
      </c>
      <c r="D30" s="200">
        <v>108.1652916242295</v>
      </c>
      <c r="E30" s="200">
        <v>0</v>
      </c>
      <c r="F30" s="200">
        <v>1652.0548680029999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16845.377239576861</v>
      </c>
      <c r="R30" s="200">
        <v>1</v>
      </c>
      <c r="S30" s="200">
        <v>6934.838214258988</v>
      </c>
      <c r="T30" s="200">
        <v>23780.215453835852</v>
      </c>
    </row>
    <row r="31" spans="1:20" x14ac:dyDescent="0.35">
      <c r="A31" s="201" t="s">
        <v>942</v>
      </c>
      <c r="B31" s="200">
        <v>0</v>
      </c>
      <c r="C31" s="200">
        <v>18058.581359787331</v>
      </c>
      <c r="D31" s="200">
        <v>119.0806786979185</v>
      </c>
      <c r="E31" s="200">
        <v>0</v>
      </c>
      <c r="F31" s="200">
        <v>130.20036751868119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18058.581359787331</v>
      </c>
      <c r="R31" s="200">
        <v>1</v>
      </c>
      <c r="S31" s="200">
        <v>3988.628768209614</v>
      </c>
      <c r="T31" s="200">
        <v>22047.21012799695</v>
      </c>
    </row>
    <row r="32" spans="1:20" x14ac:dyDescent="0.35">
      <c r="A32" s="201" t="s">
        <v>941</v>
      </c>
      <c r="B32" s="200">
        <v>232.01709881189871</v>
      </c>
      <c r="C32" s="200">
        <v>0</v>
      </c>
      <c r="D32" s="200">
        <v>42.268306991019543</v>
      </c>
      <c r="E32" s="200">
        <v>74.845218777157356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232.01709881189871</v>
      </c>
      <c r="Q32" s="200">
        <v>0</v>
      </c>
      <c r="R32" s="200">
        <v>1</v>
      </c>
      <c r="S32" s="200">
        <v>307.09746441358618</v>
      </c>
      <c r="T32" s="200">
        <v>75.080365601687518</v>
      </c>
    </row>
    <row r="33" spans="1:20" x14ac:dyDescent="0.35">
      <c r="A33" s="201" t="s">
        <v>940</v>
      </c>
      <c r="B33" s="200">
        <v>314.4995630290249</v>
      </c>
      <c r="C33" s="200">
        <v>0</v>
      </c>
      <c r="D33" s="200">
        <v>35.864980998840643</v>
      </c>
      <c r="E33" s="200">
        <v>29.947668708002102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314.4995630290249</v>
      </c>
      <c r="Q33" s="200">
        <v>0</v>
      </c>
      <c r="R33" s="200">
        <v>1</v>
      </c>
      <c r="S33" s="200">
        <v>314.4995630290249</v>
      </c>
      <c r="T33" s="200">
        <v>0</v>
      </c>
    </row>
    <row r="34" spans="1:20" x14ac:dyDescent="0.35">
      <c r="A34" s="201" t="s">
        <v>939</v>
      </c>
      <c r="B34" s="200">
        <v>773.78417868502061</v>
      </c>
      <c r="C34" s="200">
        <v>0</v>
      </c>
      <c r="D34" s="200">
        <v>38.30987127073039</v>
      </c>
      <c r="E34" s="200">
        <v>80.286399666886666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773.78417868502061</v>
      </c>
      <c r="Q34" s="200">
        <v>0</v>
      </c>
      <c r="R34" s="200">
        <v>1</v>
      </c>
      <c r="S34" s="200">
        <v>1184.2518551383901</v>
      </c>
      <c r="T34" s="200">
        <v>410.46767645336888</v>
      </c>
    </row>
    <row r="35" spans="1:20" x14ac:dyDescent="0.35">
      <c r="A35" s="201" t="s">
        <v>938</v>
      </c>
      <c r="B35" s="200">
        <v>312.03874252127412</v>
      </c>
      <c r="C35" s="200">
        <v>0</v>
      </c>
      <c r="D35" s="200">
        <v>47.331193326728901</v>
      </c>
      <c r="E35" s="200">
        <v>58.831367036997371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312.03874252127412</v>
      </c>
      <c r="Q35" s="200">
        <v>0</v>
      </c>
      <c r="R35" s="200">
        <v>1</v>
      </c>
      <c r="S35" s="200">
        <v>1304.654431415845</v>
      </c>
      <c r="T35" s="200">
        <v>992.61568889457112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1099.8612914418929</v>
      </c>
      <c r="D37" s="200">
        <v>42.42795697014931</v>
      </c>
      <c r="E37" s="200">
        <v>0</v>
      </c>
      <c r="F37" s="200">
        <v>26.815334463318859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1099.8612914418929</v>
      </c>
      <c r="R37" s="200">
        <v>1</v>
      </c>
      <c r="S37" s="200">
        <v>378.58069133929212</v>
      </c>
      <c r="T37" s="200">
        <v>1478.4419827811851</v>
      </c>
    </row>
    <row r="38" spans="1:20" x14ac:dyDescent="0.35">
      <c r="A38" s="201" t="s">
        <v>935</v>
      </c>
      <c r="B38" s="200">
        <v>365.65923789656267</v>
      </c>
      <c r="C38" s="200">
        <v>0</v>
      </c>
      <c r="D38" s="200">
        <v>72.219318018924909</v>
      </c>
      <c r="E38" s="200">
        <v>310.62650583883141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365.65923789656267</v>
      </c>
      <c r="Q38" s="200">
        <v>0</v>
      </c>
      <c r="R38" s="200">
        <v>1</v>
      </c>
      <c r="S38" s="200">
        <v>712.55526293182231</v>
      </c>
      <c r="T38" s="200">
        <v>346.89602503525958</v>
      </c>
    </row>
    <row r="39" spans="1:20" x14ac:dyDescent="0.35">
      <c r="A39" s="201" t="s">
        <v>934</v>
      </c>
      <c r="B39" s="200">
        <v>0</v>
      </c>
      <c r="C39" s="200">
        <v>266.38428365968292</v>
      </c>
      <c r="D39" s="200">
        <v>44.359207658152187</v>
      </c>
      <c r="E39" s="200">
        <v>0</v>
      </c>
      <c r="F39" s="200">
        <v>165.095238207276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266.38428365968292</v>
      </c>
      <c r="R39" s="200">
        <v>1</v>
      </c>
      <c r="S39" s="200">
        <v>607.59434596137544</v>
      </c>
      <c r="T39" s="200">
        <v>873.9786296210583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919.57653753290083</v>
      </c>
      <c r="D41" s="200">
        <v>35.514258066870433</v>
      </c>
      <c r="E41" s="200">
        <v>0</v>
      </c>
      <c r="F41" s="200">
        <v>131.44421734178351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919.57653753290083</v>
      </c>
      <c r="R41" s="200">
        <v>1</v>
      </c>
      <c r="S41" s="200">
        <v>23.475723865471071</v>
      </c>
      <c r="T41" s="200">
        <v>943.05226139837191</v>
      </c>
    </row>
    <row r="42" spans="1:20" x14ac:dyDescent="0.35">
      <c r="A42" s="201" t="s">
        <v>931</v>
      </c>
      <c r="B42" s="200">
        <v>0</v>
      </c>
      <c r="C42" s="200">
        <v>397.24549359411719</v>
      </c>
      <c r="D42" s="200">
        <v>26.78202875003397</v>
      </c>
      <c r="E42" s="200">
        <v>0</v>
      </c>
      <c r="F42" s="200">
        <v>17.708614638059171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397.24549359411719</v>
      </c>
      <c r="R42" s="200">
        <v>1</v>
      </c>
      <c r="S42" s="200">
        <v>0</v>
      </c>
      <c r="T42" s="200">
        <v>397.24549359411719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1.635030794541926</v>
      </c>
      <c r="C44" s="200">
        <v>0</v>
      </c>
      <c r="D44" s="200">
        <v>25.45710653429683</v>
      </c>
      <c r="E44" s="200">
        <v>0.21607066490761051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1.635030794541926</v>
      </c>
      <c r="Q44" s="200">
        <v>0</v>
      </c>
      <c r="R44" s="200">
        <v>1</v>
      </c>
      <c r="S44" s="200">
        <v>33.036031891680928</v>
      </c>
      <c r="T44" s="200">
        <v>31.401001097139002</v>
      </c>
    </row>
    <row r="45" spans="1:20" x14ac:dyDescent="0.35">
      <c r="A45" s="201" t="s">
        <v>928</v>
      </c>
      <c r="B45" s="200">
        <v>0</v>
      </c>
      <c r="C45" s="200">
        <v>18.119868980642561</v>
      </c>
      <c r="D45" s="200">
        <v>20.24728975203978</v>
      </c>
      <c r="E45" s="200">
        <v>0</v>
      </c>
      <c r="F45" s="200">
        <v>10.905632178562771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18.119868980642561</v>
      </c>
      <c r="R45" s="200">
        <v>1</v>
      </c>
      <c r="S45" s="200">
        <v>69.882995337375263</v>
      </c>
      <c r="T45" s="200">
        <v>88.002864318017828</v>
      </c>
    </row>
    <row r="46" spans="1:20" x14ac:dyDescent="0.35">
      <c r="A46" s="201" t="s">
        <v>927</v>
      </c>
      <c r="B46" s="200">
        <v>0</v>
      </c>
      <c r="C46" s="200">
        <v>133.1757127639988</v>
      </c>
      <c r="D46" s="200">
        <v>19.5126472136226</v>
      </c>
      <c r="E46" s="200">
        <v>0</v>
      </c>
      <c r="F46" s="200">
        <v>28.742183288115299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133.1757127639988</v>
      </c>
      <c r="R46" s="200">
        <v>1</v>
      </c>
      <c r="S46" s="200">
        <v>110.41456058281</v>
      </c>
      <c r="T46" s="200">
        <v>243.5902733468088</v>
      </c>
    </row>
    <row r="47" spans="1:20" x14ac:dyDescent="0.35">
      <c r="A47" s="201" t="s">
        <v>926</v>
      </c>
      <c r="B47" s="200">
        <v>0</v>
      </c>
      <c r="C47" s="200">
        <v>284.60245433029178</v>
      </c>
      <c r="D47" s="200">
        <v>27.044767890459401</v>
      </c>
      <c r="E47" s="200">
        <v>0</v>
      </c>
      <c r="F47" s="200">
        <v>65.256443135105329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284.60245433029178</v>
      </c>
      <c r="R47" s="200">
        <v>1</v>
      </c>
      <c r="S47" s="200">
        <v>22.515182363259509</v>
      </c>
      <c r="T47" s="200">
        <v>307.11763669355128</v>
      </c>
    </row>
    <row r="48" spans="1:20" x14ac:dyDescent="0.35">
      <c r="A48" s="201" t="s">
        <v>925</v>
      </c>
      <c r="B48" s="200">
        <v>0</v>
      </c>
      <c r="C48" s="200">
        <v>1069.230516273497</v>
      </c>
      <c r="D48" s="200">
        <v>69.937874399667805</v>
      </c>
      <c r="E48" s="200">
        <v>0</v>
      </c>
      <c r="F48" s="200">
        <v>111.4294280694959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1069.230516273497</v>
      </c>
      <c r="R48" s="200">
        <v>1</v>
      </c>
      <c r="S48" s="200">
        <v>360.58465981157912</v>
      </c>
      <c r="T48" s="200">
        <v>1429.815176085076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21.847885742912229</v>
      </c>
      <c r="C51" s="200">
        <v>0</v>
      </c>
      <c r="D51" s="200">
        <v>2.5438039517156872</v>
      </c>
      <c r="E51" s="200">
        <v>10.601579992924631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21.847885742912229</v>
      </c>
      <c r="Q51" s="200">
        <v>0</v>
      </c>
      <c r="R51" s="200">
        <v>1</v>
      </c>
      <c r="S51" s="200">
        <v>27.00791968752706</v>
      </c>
      <c r="T51" s="200">
        <v>5.1600339446148338</v>
      </c>
    </row>
    <row r="52" spans="1:20" x14ac:dyDescent="0.35">
      <c r="A52" s="201" t="s">
        <v>921</v>
      </c>
      <c r="B52" s="200">
        <v>7.7126183847293808</v>
      </c>
      <c r="C52" s="200">
        <v>0</v>
      </c>
      <c r="D52" s="200">
        <v>2.1856757463881888</v>
      </c>
      <c r="E52" s="200">
        <v>0.9599972384874389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7.7126183847293808</v>
      </c>
      <c r="Q52" s="200">
        <v>0</v>
      </c>
      <c r="R52" s="200">
        <v>1</v>
      </c>
      <c r="S52" s="200">
        <v>7.7126183847293808</v>
      </c>
      <c r="T52" s="200">
        <v>0</v>
      </c>
    </row>
    <row r="53" spans="1:20" x14ac:dyDescent="0.35">
      <c r="A53" s="201" t="s">
        <v>920</v>
      </c>
      <c r="B53" s="200">
        <v>7009.0212491665807</v>
      </c>
      <c r="C53" s="200">
        <v>0</v>
      </c>
      <c r="D53" s="200">
        <v>437.21886815372852</v>
      </c>
      <c r="E53" s="200">
        <v>706.07197235325066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7009.0212491665807</v>
      </c>
      <c r="Q53" s="200">
        <v>0</v>
      </c>
      <c r="R53" s="200">
        <v>1</v>
      </c>
      <c r="S53" s="200">
        <v>8120.4802517424969</v>
      </c>
      <c r="T53" s="200">
        <v>1111.4590025759171</v>
      </c>
    </row>
    <row r="54" spans="1:20" x14ac:dyDescent="0.35">
      <c r="A54" s="201" t="s">
        <v>919</v>
      </c>
      <c r="B54" s="200">
        <v>0</v>
      </c>
      <c r="C54" s="200">
        <v>51.631682603153067</v>
      </c>
      <c r="D54" s="200">
        <v>7.7783568606118898</v>
      </c>
      <c r="E54" s="200">
        <v>0</v>
      </c>
      <c r="F54" s="200">
        <v>7.6972446525909959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51.631682603153067</v>
      </c>
      <c r="R54" s="200">
        <v>1</v>
      </c>
      <c r="S54" s="200">
        <v>0</v>
      </c>
      <c r="T54" s="200">
        <v>51.631682603153067</v>
      </c>
    </row>
    <row r="55" spans="1:20" x14ac:dyDescent="0.35">
      <c r="A55" s="201" t="s">
        <v>918</v>
      </c>
      <c r="B55" s="200">
        <v>0</v>
      </c>
      <c r="C55" s="200">
        <v>1940.8119836680501</v>
      </c>
      <c r="D55" s="200">
        <v>152.07650952465451</v>
      </c>
      <c r="E55" s="200">
        <v>0</v>
      </c>
      <c r="F55" s="200">
        <v>1014.3930583175591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1940.8119836680501</v>
      </c>
      <c r="R55" s="200">
        <v>1</v>
      </c>
      <c r="S55" s="200">
        <v>0</v>
      </c>
      <c r="T55" s="200">
        <v>1940.8119836680501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700.71971364289254</v>
      </c>
      <c r="D58" s="200">
        <v>182.0804476555077</v>
      </c>
      <c r="E58" s="200">
        <v>0</v>
      </c>
      <c r="F58" s="200">
        <v>467.51993371181192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700.71971364289254</v>
      </c>
      <c r="R58" s="200">
        <v>1</v>
      </c>
      <c r="S58" s="200">
        <v>966.94052774081968</v>
      </c>
      <c r="T58" s="200">
        <v>1667.660241383712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99.919692977015416</v>
      </c>
      <c r="C60" s="200">
        <v>0</v>
      </c>
      <c r="D60" s="200">
        <v>29.801929814933398</v>
      </c>
      <c r="E60" s="200">
        <v>27.662920908232142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99.919692977015416</v>
      </c>
      <c r="Q60" s="200">
        <v>0</v>
      </c>
      <c r="R60" s="200">
        <v>1</v>
      </c>
      <c r="S60" s="200">
        <v>99.919692977015416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118.3301257644173</v>
      </c>
      <c r="D61" s="200">
        <v>16.461982825427601</v>
      </c>
      <c r="E61" s="200">
        <v>0</v>
      </c>
      <c r="F61" s="200">
        <v>33.322703006521408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118.3301257644173</v>
      </c>
      <c r="R61" s="200">
        <v>1</v>
      </c>
      <c r="S61" s="200">
        <v>0</v>
      </c>
      <c r="T61" s="200">
        <v>118.3301257644173</v>
      </c>
    </row>
    <row r="62" spans="1:20" x14ac:dyDescent="0.35">
      <c r="A62" s="201" t="s">
        <v>911</v>
      </c>
      <c r="B62" s="200">
        <v>6.6999245563875922</v>
      </c>
      <c r="C62" s="200">
        <v>0</v>
      </c>
      <c r="D62" s="200">
        <v>5.1379746226569969</v>
      </c>
      <c r="E62" s="200">
        <v>1.678366461011809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6.6999245563875922</v>
      </c>
      <c r="Q62" s="200">
        <v>0</v>
      </c>
      <c r="R62" s="200">
        <v>1</v>
      </c>
      <c r="S62" s="200">
        <v>6.6999245563875922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474.52686820913073</v>
      </c>
      <c r="C67" s="200">
        <v>0</v>
      </c>
      <c r="D67" s="200">
        <v>179.42107412109539</v>
      </c>
      <c r="E67" s="200">
        <v>2451.0035642960038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474.52686820913073</v>
      </c>
      <c r="Q67" s="200">
        <v>0</v>
      </c>
      <c r="R67" s="200">
        <v>1</v>
      </c>
      <c r="S67" s="200">
        <v>478.34040375313111</v>
      </c>
      <c r="T67" s="200">
        <v>3.813535544000338</v>
      </c>
    </row>
    <row r="68" spans="1:20" x14ac:dyDescent="0.35">
      <c r="A68" s="201" t="s">
        <v>905</v>
      </c>
      <c r="B68" s="200">
        <v>0</v>
      </c>
      <c r="C68" s="200">
        <v>1947.7043449938139</v>
      </c>
      <c r="D68" s="200">
        <v>1095.079719873504</v>
      </c>
      <c r="E68" s="200">
        <v>0</v>
      </c>
      <c r="F68" s="200">
        <v>4320.3322172328226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1947.7043449938139</v>
      </c>
      <c r="R68" s="200">
        <v>1</v>
      </c>
      <c r="S68" s="200">
        <v>0</v>
      </c>
      <c r="T68" s="200">
        <v>1947.7043449938139</v>
      </c>
    </row>
    <row r="69" spans="1:20" x14ac:dyDescent="0.35">
      <c r="A69" s="201" t="s">
        <v>904</v>
      </c>
      <c r="B69" s="200">
        <v>0</v>
      </c>
      <c r="C69" s="200">
        <v>24.16362936989103</v>
      </c>
      <c r="D69" s="200">
        <v>13.807493254579359</v>
      </c>
      <c r="E69" s="200">
        <v>0</v>
      </c>
      <c r="F69" s="200">
        <v>38.914278911776201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24.16362936989103</v>
      </c>
      <c r="R69" s="200">
        <v>1</v>
      </c>
      <c r="S69" s="200">
        <v>0</v>
      </c>
      <c r="T69" s="200">
        <v>24.16362936989103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18.786900512538171</v>
      </c>
      <c r="D72" s="200">
        <v>3.6853915609641019</v>
      </c>
      <c r="E72" s="200">
        <v>0</v>
      </c>
      <c r="F72" s="200">
        <v>36.483337192020649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18.786900512538171</v>
      </c>
      <c r="R72" s="200">
        <v>1</v>
      </c>
      <c r="S72" s="200">
        <v>0</v>
      </c>
      <c r="T72" s="200">
        <v>18.786900512538171</v>
      </c>
    </row>
    <row r="73" spans="1:20" x14ac:dyDescent="0.35">
      <c r="A73" s="201" t="s">
        <v>900</v>
      </c>
      <c r="B73" s="200">
        <v>0</v>
      </c>
      <c r="C73" s="200">
        <v>158.5622812072194</v>
      </c>
      <c r="D73" s="200">
        <v>41.166457329514927</v>
      </c>
      <c r="E73" s="200">
        <v>0</v>
      </c>
      <c r="F73" s="200">
        <v>215.98709491197721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158.5622812072194</v>
      </c>
      <c r="R73" s="200">
        <v>1</v>
      </c>
      <c r="S73" s="200">
        <v>0</v>
      </c>
      <c r="T73" s="200">
        <v>158.5622812072194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2156.4829793657009</v>
      </c>
      <c r="D76" s="200">
        <v>71.988621859468566</v>
      </c>
      <c r="E76" s="200">
        <v>0</v>
      </c>
      <c r="F76" s="200">
        <v>105761.6750088866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2156.4829793657009</v>
      </c>
      <c r="R76" s="200">
        <v>1</v>
      </c>
      <c r="S76" s="200">
        <v>550.58780815357409</v>
      </c>
      <c r="T76" s="200">
        <v>2707.0707875192752</v>
      </c>
    </row>
    <row r="77" spans="1:20" x14ac:dyDescent="0.35">
      <c r="A77" s="201" t="s">
        <v>896</v>
      </c>
      <c r="B77" s="200">
        <v>2387.438496171686</v>
      </c>
      <c r="C77" s="200">
        <v>0</v>
      </c>
      <c r="D77" s="200">
        <v>140.88484657245439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2387.438496171686</v>
      </c>
      <c r="Q77" s="200">
        <v>0</v>
      </c>
      <c r="R77" s="200">
        <v>1</v>
      </c>
      <c r="S77" s="200">
        <v>2645.613032651991</v>
      </c>
      <c r="T77" s="200">
        <v>258.17453648030471</v>
      </c>
    </row>
    <row r="78" spans="1:20" x14ac:dyDescent="0.35">
      <c r="A78" s="201" t="s">
        <v>895</v>
      </c>
      <c r="B78" s="200">
        <v>0</v>
      </c>
      <c r="C78" s="200">
        <v>107.2473623005768</v>
      </c>
      <c r="D78" s="200">
        <v>29.632700614347101</v>
      </c>
      <c r="E78" s="200">
        <v>0</v>
      </c>
      <c r="F78" s="200">
        <v>288.95673041254508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107.2473623005768</v>
      </c>
      <c r="R78" s="200">
        <v>1</v>
      </c>
      <c r="S78" s="200">
        <v>235.1712231905062</v>
      </c>
      <c r="T78" s="200">
        <v>342.41858549108298</v>
      </c>
    </row>
    <row r="79" spans="1:20" x14ac:dyDescent="0.35">
      <c r="A79" s="201" t="s">
        <v>894</v>
      </c>
      <c r="B79" s="200">
        <v>0</v>
      </c>
      <c r="C79" s="200">
        <v>9445.3779374937585</v>
      </c>
      <c r="D79" s="200">
        <v>160.1448520784563</v>
      </c>
      <c r="E79" s="200">
        <v>0</v>
      </c>
      <c r="F79" s="200">
        <v>230340.3715003281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9445.3779374937585</v>
      </c>
      <c r="R79" s="200">
        <v>1</v>
      </c>
      <c r="S79" s="200">
        <v>11638.826592224579</v>
      </c>
      <c r="T79" s="200">
        <v>21084.204529718339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6B237-2576-4932-BF77-D7310DFB9B42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936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143306.30068547549</v>
      </c>
      <c r="C16" s="200">
        <v>0</v>
      </c>
      <c r="D16" s="200">
        <v>0</v>
      </c>
      <c r="E16" s="200">
        <v>0</v>
      </c>
      <c r="F16" s="200">
        <v>0</v>
      </c>
      <c r="G16" s="200">
        <v>81073.700754491103</v>
      </c>
      <c r="H16" s="200">
        <v>1</v>
      </c>
      <c r="I16" s="200">
        <v>1</v>
      </c>
      <c r="J16" s="200">
        <v>1</v>
      </c>
      <c r="K16" s="200">
        <v>1</v>
      </c>
      <c r="L16" s="200">
        <v>24098.22121963949</v>
      </c>
      <c r="M16" s="200">
        <v>196837.83828245261</v>
      </c>
      <c r="N16" s="200">
        <v>445316.06094205863</v>
      </c>
      <c r="O16" s="200">
        <v>248478.22265960611</v>
      </c>
      <c r="P16" s="200">
        <v>150414.123978085</v>
      </c>
      <c r="Q16" s="200">
        <v>7107.8232926095516</v>
      </c>
      <c r="R16" s="200">
        <v>1</v>
      </c>
      <c r="S16" s="200">
        <v>228240.16962940339</v>
      </c>
      <c r="T16" s="200">
        <v>84933.868943927911</v>
      </c>
      <c r="U16" s="199">
        <v>35238.439923065212</v>
      </c>
      <c r="V16" s="199">
        <v>58698.132687203048</v>
      </c>
      <c r="W16" s="199">
        <v>139771.83344169421</v>
      </c>
      <c r="X16" s="199">
        <v>17967.39672825639</v>
      </c>
      <c r="Y16" s="199">
        <v>42065.61794789588</v>
      </c>
    </row>
    <row r="17" spans="1:20" x14ac:dyDescent="0.35">
      <c r="A17" s="201" t="s">
        <v>956</v>
      </c>
      <c r="B17" s="200">
        <v>162.36681724225889</v>
      </c>
      <c r="C17" s="200">
        <v>0</v>
      </c>
      <c r="D17" s="200">
        <v>43.911702858247168</v>
      </c>
      <c r="E17" s="200">
        <v>0.398184168954827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162.36681724225889</v>
      </c>
      <c r="Q17" s="200">
        <v>0</v>
      </c>
      <c r="R17" s="200">
        <v>1</v>
      </c>
      <c r="S17" s="200">
        <v>1014.814467075005</v>
      </c>
      <c r="T17" s="200">
        <v>852.44764983274638</v>
      </c>
    </row>
    <row r="18" spans="1:20" x14ac:dyDescent="0.35">
      <c r="A18" s="201" t="s">
        <v>955</v>
      </c>
      <c r="B18" s="200">
        <v>0</v>
      </c>
      <c r="C18" s="200">
        <v>1556.666325911252</v>
      </c>
      <c r="D18" s="200">
        <v>85.134684602705519</v>
      </c>
      <c r="E18" s="200">
        <v>0</v>
      </c>
      <c r="F18" s="200">
        <v>48.721088715904948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1556.666325911252</v>
      </c>
      <c r="R18" s="200">
        <v>1</v>
      </c>
      <c r="S18" s="200">
        <v>256.93423217527112</v>
      </c>
      <c r="T18" s="200">
        <v>1813.6005580865231</v>
      </c>
    </row>
    <row r="19" spans="1:20" x14ac:dyDescent="0.35">
      <c r="A19" s="201" t="s">
        <v>954</v>
      </c>
      <c r="B19" s="200">
        <v>446.22693752997748</v>
      </c>
      <c r="C19" s="200">
        <v>0</v>
      </c>
      <c r="D19" s="200">
        <v>28.34151985837272</v>
      </c>
      <c r="E19" s="200">
        <v>12.43270885630521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446.22693752997748</v>
      </c>
      <c r="Q19" s="200">
        <v>0</v>
      </c>
      <c r="R19" s="200">
        <v>1</v>
      </c>
      <c r="S19" s="200">
        <v>604.69407604860692</v>
      </c>
      <c r="T19" s="200">
        <v>158.46713851862941</v>
      </c>
    </row>
    <row r="20" spans="1:20" x14ac:dyDescent="0.35">
      <c r="A20" s="201" t="s">
        <v>953</v>
      </c>
      <c r="B20" s="200">
        <v>0</v>
      </c>
      <c r="C20" s="200">
        <v>114.76467589317009</v>
      </c>
      <c r="D20" s="200">
        <v>72.781762959404944</v>
      </c>
      <c r="E20" s="200">
        <v>0</v>
      </c>
      <c r="F20" s="200">
        <v>47.902193755942363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114.76467589317009</v>
      </c>
      <c r="R20" s="200">
        <v>1</v>
      </c>
      <c r="S20" s="200">
        <v>135.4652032382692</v>
      </c>
      <c r="T20" s="200">
        <v>250.22987913143919</v>
      </c>
    </row>
    <row r="21" spans="1:20" x14ac:dyDescent="0.35">
      <c r="A21" s="201" t="s">
        <v>952</v>
      </c>
      <c r="B21" s="200">
        <v>30.868967647709521</v>
      </c>
      <c r="C21" s="200">
        <v>0</v>
      </c>
      <c r="D21" s="200">
        <v>58.591817184223267</v>
      </c>
      <c r="E21" s="200">
        <v>1.152858441359855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30.868967647709521</v>
      </c>
      <c r="Q21" s="200">
        <v>0</v>
      </c>
      <c r="R21" s="200">
        <v>1</v>
      </c>
      <c r="S21" s="200">
        <v>81.319678992519258</v>
      </c>
      <c r="T21" s="200">
        <v>50.450711344809733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265.4764894805171</v>
      </c>
      <c r="C23" s="200">
        <v>0</v>
      </c>
      <c r="D23" s="200">
        <v>100.59288212968259</v>
      </c>
      <c r="E23" s="200">
        <v>3.0007497732563309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265.4764894805171</v>
      </c>
      <c r="Q23" s="200">
        <v>0</v>
      </c>
      <c r="R23" s="200">
        <v>1</v>
      </c>
      <c r="S23" s="200">
        <v>265.4764894805171</v>
      </c>
      <c r="T23" s="200">
        <v>0</v>
      </c>
    </row>
    <row r="24" spans="1:20" x14ac:dyDescent="0.35">
      <c r="A24" s="201" t="s">
        <v>949</v>
      </c>
      <c r="B24" s="200">
        <v>734.18855700736844</v>
      </c>
      <c r="C24" s="200">
        <v>0</v>
      </c>
      <c r="D24" s="200">
        <v>44.694844075339553</v>
      </c>
      <c r="E24" s="200">
        <v>15.99250526526304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734.18855700736844</v>
      </c>
      <c r="Q24" s="200">
        <v>0</v>
      </c>
      <c r="R24" s="200">
        <v>1</v>
      </c>
      <c r="S24" s="200">
        <v>1287.579387790687</v>
      </c>
      <c r="T24" s="200">
        <v>553.39083078331873</v>
      </c>
    </row>
    <row r="25" spans="1:20" x14ac:dyDescent="0.35">
      <c r="A25" s="201" t="s">
        <v>948</v>
      </c>
      <c r="B25" s="200">
        <v>508.44913141782848</v>
      </c>
      <c r="C25" s="200">
        <v>0</v>
      </c>
      <c r="D25" s="200">
        <v>58.926881942308192</v>
      </c>
      <c r="E25" s="200">
        <v>26.889007205269291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508.44913141782848</v>
      </c>
      <c r="Q25" s="200">
        <v>0</v>
      </c>
      <c r="R25" s="200">
        <v>1</v>
      </c>
      <c r="S25" s="200">
        <v>577.94581251605644</v>
      </c>
      <c r="T25" s="200">
        <v>69.496681098227938</v>
      </c>
    </row>
    <row r="26" spans="1:20" x14ac:dyDescent="0.35">
      <c r="A26" s="201" t="s">
        <v>947</v>
      </c>
      <c r="B26" s="200">
        <v>0</v>
      </c>
      <c r="C26" s="200">
        <v>208.9768013833677</v>
      </c>
      <c r="D26" s="200">
        <v>21.849589181332309</v>
      </c>
      <c r="E26" s="200">
        <v>0</v>
      </c>
      <c r="F26" s="200">
        <v>14.189647675101581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208.9768013833677</v>
      </c>
      <c r="R26" s="200">
        <v>1</v>
      </c>
      <c r="S26" s="200">
        <v>76.546361988801721</v>
      </c>
      <c r="T26" s="200">
        <v>285.52316337216939</v>
      </c>
    </row>
    <row r="27" spans="1:20" x14ac:dyDescent="0.35">
      <c r="A27" s="201" t="s">
        <v>946</v>
      </c>
      <c r="B27" s="200">
        <v>0</v>
      </c>
      <c r="C27" s="200">
        <v>4.5661465832066028</v>
      </c>
      <c r="D27" s="200">
        <v>27.27172402356349</v>
      </c>
      <c r="E27" s="200">
        <v>0</v>
      </c>
      <c r="F27" s="200">
        <v>1.268661290331504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4.5661465832066028</v>
      </c>
      <c r="R27" s="200">
        <v>1</v>
      </c>
      <c r="S27" s="200">
        <v>404.404739246627</v>
      </c>
      <c r="T27" s="200">
        <v>408.97088582983361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48.497453991064603</v>
      </c>
      <c r="C29" s="200">
        <v>0</v>
      </c>
      <c r="D29" s="200">
        <v>8.4324482075859333</v>
      </c>
      <c r="E29" s="200">
        <v>1.9507326499276449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48.497453991064603</v>
      </c>
      <c r="Q29" s="200">
        <v>0</v>
      </c>
      <c r="R29" s="200">
        <v>1</v>
      </c>
      <c r="S29" s="200">
        <v>48.497453991064603</v>
      </c>
      <c r="T29" s="200">
        <v>0</v>
      </c>
    </row>
    <row r="30" spans="1:20" x14ac:dyDescent="0.35">
      <c r="A30" s="201" t="s">
        <v>943</v>
      </c>
      <c r="B30" s="200">
        <v>27326.283607641421</v>
      </c>
      <c r="C30" s="200">
        <v>0</v>
      </c>
      <c r="D30" s="200">
        <v>116.289763745014</v>
      </c>
      <c r="E30" s="200">
        <v>882.96116232538463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27326.283607641421</v>
      </c>
      <c r="Q30" s="200">
        <v>0</v>
      </c>
      <c r="R30" s="200">
        <v>1</v>
      </c>
      <c r="S30" s="200">
        <v>51835.975209135773</v>
      </c>
      <c r="T30" s="200">
        <v>24509.691601494342</v>
      </c>
    </row>
    <row r="31" spans="1:20" x14ac:dyDescent="0.35">
      <c r="A31" s="201" t="s">
        <v>942</v>
      </c>
      <c r="B31" s="200">
        <v>31903.671071306529</v>
      </c>
      <c r="C31" s="200">
        <v>0</v>
      </c>
      <c r="D31" s="200">
        <v>99.151192490437168</v>
      </c>
      <c r="E31" s="200">
        <v>75.227166316867994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31903.671071306529</v>
      </c>
      <c r="Q31" s="200">
        <v>0</v>
      </c>
      <c r="R31" s="200">
        <v>1</v>
      </c>
      <c r="S31" s="200">
        <v>42483.97842298582</v>
      </c>
      <c r="T31" s="200">
        <v>10580.30735167929</v>
      </c>
    </row>
    <row r="32" spans="1:20" x14ac:dyDescent="0.35">
      <c r="A32" s="201" t="s">
        <v>941</v>
      </c>
      <c r="B32" s="200">
        <v>142.32641258868099</v>
      </c>
      <c r="C32" s="200">
        <v>0</v>
      </c>
      <c r="D32" s="200">
        <v>62.063472358618647</v>
      </c>
      <c r="E32" s="200">
        <v>16.822971022632181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142.32641258868099</v>
      </c>
      <c r="Q32" s="200">
        <v>0</v>
      </c>
      <c r="R32" s="200">
        <v>1</v>
      </c>
      <c r="S32" s="200">
        <v>768.96506520438368</v>
      </c>
      <c r="T32" s="200">
        <v>626.63865261570265</v>
      </c>
    </row>
    <row r="33" spans="1:20" x14ac:dyDescent="0.35">
      <c r="A33" s="201" t="s">
        <v>940</v>
      </c>
      <c r="B33" s="200">
        <v>251.03981709872181</v>
      </c>
      <c r="C33" s="200">
        <v>0</v>
      </c>
      <c r="D33" s="200">
        <v>83.609998924603332</v>
      </c>
      <c r="E33" s="200">
        <v>8.7590843253541681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251.03981709872181</v>
      </c>
      <c r="Q33" s="200">
        <v>0</v>
      </c>
      <c r="R33" s="200">
        <v>1</v>
      </c>
      <c r="S33" s="200">
        <v>991.12136674604517</v>
      </c>
      <c r="T33" s="200">
        <v>740.08154964732341</v>
      </c>
    </row>
    <row r="34" spans="1:20" x14ac:dyDescent="0.35">
      <c r="A34" s="201" t="s">
        <v>939</v>
      </c>
      <c r="B34" s="200">
        <v>2619.1584481228342</v>
      </c>
      <c r="C34" s="200">
        <v>0</v>
      </c>
      <c r="D34" s="200">
        <v>84.096296781459273</v>
      </c>
      <c r="E34" s="200">
        <v>99.576540390116662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2619.1584481228342</v>
      </c>
      <c r="Q34" s="200">
        <v>0</v>
      </c>
      <c r="R34" s="200">
        <v>1</v>
      </c>
      <c r="S34" s="200">
        <v>5376.0651969790188</v>
      </c>
      <c r="T34" s="200">
        <v>2756.906748856185</v>
      </c>
    </row>
    <row r="35" spans="1:20" x14ac:dyDescent="0.35">
      <c r="A35" s="201" t="s">
        <v>938</v>
      </c>
      <c r="B35" s="200">
        <v>11328.44987326399</v>
      </c>
      <c r="C35" s="200">
        <v>0</v>
      </c>
      <c r="D35" s="200">
        <v>101.6669361480091</v>
      </c>
      <c r="E35" s="200">
        <v>782.60754762812905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11328.44987326399</v>
      </c>
      <c r="Q35" s="200">
        <v>0</v>
      </c>
      <c r="R35" s="200">
        <v>1</v>
      </c>
      <c r="S35" s="200">
        <v>13579.775159693771</v>
      </c>
      <c r="T35" s="200">
        <v>2251.325286429776</v>
      </c>
    </row>
    <row r="36" spans="1:20" x14ac:dyDescent="0.35">
      <c r="A36" s="201" t="s">
        <v>937</v>
      </c>
      <c r="B36" s="200">
        <v>1099.8612914418929</v>
      </c>
      <c r="C36" s="200">
        <v>0</v>
      </c>
      <c r="D36" s="200">
        <v>42.42795697014931</v>
      </c>
      <c r="E36" s="200">
        <v>71.063419428631263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1099.8612914418929</v>
      </c>
      <c r="Q36" s="200">
        <v>0</v>
      </c>
      <c r="R36" s="200">
        <v>1</v>
      </c>
      <c r="S36" s="200">
        <v>1478.4419827811851</v>
      </c>
      <c r="T36" s="200">
        <v>378.58069133929212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774.21788773161245</v>
      </c>
      <c r="C38" s="200">
        <v>0</v>
      </c>
      <c r="D38" s="200">
        <v>72.55618491816891</v>
      </c>
      <c r="E38" s="200">
        <v>240.98959209553249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774.21788773161245</v>
      </c>
      <c r="Q38" s="200">
        <v>0</v>
      </c>
      <c r="R38" s="200">
        <v>1</v>
      </c>
      <c r="S38" s="200">
        <v>1535.221927038152</v>
      </c>
      <c r="T38" s="200">
        <v>761.00403930653954</v>
      </c>
    </row>
    <row r="39" spans="1:20" x14ac:dyDescent="0.35">
      <c r="A39" s="201" t="s">
        <v>934</v>
      </c>
      <c r="B39" s="200">
        <v>3833.161443587981</v>
      </c>
      <c r="C39" s="200">
        <v>0</v>
      </c>
      <c r="D39" s="200">
        <v>59.434125978044463</v>
      </c>
      <c r="E39" s="200">
        <v>592.83188016955614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3833.161443587981</v>
      </c>
      <c r="Q39" s="200">
        <v>0</v>
      </c>
      <c r="R39" s="200">
        <v>1</v>
      </c>
      <c r="S39" s="200">
        <v>4533.8333264630473</v>
      </c>
      <c r="T39" s="200">
        <v>700.67188287506599</v>
      </c>
    </row>
    <row r="40" spans="1:20" x14ac:dyDescent="0.35">
      <c r="A40" s="201" t="s">
        <v>933</v>
      </c>
      <c r="B40" s="200">
        <v>0</v>
      </c>
      <c r="C40" s="200">
        <v>520.86297162989626</v>
      </c>
      <c r="D40" s="200">
        <v>109.5653973415307</v>
      </c>
      <c r="E40" s="200">
        <v>0</v>
      </c>
      <c r="F40" s="200">
        <v>223.44918671589511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520.86297162989626</v>
      </c>
      <c r="R40" s="200">
        <v>1</v>
      </c>
      <c r="S40" s="200">
        <v>100.2966932920671</v>
      </c>
      <c r="T40" s="200">
        <v>621.15966492196333</v>
      </c>
    </row>
    <row r="41" spans="1:20" x14ac:dyDescent="0.35">
      <c r="A41" s="201" t="s">
        <v>932</v>
      </c>
      <c r="B41" s="200">
        <v>1889.0344494099879</v>
      </c>
      <c r="C41" s="200">
        <v>0</v>
      </c>
      <c r="D41" s="200">
        <v>125.604803746212</v>
      </c>
      <c r="E41" s="200">
        <v>157.6875300674848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1889.0344494099879</v>
      </c>
      <c r="Q41" s="200">
        <v>0</v>
      </c>
      <c r="R41" s="200">
        <v>1</v>
      </c>
      <c r="S41" s="200">
        <v>4861.04597402747</v>
      </c>
      <c r="T41" s="200">
        <v>2972.0115246174819</v>
      </c>
    </row>
    <row r="42" spans="1:20" x14ac:dyDescent="0.35">
      <c r="A42" s="201" t="s">
        <v>931</v>
      </c>
      <c r="B42" s="200">
        <v>39.218841881922337</v>
      </c>
      <c r="C42" s="200">
        <v>0</v>
      </c>
      <c r="D42" s="200">
        <v>127.13203269123269</v>
      </c>
      <c r="E42" s="200">
        <v>0.43453017441657649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39.218841881922337</v>
      </c>
      <c r="Q42" s="200">
        <v>0</v>
      </c>
      <c r="R42" s="200">
        <v>1</v>
      </c>
      <c r="S42" s="200">
        <v>2370.511247681784</v>
      </c>
      <c r="T42" s="200">
        <v>2331.2924057998621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5409.915459732033</v>
      </c>
      <c r="C44" s="200">
        <v>0</v>
      </c>
      <c r="D44" s="200">
        <v>610.91138971993246</v>
      </c>
      <c r="E44" s="200">
        <v>261.95909051862498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5409.915459732033</v>
      </c>
      <c r="Q44" s="200">
        <v>0</v>
      </c>
      <c r="R44" s="200">
        <v>1</v>
      </c>
      <c r="S44" s="200">
        <v>5409.915459732033</v>
      </c>
      <c r="T44" s="200">
        <v>0</v>
      </c>
    </row>
    <row r="45" spans="1:20" x14ac:dyDescent="0.35">
      <c r="A45" s="201" t="s">
        <v>928</v>
      </c>
      <c r="B45" s="200">
        <v>2433.2697411969889</v>
      </c>
      <c r="C45" s="200">
        <v>0</v>
      </c>
      <c r="D45" s="200">
        <v>139.8769871790027</v>
      </c>
      <c r="E45" s="200">
        <v>210.75698921106081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2433.2697411969889</v>
      </c>
      <c r="Q45" s="200">
        <v>0</v>
      </c>
      <c r="R45" s="200">
        <v>1</v>
      </c>
      <c r="S45" s="200">
        <v>2609.126293768923</v>
      </c>
      <c r="T45" s="200">
        <v>175.85655257193449</v>
      </c>
    </row>
    <row r="46" spans="1:20" x14ac:dyDescent="0.35">
      <c r="A46" s="201" t="s">
        <v>927</v>
      </c>
      <c r="B46" s="200">
        <v>6492.8570930438291</v>
      </c>
      <c r="C46" s="200">
        <v>0</v>
      </c>
      <c r="D46" s="200">
        <v>190.22581287876579</v>
      </c>
      <c r="E46" s="200">
        <v>799.08065813309975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6492.8570930438291</v>
      </c>
      <c r="Q46" s="200">
        <v>0</v>
      </c>
      <c r="R46" s="200">
        <v>1</v>
      </c>
      <c r="S46" s="200">
        <v>7932.7909771696704</v>
      </c>
      <c r="T46" s="200">
        <v>1439.93388412584</v>
      </c>
    </row>
    <row r="47" spans="1:20" x14ac:dyDescent="0.35">
      <c r="A47" s="201" t="s">
        <v>926</v>
      </c>
      <c r="B47" s="200">
        <v>4569.2188435535163</v>
      </c>
      <c r="C47" s="200">
        <v>0</v>
      </c>
      <c r="D47" s="200">
        <v>151.53645736314681</v>
      </c>
      <c r="E47" s="200">
        <v>630.68535874879967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4569.2188435535163</v>
      </c>
      <c r="Q47" s="200">
        <v>0</v>
      </c>
      <c r="R47" s="200">
        <v>1</v>
      </c>
      <c r="S47" s="200">
        <v>4677.9263237635196</v>
      </c>
      <c r="T47" s="200">
        <v>108.70748021000399</v>
      </c>
    </row>
    <row r="48" spans="1:20" x14ac:dyDescent="0.35">
      <c r="A48" s="201" t="s">
        <v>925</v>
      </c>
      <c r="B48" s="200">
        <v>2636.1690332571261</v>
      </c>
      <c r="C48" s="200">
        <v>0</v>
      </c>
      <c r="D48" s="200">
        <v>50.71733172874653</v>
      </c>
      <c r="E48" s="200">
        <v>172.5810650622189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2636.1690332571261</v>
      </c>
      <c r="Q48" s="200">
        <v>0</v>
      </c>
      <c r="R48" s="200">
        <v>1</v>
      </c>
      <c r="S48" s="200">
        <v>3170.688997725948</v>
      </c>
      <c r="T48" s="200">
        <v>534.51996446882288</v>
      </c>
    </row>
    <row r="49" spans="1:20" x14ac:dyDescent="0.35">
      <c r="A49" s="201" t="s">
        <v>924</v>
      </c>
      <c r="B49" s="200">
        <v>2390.737685541184</v>
      </c>
      <c r="C49" s="200">
        <v>0</v>
      </c>
      <c r="D49" s="200">
        <v>247.37044742583581</v>
      </c>
      <c r="E49" s="200">
        <v>181.44129046653461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2390.737685541184</v>
      </c>
      <c r="Q49" s="200">
        <v>0</v>
      </c>
      <c r="R49" s="200">
        <v>1</v>
      </c>
      <c r="S49" s="200">
        <v>3861.220961946377</v>
      </c>
      <c r="T49" s="200">
        <v>1470.4832764051921</v>
      </c>
    </row>
    <row r="50" spans="1:20" x14ac:dyDescent="0.35">
      <c r="A50" s="201" t="s">
        <v>923</v>
      </c>
      <c r="B50" s="200">
        <v>0</v>
      </c>
      <c r="C50" s="200">
        <v>291.14503990653162</v>
      </c>
      <c r="D50" s="200">
        <v>103.9230800108335</v>
      </c>
      <c r="E50" s="200">
        <v>0</v>
      </c>
      <c r="F50" s="200">
        <v>62.187241259443041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291.14503990653162</v>
      </c>
      <c r="R50" s="200">
        <v>1</v>
      </c>
      <c r="S50" s="200">
        <v>40.818917895151408</v>
      </c>
      <c r="T50" s="200">
        <v>331.96395780168302</v>
      </c>
    </row>
    <row r="51" spans="1:20" x14ac:dyDescent="0.35">
      <c r="A51" s="201" t="s">
        <v>922</v>
      </c>
      <c r="B51" s="200">
        <v>710.95968756830757</v>
      </c>
      <c r="C51" s="200">
        <v>0</v>
      </c>
      <c r="D51" s="200">
        <v>96.999259071429805</v>
      </c>
      <c r="E51" s="200">
        <v>126.409373458101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710.95968756830757</v>
      </c>
      <c r="Q51" s="200">
        <v>0</v>
      </c>
      <c r="R51" s="200">
        <v>1</v>
      </c>
      <c r="S51" s="200">
        <v>1817.188703359921</v>
      </c>
      <c r="T51" s="200">
        <v>1106.2290157916129</v>
      </c>
    </row>
    <row r="52" spans="1:20" x14ac:dyDescent="0.35">
      <c r="A52" s="201" t="s">
        <v>921</v>
      </c>
      <c r="B52" s="200">
        <v>1810.935091085666</v>
      </c>
      <c r="C52" s="200">
        <v>0</v>
      </c>
      <c r="D52" s="200">
        <v>148.53307996047431</v>
      </c>
      <c r="E52" s="200">
        <v>82.593172563366252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1810.935091085666</v>
      </c>
      <c r="Q52" s="200">
        <v>0</v>
      </c>
      <c r="R52" s="200">
        <v>1</v>
      </c>
      <c r="S52" s="200">
        <v>1810.935091085666</v>
      </c>
      <c r="T52" s="200">
        <v>0</v>
      </c>
    </row>
    <row r="53" spans="1:20" x14ac:dyDescent="0.35">
      <c r="A53" s="201" t="s">
        <v>920</v>
      </c>
      <c r="B53" s="200">
        <v>3852.14824762022</v>
      </c>
      <c r="C53" s="200">
        <v>0</v>
      </c>
      <c r="D53" s="200">
        <v>89.706705090344144</v>
      </c>
      <c r="E53" s="200">
        <v>142.1895605288172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3852.14824762022</v>
      </c>
      <c r="Q53" s="200">
        <v>0</v>
      </c>
      <c r="R53" s="200">
        <v>1</v>
      </c>
      <c r="S53" s="200">
        <v>4320.8045959146129</v>
      </c>
      <c r="T53" s="200">
        <v>468.65634829439313</v>
      </c>
    </row>
    <row r="54" spans="1:20" x14ac:dyDescent="0.35">
      <c r="A54" s="201" t="s">
        <v>919</v>
      </c>
      <c r="B54" s="200">
        <v>642.46646423153447</v>
      </c>
      <c r="C54" s="200">
        <v>0</v>
      </c>
      <c r="D54" s="200">
        <v>70.280142269802113</v>
      </c>
      <c r="E54" s="200">
        <v>41.372291289409283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642.46646423153447</v>
      </c>
      <c r="Q54" s="200">
        <v>0</v>
      </c>
      <c r="R54" s="200">
        <v>1</v>
      </c>
      <c r="S54" s="200">
        <v>845.51466047760334</v>
      </c>
      <c r="T54" s="200">
        <v>203.0481962460689</v>
      </c>
    </row>
    <row r="55" spans="1:20" x14ac:dyDescent="0.35">
      <c r="A55" s="201" t="s">
        <v>918</v>
      </c>
      <c r="B55" s="200">
        <v>159.67536581590011</v>
      </c>
      <c r="C55" s="200">
        <v>0</v>
      </c>
      <c r="D55" s="200">
        <v>45.680761752510598</v>
      </c>
      <c r="E55" s="200">
        <v>27.83671014042239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159.67536581590011</v>
      </c>
      <c r="Q55" s="200">
        <v>0</v>
      </c>
      <c r="R55" s="200">
        <v>1</v>
      </c>
      <c r="S55" s="200">
        <v>842.10990483715659</v>
      </c>
      <c r="T55" s="200">
        <v>682.43453902125646</v>
      </c>
    </row>
    <row r="56" spans="1:20" x14ac:dyDescent="0.35">
      <c r="A56" s="201" t="s">
        <v>917</v>
      </c>
      <c r="B56" s="200">
        <v>0</v>
      </c>
      <c r="C56" s="200">
        <v>808.45700214024509</v>
      </c>
      <c r="D56" s="200">
        <v>137.96703797461231</v>
      </c>
      <c r="E56" s="200">
        <v>0</v>
      </c>
      <c r="F56" s="200">
        <v>168.54403653176109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808.45700214024509</v>
      </c>
      <c r="R56" s="200">
        <v>1</v>
      </c>
      <c r="S56" s="200">
        <v>598.84566971197887</v>
      </c>
      <c r="T56" s="200">
        <v>1407.302671852224</v>
      </c>
    </row>
    <row r="57" spans="1:20" x14ac:dyDescent="0.35">
      <c r="A57" s="201" t="s">
        <v>916</v>
      </c>
      <c r="B57" s="200">
        <v>2757.048909930325</v>
      </c>
      <c r="C57" s="200">
        <v>0</v>
      </c>
      <c r="D57" s="200">
        <v>179.8330687288132</v>
      </c>
      <c r="E57" s="200">
        <v>757.44272694495942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2757.048909930325</v>
      </c>
      <c r="Q57" s="200">
        <v>0</v>
      </c>
      <c r="R57" s="200">
        <v>1</v>
      </c>
      <c r="S57" s="200">
        <v>3956.5726421583968</v>
      </c>
      <c r="T57" s="200">
        <v>1199.523732228072</v>
      </c>
    </row>
    <row r="58" spans="1:20" x14ac:dyDescent="0.35">
      <c r="A58" s="201" t="s">
        <v>915</v>
      </c>
      <c r="B58" s="200">
        <v>4393.8206905332736</v>
      </c>
      <c r="C58" s="200">
        <v>0</v>
      </c>
      <c r="D58" s="200">
        <v>105.6759734753075</v>
      </c>
      <c r="E58" s="200">
        <v>811.98629621525936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4393.8206905332736</v>
      </c>
      <c r="Q58" s="200">
        <v>0</v>
      </c>
      <c r="R58" s="200">
        <v>1</v>
      </c>
      <c r="S58" s="200">
        <v>4393.8206905332736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1841.3893118623139</v>
      </c>
      <c r="D59" s="200">
        <v>563.9744745904851</v>
      </c>
      <c r="E59" s="200">
        <v>0</v>
      </c>
      <c r="F59" s="200">
        <v>982.58006716454497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1841.3893118623139</v>
      </c>
      <c r="R59" s="200">
        <v>1</v>
      </c>
      <c r="S59" s="200">
        <v>1572.394676942617</v>
      </c>
      <c r="T59" s="200">
        <v>3413.7839888049311</v>
      </c>
    </row>
    <row r="60" spans="1:20" x14ac:dyDescent="0.35">
      <c r="A60" s="201" t="s">
        <v>913</v>
      </c>
      <c r="B60" s="200">
        <v>2069.8480451893679</v>
      </c>
      <c r="C60" s="200">
        <v>0</v>
      </c>
      <c r="D60" s="200">
        <v>278.92788282800427</v>
      </c>
      <c r="E60" s="200">
        <v>209.97062040287051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2069.8480451893679</v>
      </c>
      <c r="Q60" s="200">
        <v>0</v>
      </c>
      <c r="R60" s="200">
        <v>1</v>
      </c>
      <c r="S60" s="200">
        <v>2400.8229854859719</v>
      </c>
      <c r="T60" s="200">
        <v>330.97494029660407</v>
      </c>
    </row>
    <row r="61" spans="1:20" x14ac:dyDescent="0.35">
      <c r="A61" s="201" t="s">
        <v>912</v>
      </c>
      <c r="B61" s="200">
        <v>0</v>
      </c>
      <c r="C61" s="200">
        <v>1707.3953930254461</v>
      </c>
      <c r="D61" s="200">
        <v>321.15778855664138</v>
      </c>
      <c r="E61" s="200">
        <v>0</v>
      </c>
      <c r="F61" s="200">
        <v>414.03911885134158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1707.3953930254461</v>
      </c>
      <c r="R61" s="200">
        <v>1</v>
      </c>
      <c r="S61" s="200">
        <v>1902.048944067898</v>
      </c>
      <c r="T61" s="200">
        <v>3609.4443370933441</v>
      </c>
    </row>
    <row r="62" spans="1:20" x14ac:dyDescent="0.35">
      <c r="A62" s="201" t="s">
        <v>911</v>
      </c>
      <c r="B62" s="200">
        <v>951.05453354351448</v>
      </c>
      <c r="C62" s="200">
        <v>0</v>
      </c>
      <c r="D62" s="200">
        <v>210.99877806583291</v>
      </c>
      <c r="E62" s="200">
        <v>87.296217001161409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951.05453354351448</v>
      </c>
      <c r="Q62" s="200">
        <v>0</v>
      </c>
      <c r="R62" s="200">
        <v>1</v>
      </c>
      <c r="S62" s="200">
        <v>955.75753417082728</v>
      </c>
      <c r="T62" s="200">
        <v>4.7030006273127718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3435.9701183212369</v>
      </c>
      <c r="C64" s="200">
        <v>0</v>
      </c>
      <c r="D64" s="200">
        <v>330.99110564373768</v>
      </c>
      <c r="E64" s="200">
        <v>2445.0579984765041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3435.9701183212369</v>
      </c>
      <c r="Q64" s="200">
        <v>0</v>
      </c>
      <c r="R64" s="200">
        <v>1</v>
      </c>
      <c r="S64" s="200">
        <v>3757.274428904148</v>
      </c>
      <c r="T64" s="200">
        <v>321.30431058291077</v>
      </c>
    </row>
    <row r="65" spans="1:20" x14ac:dyDescent="0.35">
      <c r="A65" s="201" t="s">
        <v>908</v>
      </c>
      <c r="B65" s="200">
        <v>291.33258204112889</v>
      </c>
      <c r="C65" s="200">
        <v>0</v>
      </c>
      <c r="D65" s="200">
        <v>51.858061387414843</v>
      </c>
      <c r="E65" s="200">
        <v>186.737685924391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291.33258204112889</v>
      </c>
      <c r="Q65" s="200">
        <v>0</v>
      </c>
      <c r="R65" s="200">
        <v>1</v>
      </c>
      <c r="S65" s="200">
        <v>291.33258204112889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3817.5332236429072</v>
      </c>
      <c r="C67" s="200">
        <v>0</v>
      </c>
      <c r="D67" s="200">
        <v>478.48500373412998</v>
      </c>
      <c r="E67" s="200">
        <v>7225.0205101325282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3817.5332236429072</v>
      </c>
      <c r="Q67" s="200">
        <v>0</v>
      </c>
      <c r="R67" s="200">
        <v>1</v>
      </c>
      <c r="S67" s="200">
        <v>3935.8375442852539</v>
      </c>
      <c r="T67" s="200">
        <v>118.3043206423466</v>
      </c>
    </row>
    <row r="68" spans="1:20" x14ac:dyDescent="0.35">
      <c r="A68" s="201" t="s">
        <v>905</v>
      </c>
      <c r="B68" s="200">
        <v>177.7619079679834</v>
      </c>
      <c r="C68" s="200">
        <v>0</v>
      </c>
      <c r="D68" s="200">
        <v>47.66638337531429</v>
      </c>
      <c r="E68" s="200">
        <v>63.288785891494683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177.7619079679834</v>
      </c>
      <c r="Q68" s="200">
        <v>0</v>
      </c>
      <c r="R68" s="200">
        <v>1</v>
      </c>
      <c r="S68" s="200">
        <v>177.7619079679834</v>
      </c>
      <c r="T68" s="200">
        <v>0</v>
      </c>
    </row>
    <row r="69" spans="1:20" x14ac:dyDescent="0.35">
      <c r="A69" s="201" t="s">
        <v>904</v>
      </c>
      <c r="B69" s="200">
        <v>623.8768406243978</v>
      </c>
      <c r="C69" s="200">
        <v>0</v>
      </c>
      <c r="D69" s="200">
        <v>128.2938141850185</v>
      </c>
      <c r="E69" s="200">
        <v>374.23631908750127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623.8768406243978</v>
      </c>
      <c r="Q69" s="200">
        <v>0</v>
      </c>
      <c r="R69" s="200">
        <v>1</v>
      </c>
      <c r="S69" s="200">
        <v>623.8768406243978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642.82087810824237</v>
      </c>
      <c r="C71" s="200">
        <v>0</v>
      </c>
      <c r="D71" s="200">
        <v>68.361663677418917</v>
      </c>
      <c r="E71" s="200">
        <v>313.74712481413809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642.82087810824237</v>
      </c>
      <c r="Q71" s="200">
        <v>0</v>
      </c>
      <c r="R71" s="200">
        <v>1</v>
      </c>
      <c r="S71" s="200">
        <v>642.82087810824237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53.599624274122263</v>
      </c>
      <c r="D72" s="200">
        <v>2.6279514289103552</v>
      </c>
      <c r="E72" s="200">
        <v>0</v>
      </c>
      <c r="F72" s="200">
        <v>89.63209367312011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53.599624274122263</v>
      </c>
      <c r="R72" s="200">
        <v>1</v>
      </c>
      <c r="S72" s="200">
        <v>0</v>
      </c>
      <c r="T72" s="200">
        <v>53.599624274122263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70.776401805425152</v>
      </c>
      <c r="C75" s="200">
        <v>0</v>
      </c>
      <c r="D75" s="200">
        <v>164.90426491961759</v>
      </c>
      <c r="E75" s="200">
        <v>27.356512640818629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70.776401805425152</v>
      </c>
      <c r="Q75" s="200">
        <v>0</v>
      </c>
      <c r="R75" s="200">
        <v>1</v>
      </c>
      <c r="S75" s="200">
        <v>70.776401805425152</v>
      </c>
      <c r="T75" s="200">
        <v>0</v>
      </c>
    </row>
    <row r="76" spans="1:20" x14ac:dyDescent="0.35">
      <c r="A76" s="201" t="s">
        <v>897</v>
      </c>
      <c r="B76" s="200">
        <v>240.04121687208439</v>
      </c>
      <c r="C76" s="200">
        <v>0</v>
      </c>
      <c r="D76" s="200">
        <v>12.77246125690419</v>
      </c>
      <c r="E76" s="200">
        <v>3095.202468807915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240.04121687208439</v>
      </c>
      <c r="Q76" s="200">
        <v>0</v>
      </c>
      <c r="R76" s="200">
        <v>1</v>
      </c>
      <c r="S76" s="200">
        <v>714.95143600994197</v>
      </c>
      <c r="T76" s="200">
        <v>474.91021913785761</v>
      </c>
    </row>
    <row r="77" spans="1:20" x14ac:dyDescent="0.35">
      <c r="A77" s="201" t="s">
        <v>896</v>
      </c>
      <c r="B77" s="200">
        <v>320.47749039285361</v>
      </c>
      <c r="C77" s="200">
        <v>0</v>
      </c>
      <c r="D77" s="200">
        <v>5.8368840284075869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320.47749039285361</v>
      </c>
      <c r="Q77" s="200">
        <v>0</v>
      </c>
      <c r="R77" s="200">
        <v>1</v>
      </c>
      <c r="S77" s="200">
        <v>368.6247086792236</v>
      </c>
      <c r="T77" s="200">
        <v>48.147218286370062</v>
      </c>
    </row>
    <row r="78" spans="1:20" x14ac:dyDescent="0.35">
      <c r="A78" s="201" t="s">
        <v>895</v>
      </c>
      <c r="B78" s="200">
        <v>408.67740607693548</v>
      </c>
      <c r="C78" s="200">
        <v>0</v>
      </c>
      <c r="D78" s="200">
        <v>59.639500777798368</v>
      </c>
      <c r="E78" s="200">
        <v>505.4710038864722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408.67740607693548</v>
      </c>
      <c r="Q78" s="200">
        <v>0</v>
      </c>
      <c r="R78" s="200">
        <v>1</v>
      </c>
      <c r="S78" s="200">
        <v>1456.4843768159919</v>
      </c>
      <c r="T78" s="200">
        <v>1047.8069707390571</v>
      </c>
    </row>
    <row r="79" spans="1:20" x14ac:dyDescent="0.35">
      <c r="A79" s="201" t="s">
        <v>894</v>
      </c>
      <c r="B79" s="200">
        <v>15702.23352199675</v>
      </c>
      <c r="C79" s="200">
        <v>0</v>
      </c>
      <c r="D79" s="200">
        <v>77.997134203675571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15702.23352199675</v>
      </c>
      <c r="Q79" s="200">
        <v>0</v>
      </c>
      <c r="R79" s="200">
        <v>1</v>
      </c>
      <c r="S79" s="200">
        <v>28412.21501884218</v>
      </c>
      <c r="T79" s="200">
        <v>12709.981496845439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20486-7DAD-4D68-8B8C-1C26E0C7DA3C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935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19356.045363985959</v>
      </c>
      <c r="C16" s="200">
        <v>0</v>
      </c>
      <c r="D16" s="200">
        <v>0</v>
      </c>
      <c r="E16" s="200">
        <v>0</v>
      </c>
      <c r="F16" s="200">
        <v>0</v>
      </c>
      <c r="G16" s="200">
        <v>3760.9806635016871</v>
      </c>
      <c r="H16" s="200">
        <v>1</v>
      </c>
      <c r="I16" s="200">
        <v>1</v>
      </c>
      <c r="J16" s="200">
        <v>1</v>
      </c>
      <c r="K16" s="200">
        <v>1</v>
      </c>
      <c r="L16" s="200">
        <v>-9881.7658695466525</v>
      </c>
      <c r="M16" s="200">
        <v>129866.5868860078</v>
      </c>
      <c r="N16" s="200">
        <v>143101.8470439488</v>
      </c>
      <c r="O16" s="200">
        <v>13235.260157941</v>
      </c>
      <c r="P16" s="200">
        <v>32223.91628817825</v>
      </c>
      <c r="Q16" s="200">
        <v>12867.870924192301</v>
      </c>
      <c r="R16" s="200">
        <v>1</v>
      </c>
      <c r="S16" s="200">
        <v>67364.388437131711</v>
      </c>
      <c r="T16" s="200">
        <v>48008.343073145763</v>
      </c>
      <c r="U16" s="199">
        <v>18176.732696488481</v>
      </c>
      <c r="V16" s="199">
        <v>44855.734473339122</v>
      </c>
      <c r="W16" s="199">
        <v>48616.715136840809</v>
      </c>
      <c r="X16" s="199">
        <v>18825.77664303446</v>
      </c>
      <c r="Y16" s="199">
        <v>8944.0107734878038</v>
      </c>
    </row>
    <row r="17" spans="1:20" x14ac:dyDescent="0.35">
      <c r="A17" s="201" t="s">
        <v>956</v>
      </c>
      <c r="B17" s="200">
        <v>578.62557320751819</v>
      </c>
      <c r="C17" s="200">
        <v>0</v>
      </c>
      <c r="D17" s="200">
        <v>35.011832218904658</v>
      </c>
      <c r="E17" s="200">
        <v>7.0854309054015712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578.62557320751819</v>
      </c>
      <c r="Q17" s="200">
        <v>0</v>
      </c>
      <c r="R17" s="200">
        <v>1</v>
      </c>
      <c r="S17" s="200">
        <v>590.40524090539668</v>
      </c>
      <c r="T17" s="200">
        <v>11.77966769787848</v>
      </c>
    </row>
    <row r="18" spans="1:20" x14ac:dyDescent="0.35">
      <c r="A18" s="201" t="s">
        <v>955</v>
      </c>
      <c r="B18" s="200">
        <v>0</v>
      </c>
      <c r="C18" s="200">
        <v>992.96437360493496</v>
      </c>
      <c r="D18" s="200">
        <v>147.763240808207</v>
      </c>
      <c r="E18" s="200">
        <v>0</v>
      </c>
      <c r="F18" s="200">
        <v>37.76531580039277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992.96437360493496</v>
      </c>
      <c r="R18" s="200">
        <v>1</v>
      </c>
      <c r="S18" s="200">
        <v>306.93062011037932</v>
      </c>
      <c r="T18" s="200">
        <v>1299.8949937153141</v>
      </c>
    </row>
    <row r="19" spans="1:20" x14ac:dyDescent="0.35">
      <c r="A19" s="201" t="s">
        <v>954</v>
      </c>
      <c r="B19" s="200">
        <v>195.25109805025659</v>
      </c>
      <c r="C19" s="200">
        <v>0</v>
      </c>
      <c r="D19" s="200">
        <v>313.63122966605602</v>
      </c>
      <c r="E19" s="200">
        <v>27.16347926252077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195.25109805025659</v>
      </c>
      <c r="Q19" s="200">
        <v>0</v>
      </c>
      <c r="R19" s="200">
        <v>1</v>
      </c>
      <c r="S19" s="200">
        <v>1562.6143335848919</v>
      </c>
      <c r="T19" s="200">
        <v>1367.363235534636</v>
      </c>
    </row>
    <row r="20" spans="1:20" x14ac:dyDescent="0.35">
      <c r="A20" s="201" t="s">
        <v>953</v>
      </c>
      <c r="B20" s="200">
        <v>0</v>
      </c>
      <c r="C20" s="200">
        <v>1045.324779511827</v>
      </c>
      <c r="D20" s="200">
        <v>1007.668883647988</v>
      </c>
      <c r="E20" s="200">
        <v>0</v>
      </c>
      <c r="F20" s="200">
        <v>530.19596015479749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1045.324779511827</v>
      </c>
      <c r="R20" s="200">
        <v>1</v>
      </c>
      <c r="S20" s="200">
        <v>545.92989537330209</v>
      </c>
      <c r="T20" s="200">
        <v>1591.2546748851289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41.314295340992267</v>
      </c>
      <c r="C22" s="200">
        <v>0</v>
      </c>
      <c r="D22" s="200">
        <v>15.268141266788801</v>
      </c>
      <c r="E22" s="200">
        <v>0.62889899706017049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41.314295340992267</v>
      </c>
      <c r="Q22" s="200">
        <v>0</v>
      </c>
      <c r="R22" s="200">
        <v>1</v>
      </c>
      <c r="S22" s="200">
        <v>41.314295340992267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4130.3216330551086</v>
      </c>
      <c r="C24" s="200">
        <v>0</v>
      </c>
      <c r="D24" s="200">
        <v>295.47308717235052</v>
      </c>
      <c r="E24" s="200">
        <v>449.23614789957492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4130.3216330551086</v>
      </c>
      <c r="Q24" s="200">
        <v>0</v>
      </c>
      <c r="R24" s="200">
        <v>1</v>
      </c>
      <c r="S24" s="200">
        <v>4130.3216330551086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254.11588224928121</v>
      </c>
      <c r="D25" s="200">
        <v>99.761494505750875</v>
      </c>
      <c r="E25" s="200">
        <v>0</v>
      </c>
      <c r="F25" s="200">
        <v>39.862238847543239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254.11588224928121</v>
      </c>
      <c r="R25" s="200">
        <v>1</v>
      </c>
      <c r="S25" s="200">
        <v>66.101772044122015</v>
      </c>
      <c r="T25" s="200">
        <v>320.21765429340331</v>
      </c>
    </row>
    <row r="26" spans="1:20" x14ac:dyDescent="0.35">
      <c r="A26" s="201" t="s">
        <v>947</v>
      </c>
      <c r="B26" s="200">
        <v>107.2947876887315</v>
      </c>
      <c r="C26" s="200">
        <v>0</v>
      </c>
      <c r="D26" s="200">
        <v>15.93347220715021</v>
      </c>
      <c r="E26" s="200">
        <v>15.826176872955459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107.2947876887315</v>
      </c>
      <c r="Q26" s="200">
        <v>0</v>
      </c>
      <c r="R26" s="200">
        <v>1</v>
      </c>
      <c r="S26" s="200">
        <v>107.2947876887315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2167.5147907996011</v>
      </c>
      <c r="D27" s="200">
        <v>197.92341173954861</v>
      </c>
      <c r="E27" s="200">
        <v>0</v>
      </c>
      <c r="F27" s="200">
        <v>731.80590509378192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2167.5147907996011</v>
      </c>
      <c r="R27" s="200">
        <v>1</v>
      </c>
      <c r="S27" s="200">
        <v>0</v>
      </c>
      <c r="T27" s="200">
        <v>2167.5147907996011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113.9612517116976</v>
      </c>
      <c r="D29" s="200">
        <v>648.51724537693633</v>
      </c>
      <c r="E29" s="200">
        <v>0</v>
      </c>
      <c r="F29" s="200">
        <v>17.141401224977081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113.9612517116976</v>
      </c>
      <c r="R29" s="200">
        <v>1</v>
      </c>
      <c r="S29" s="200">
        <v>597.94463599509231</v>
      </c>
      <c r="T29" s="200">
        <v>711.90588770678994</v>
      </c>
    </row>
    <row r="30" spans="1:20" x14ac:dyDescent="0.35">
      <c r="A30" s="201" t="s">
        <v>943</v>
      </c>
      <c r="B30" s="200">
        <v>654.82842628402796</v>
      </c>
      <c r="C30" s="200">
        <v>0</v>
      </c>
      <c r="D30" s="200">
        <v>100.0461976954454</v>
      </c>
      <c r="E30" s="200">
        <v>105.65023939035839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654.82842628402796</v>
      </c>
      <c r="Q30" s="200">
        <v>0</v>
      </c>
      <c r="R30" s="200">
        <v>1</v>
      </c>
      <c r="S30" s="200">
        <v>12640.854534291449</v>
      </c>
      <c r="T30" s="200">
        <v>11986.026108007431</v>
      </c>
    </row>
    <row r="31" spans="1:20" x14ac:dyDescent="0.35">
      <c r="A31" s="201" t="s">
        <v>942</v>
      </c>
      <c r="B31" s="200">
        <v>7017.2746758870608</v>
      </c>
      <c r="C31" s="200">
        <v>0</v>
      </c>
      <c r="D31" s="200">
        <v>105.94922524697949</v>
      </c>
      <c r="E31" s="200">
        <v>82.619859457130602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7017.2746758870608</v>
      </c>
      <c r="Q31" s="200">
        <v>0</v>
      </c>
      <c r="R31" s="200">
        <v>1</v>
      </c>
      <c r="S31" s="200">
        <v>13916.78811383637</v>
      </c>
      <c r="T31" s="200">
        <v>6899.5134379493093</v>
      </c>
    </row>
    <row r="32" spans="1:20" x14ac:dyDescent="0.35">
      <c r="A32" s="201" t="s">
        <v>941</v>
      </c>
      <c r="B32" s="200">
        <v>0</v>
      </c>
      <c r="C32" s="200">
        <v>42.445714446459156</v>
      </c>
      <c r="D32" s="200">
        <v>44.117787541198418</v>
      </c>
      <c r="E32" s="200">
        <v>0</v>
      </c>
      <c r="F32" s="200">
        <v>12.942212406551519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42.445714446459156</v>
      </c>
      <c r="R32" s="200">
        <v>1</v>
      </c>
      <c r="S32" s="200">
        <v>159.77926423044889</v>
      </c>
      <c r="T32" s="200">
        <v>202.22497867690811</v>
      </c>
    </row>
    <row r="33" spans="1:20" x14ac:dyDescent="0.35">
      <c r="A33" s="201" t="s">
        <v>940</v>
      </c>
      <c r="B33" s="200">
        <v>242.15389930682639</v>
      </c>
      <c r="C33" s="200">
        <v>0</v>
      </c>
      <c r="D33" s="200">
        <v>82.404252498396204</v>
      </c>
      <c r="E33" s="200">
        <v>42.188054255887423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242.15389930682639</v>
      </c>
      <c r="Q33" s="200">
        <v>0</v>
      </c>
      <c r="R33" s="200">
        <v>1</v>
      </c>
      <c r="S33" s="200">
        <v>438.30983414583159</v>
      </c>
      <c r="T33" s="200">
        <v>196.15593483900511</v>
      </c>
    </row>
    <row r="34" spans="1:20" x14ac:dyDescent="0.35">
      <c r="A34" s="201" t="s">
        <v>939</v>
      </c>
      <c r="B34" s="200">
        <v>3236.6589233854752</v>
      </c>
      <c r="C34" s="200">
        <v>0</v>
      </c>
      <c r="D34" s="200">
        <v>162.06983899814941</v>
      </c>
      <c r="E34" s="200">
        <v>614.43242873001077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3236.6589233854752</v>
      </c>
      <c r="Q34" s="200">
        <v>0</v>
      </c>
      <c r="R34" s="200">
        <v>1</v>
      </c>
      <c r="S34" s="200">
        <v>4550.2524674377482</v>
      </c>
      <c r="T34" s="200">
        <v>1313.593544052274</v>
      </c>
    </row>
    <row r="35" spans="1:20" x14ac:dyDescent="0.35">
      <c r="A35" s="201" t="s">
        <v>938</v>
      </c>
      <c r="B35" s="200">
        <v>851.79898858999979</v>
      </c>
      <c r="C35" s="200">
        <v>0</v>
      </c>
      <c r="D35" s="200">
        <v>25.070342506041381</v>
      </c>
      <c r="E35" s="200">
        <v>293.8276057887868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851.79898858999979</v>
      </c>
      <c r="Q35" s="200">
        <v>0</v>
      </c>
      <c r="R35" s="200">
        <v>1</v>
      </c>
      <c r="S35" s="200">
        <v>1080.9224544444551</v>
      </c>
      <c r="T35" s="200">
        <v>229.1234658544553</v>
      </c>
    </row>
    <row r="36" spans="1:20" x14ac:dyDescent="0.35">
      <c r="A36" s="201" t="s">
        <v>937</v>
      </c>
      <c r="B36" s="200">
        <v>0</v>
      </c>
      <c r="C36" s="200">
        <v>365.65923789656267</v>
      </c>
      <c r="D36" s="200">
        <v>72.219318018924923</v>
      </c>
      <c r="E36" s="200">
        <v>0</v>
      </c>
      <c r="F36" s="200">
        <v>70.382051921647886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365.65923789656267</v>
      </c>
      <c r="R36" s="200">
        <v>1</v>
      </c>
      <c r="S36" s="200">
        <v>346.89602503525958</v>
      </c>
      <c r="T36" s="200">
        <v>712.55526293182231</v>
      </c>
    </row>
    <row r="37" spans="1:20" x14ac:dyDescent="0.35">
      <c r="A37" s="201" t="s">
        <v>936</v>
      </c>
      <c r="B37" s="200">
        <v>0</v>
      </c>
      <c r="C37" s="200">
        <v>774.21788773161245</v>
      </c>
      <c r="D37" s="200">
        <v>72.556184918168896</v>
      </c>
      <c r="E37" s="200">
        <v>0</v>
      </c>
      <c r="F37" s="200">
        <v>19.751899898786039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774.21788773161245</v>
      </c>
      <c r="R37" s="200">
        <v>1</v>
      </c>
      <c r="S37" s="200">
        <v>761.00403930653954</v>
      </c>
      <c r="T37" s="200">
        <v>1535.221927038152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2044.0370546354291</v>
      </c>
      <c r="D39" s="200">
        <v>81.285562232396245</v>
      </c>
      <c r="E39" s="200">
        <v>0</v>
      </c>
      <c r="F39" s="200">
        <v>1325.6079122328069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2044.0370546354291</v>
      </c>
      <c r="R39" s="200">
        <v>1</v>
      </c>
      <c r="S39" s="200">
        <v>257.62944193432111</v>
      </c>
      <c r="T39" s="200">
        <v>2301.6664965697501</v>
      </c>
    </row>
    <row r="40" spans="1:20" x14ac:dyDescent="0.35">
      <c r="A40" s="201" t="s">
        <v>933</v>
      </c>
      <c r="B40" s="200">
        <v>0</v>
      </c>
      <c r="C40" s="200">
        <v>149.12638900567609</v>
      </c>
      <c r="D40" s="200">
        <v>340.6937619019194</v>
      </c>
      <c r="E40" s="200">
        <v>0</v>
      </c>
      <c r="F40" s="200">
        <v>77.740583506729195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149.12638900567609</v>
      </c>
      <c r="R40" s="200">
        <v>1</v>
      </c>
      <c r="S40" s="200">
        <v>303.90405836729002</v>
      </c>
      <c r="T40" s="200">
        <v>453.03044737296608</v>
      </c>
    </row>
    <row r="41" spans="1:20" x14ac:dyDescent="0.35">
      <c r="A41" s="201" t="s">
        <v>932</v>
      </c>
      <c r="B41" s="200">
        <v>1444.2613626843449</v>
      </c>
      <c r="C41" s="200">
        <v>0</v>
      </c>
      <c r="D41" s="200">
        <v>117.3448973855745</v>
      </c>
      <c r="E41" s="200">
        <v>601.98434497069161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1444.2613626843449</v>
      </c>
      <c r="Q41" s="200">
        <v>0</v>
      </c>
      <c r="R41" s="200">
        <v>1</v>
      </c>
      <c r="S41" s="200">
        <v>2098.079172541949</v>
      </c>
      <c r="T41" s="200">
        <v>653.81780985760361</v>
      </c>
    </row>
    <row r="42" spans="1:20" x14ac:dyDescent="0.35">
      <c r="A42" s="201" t="s">
        <v>931</v>
      </c>
      <c r="B42" s="200">
        <v>81.460639632748894</v>
      </c>
      <c r="C42" s="200">
        <v>0</v>
      </c>
      <c r="D42" s="200">
        <v>105.6272404519237</v>
      </c>
      <c r="E42" s="200">
        <v>4.5066613275035214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81.460639632748894</v>
      </c>
      <c r="Q42" s="200">
        <v>0</v>
      </c>
      <c r="R42" s="200">
        <v>1</v>
      </c>
      <c r="S42" s="200">
        <v>752.81830788238437</v>
      </c>
      <c r="T42" s="200">
        <v>671.35766824963548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28.146005313195651</v>
      </c>
      <c r="D44" s="200">
        <v>12.8262154581594</v>
      </c>
      <c r="E44" s="200">
        <v>0</v>
      </c>
      <c r="F44" s="200">
        <v>3.404583112257161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28.146005313195651</v>
      </c>
      <c r="R44" s="200">
        <v>1</v>
      </c>
      <c r="S44" s="200">
        <v>4.5068142760716086</v>
      </c>
      <c r="T44" s="200">
        <v>32.65281958926726</v>
      </c>
    </row>
    <row r="45" spans="1:20" x14ac:dyDescent="0.35">
      <c r="A45" s="201" t="s">
        <v>928</v>
      </c>
      <c r="B45" s="200">
        <v>35.528463178292668</v>
      </c>
      <c r="C45" s="200">
        <v>0</v>
      </c>
      <c r="D45" s="200">
        <v>95.386241447470681</v>
      </c>
      <c r="E45" s="200">
        <v>15.365619831584601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35.528463178292668</v>
      </c>
      <c r="Q45" s="200">
        <v>0</v>
      </c>
      <c r="R45" s="200">
        <v>1</v>
      </c>
      <c r="S45" s="200">
        <v>361.04795145419178</v>
      </c>
      <c r="T45" s="200">
        <v>325.51948827589922</v>
      </c>
    </row>
    <row r="46" spans="1:20" x14ac:dyDescent="0.35">
      <c r="A46" s="201" t="s">
        <v>927</v>
      </c>
      <c r="B46" s="200">
        <v>0</v>
      </c>
      <c r="C46" s="200">
        <v>989.23344760932105</v>
      </c>
      <c r="D46" s="200">
        <v>124.3516052526284</v>
      </c>
      <c r="E46" s="200">
        <v>0</v>
      </c>
      <c r="F46" s="200">
        <v>223.40551564672111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989.23344760932105</v>
      </c>
      <c r="R46" s="200">
        <v>1</v>
      </c>
      <c r="S46" s="200">
        <v>589.58034613869495</v>
      </c>
      <c r="T46" s="200">
        <v>1578.813793748016</v>
      </c>
    </row>
    <row r="47" spans="1:20" x14ac:dyDescent="0.35">
      <c r="A47" s="201" t="s">
        <v>926</v>
      </c>
      <c r="B47" s="200">
        <v>0</v>
      </c>
      <c r="C47" s="200">
        <v>163.14775995342401</v>
      </c>
      <c r="D47" s="200">
        <v>69.370660212606012</v>
      </c>
      <c r="E47" s="200">
        <v>0</v>
      </c>
      <c r="F47" s="200">
        <v>39.144094122425713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163.14775995342401</v>
      </c>
      <c r="R47" s="200">
        <v>1</v>
      </c>
      <c r="S47" s="200">
        <v>312.44806924080359</v>
      </c>
      <c r="T47" s="200">
        <v>475.59582919422758</v>
      </c>
    </row>
    <row r="48" spans="1:20" x14ac:dyDescent="0.35">
      <c r="A48" s="201" t="s">
        <v>925</v>
      </c>
      <c r="B48" s="200">
        <v>737.34311574234175</v>
      </c>
      <c r="C48" s="200">
        <v>0</v>
      </c>
      <c r="D48" s="200">
        <v>28.991136065845652</v>
      </c>
      <c r="E48" s="200">
        <v>241.03019498772201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737.34311574234175</v>
      </c>
      <c r="Q48" s="200">
        <v>0</v>
      </c>
      <c r="R48" s="200">
        <v>1</v>
      </c>
      <c r="S48" s="200">
        <v>737.34311574234175</v>
      </c>
      <c r="T48" s="200">
        <v>0</v>
      </c>
    </row>
    <row r="49" spans="1:20" x14ac:dyDescent="0.35">
      <c r="A49" s="201" t="s">
        <v>924</v>
      </c>
      <c r="B49" s="200">
        <v>922.95102609417313</v>
      </c>
      <c r="C49" s="200">
        <v>0</v>
      </c>
      <c r="D49" s="200">
        <v>176.7980271394116</v>
      </c>
      <c r="E49" s="200">
        <v>349.75568889764361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922.95102609417313</v>
      </c>
      <c r="Q49" s="200">
        <v>0</v>
      </c>
      <c r="R49" s="200">
        <v>1</v>
      </c>
      <c r="S49" s="200">
        <v>1194.9422771690929</v>
      </c>
      <c r="T49" s="200">
        <v>271.99125107492023</v>
      </c>
    </row>
    <row r="50" spans="1:20" x14ac:dyDescent="0.35">
      <c r="A50" s="201" t="s">
        <v>923</v>
      </c>
      <c r="B50" s="200">
        <v>0</v>
      </c>
      <c r="C50" s="200">
        <v>276.92137605921681</v>
      </c>
      <c r="D50" s="200">
        <v>533.54452195814565</v>
      </c>
      <c r="E50" s="200">
        <v>0</v>
      </c>
      <c r="F50" s="200">
        <v>71.876409902682468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276.92137605921681</v>
      </c>
      <c r="R50" s="200">
        <v>1</v>
      </c>
      <c r="S50" s="200">
        <v>284.17476767161662</v>
      </c>
      <c r="T50" s="200">
        <v>561.09614373083332</v>
      </c>
    </row>
    <row r="51" spans="1:20" x14ac:dyDescent="0.35">
      <c r="A51" s="201" t="s">
        <v>922</v>
      </c>
      <c r="B51" s="200">
        <v>0</v>
      </c>
      <c r="C51" s="200">
        <v>97.259678331618957</v>
      </c>
      <c r="D51" s="200">
        <v>24.249825753268851</v>
      </c>
      <c r="E51" s="200">
        <v>0</v>
      </c>
      <c r="F51" s="200">
        <v>88.417478199023193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97.259678331618957</v>
      </c>
      <c r="R51" s="200">
        <v>1</v>
      </c>
      <c r="S51" s="200">
        <v>86.790102611653438</v>
      </c>
      <c r="T51" s="200">
        <v>184.0497809432724</v>
      </c>
    </row>
    <row r="52" spans="1:20" x14ac:dyDescent="0.35">
      <c r="A52" s="201" t="s">
        <v>921</v>
      </c>
      <c r="B52" s="200">
        <v>47.742237908042938</v>
      </c>
      <c r="C52" s="200">
        <v>0</v>
      </c>
      <c r="D52" s="200">
        <v>11.9266161505564</v>
      </c>
      <c r="E52" s="200">
        <v>10.87241368284659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47.742237908042938</v>
      </c>
      <c r="Q52" s="200">
        <v>0</v>
      </c>
      <c r="R52" s="200">
        <v>1</v>
      </c>
      <c r="S52" s="200">
        <v>47.742237908042938</v>
      </c>
      <c r="T52" s="200">
        <v>0</v>
      </c>
    </row>
    <row r="53" spans="1:20" x14ac:dyDescent="0.35">
      <c r="A53" s="201" t="s">
        <v>920</v>
      </c>
      <c r="B53" s="200">
        <v>80.467984380610702</v>
      </c>
      <c r="C53" s="200">
        <v>0</v>
      </c>
      <c r="D53" s="200">
        <v>4.154681874596923</v>
      </c>
      <c r="E53" s="200">
        <v>14.830977434543421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80.467984380610702</v>
      </c>
      <c r="Q53" s="200">
        <v>0</v>
      </c>
      <c r="R53" s="200">
        <v>1</v>
      </c>
      <c r="S53" s="200">
        <v>80.467984380610702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353.95313670172112</v>
      </c>
      <c r="D54" s="200">
        <v>63.712685264335953</v>
      </c>
      <c r="E54" s="200">
        <v>0</v>
      </c>
      <c r="F54" s="200">
        <v>55.216026700363599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353.95313670172112</v>
      </c>
      <c r="R54" s="200">
        <v>1</v>
      </c>
      <c r="S54" s="200">
        <v>3.0606029543237869</v>
      </c>
      <c r="T54" s="200">
        <v>357.01373965604478</v>
      </c>
    </row>
    <row r="55" spans="1:20" x14ac:dyDescent="0.35">
      <c r="A55" s="201" t="s">
        <v>918</v>
      </c>
      <c r="B55" s="200">
        <v>0</v>
      </c>
      <c r="C55" s="200">
        <v>37.015897508985667</v>
      </c>
      <c r="D55" s="200">
        <v>5.7220940425942004</v>
      </c>
      <c r="E55" s="200">
        <v>0</v>
      </c>
      <c r="F55" s="200">
        <v>20.244705422902591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37.015897508985667</v>
      </c>
      <c r="R55" s="200">
        <v>1</v>
      </c>
      <c r="S55" s="200">
        <v>15.72407973304942</v>
      </c>
      <c r="T55" s="200">
        <v>52.739977242035081</v>
      </c>
    </row>
    <row r="56" spans="1:20" x14ac:dyDescent="0.35">
      <c r="A56" s="201" t="s">
        <v>917</v>
      </c>
      <c r="B56" s="200">
        <v>1164.9177328039159</v>
      </c>
      <c r="C56" s="200">
        <v>0</v>
      </c>
      <c r="D56" s="200">
        <v>229.69097225335619</v>
      </c>
      <c r="E56" s="200">
        <v>552.90797429882252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1164.9177328039159</v>
      </c>
      <c r="Q56" s="200">
        <v>0</v>
      </c>
      <c r="R56" s="200">
        <v>1</v>
      </c>
      <c r="S56" s="200">
        <v>1164.9177328039159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2883.9915636878482</v>
      </c>
      <c r="D57" s="200">
        <v>325.17927948562487</v>
      </c>
      <c r="E57" s="200">
        <v>0</v>
      </c>
      <c r="F57" s="200">
        <v>1750.519456721358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2883.9915636878482</v>
      </c>
      <c r="R57" s="200">
        <v>1</v>
      </c>
      <c r="S57" s="200">
        <v>300.44677918054032</v>
      </c>
      <c r="T57" s="200">
        <v>3184.4383428683882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24.008982796580771</v>
      </c>
      <c r="C59" s="200">
        <v>0</v>
      </c>
      <c r="D59" s="200">
        <v>1570.7095012124939</v>
      </c>
      <c r="E59" s="200">
        <v>24.544266496916539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24.008982796580771</v>
      </c>
      <c r="Q59" s="200">
        <v>0</v>
      </c>
      <c r="R59" s="200">
        <v>1</v>
      </c>
      <c r="S59" s="200">
        <v>2621.0993847121608</v>
      </c>
      <c r="T59" s="200">
        <v>2597.0904019155801</v>
      </c>
    </row>
    <row r="60" spans="1:20" x14ac:dyDescent="0.35">
      <c r="A60" s="201" t="s">
        <v>913</v>
      </c>
      <c r="B60" s="200">
        <v>352.04143143118671</v>
      </c>
      <c r="C60" s="200">
        <v>0</v>
      </c>
      <c r="D60" s="200">
        <v>104.0372682230123</v>
      </c>
      <c r="E60" s="200">
        <v>178.31824356524271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352.04143143118671</v>
      </c>
      <c r="Q60" s="200">
        <v>0</v>
      </c>
      <c r="R60" s="200">
        <v>1</v>
      </c>
      <c r="S60" s="200">
        <v>352.04143143118671</v>
      </c>
      <c r="T60" s="200">
        <v>0</v>
      </c>
    </row>
    <row r="61" spans="1:20" x14ac:dyDescent="0.35">
      <c r="A61" s="201" t="s">
        <v>912</v>
      </c>
      <c r="B61" s="200">
        <v>468.60890879177617</v>
      </c>
      <c r="C61" s="200">
        <v>0</v>
      </c>
      <c r="D61" s="200">
        <v>73.732557954445028</v>
      </c>
      <c r="E61" s="200">
        <v>277.00140895907163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468.60890879177617</v>
      </c>
      <c r="Q61" s="200">
        <v>0</v>
      </c>
      <c r="R61" s="200">
        <v>1</v>
      </c>
      <c r="S61" s="200">
        <v>468.60890879177617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16.283534041238681</v>
      </c>
      <c r="D64" s="200">
        <v>87.071203233014955</v>
      </c>
      <c r="E64" s="200">
        <v>0</v>
      </c>
      <c r="F64" s="200">
        <v>27.537510891349079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16.283534041238681</v>
      </c>
      <c r="R64" s="200">
        <v>1</v>
      </c>
      <c r="S64" s="200">
        <v>179.55893605602071</v>
      </c>
      <c r="T64" s="200">
        <v>195.84247009725939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64.356080960038767</v>
      </c>
      <c r="C67" s="200">
        <v>0</v>
      </c>
      <c r="D67" s="200">
        <v>32.462639082207353</v>
      </c>
      <c r="E67" s="200">
        <v>608.17390217455863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64.356080960038767</v>
      </c>
      <c r="Q67" s="200">
        <v>0</v>
      </c>
      <c r="R67" s="200">
        <v>1</v>
      </c>
      <c r="S67" s="200">
        <v>78.569545680991297</v>
      </c>
      <c r="T67" s="200">
        <v>14.21346472095253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61.366990488766277</v>
      </c>
      <c r="D71" s="200">
        <v>20.71204701078592</v>
      </c>
      <c r="E71" s="200">
        <v>0</v>
      </c>
      <c r="F71" s="200">
        <v>120.00824455753821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61.366990488766277</v>
      </c>
      <c r="R71" s="200">
        <v>1</v>
      </c>
      <c r="S71" s="200">
        <v>0</v>
      </c>
      <c r="T71" s="200">
        <v>61.366990488766277</v>
      </c>
    </row>
    <row r="72" spans="1:20" x14ac:dyDescent="0.35">
      <c r="A72" s="201" t="s">
        <v>901</v>
      </c>
      <c r="B72" s="200">
        <v>0</v>
      </c>
      <c r="C72" s="200">
        <v>11.18417290388086</v>
      </c>
      <c r="D72" s="200">
        <v>41.150664267701217</v>
      </c>
      <c r="E72" s="200">
        <v>0</v>
      </c>
      <c r="F72" s="200">
        <v>22.727081451620101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11.18417290388086</v>
      </c>
      <c r="R72" s="200">
        <v>1</v>
      </c>
      <c r="S72" s="200">
        <v>126.8123192276321</v>
      </c>
      <c r="T72" s="200">
        <v>137.99649213151301</v>
      </c>
    </row>
    <row r="73" spans="1:20" x14ac:dyDescent="0.35">
      <c r="A73" s="201" t="s">
        <v>900</v>
      </c>
      <c r="B73" s="200">
        <v>445.08194785165131</v>
      </c>
      <c r="C73" s="200">
        <v>0</v>
      </c>
      <c r="D73" s="200">
        <v>108.4748018076149</v>
      </c>
      <c r="E73" s="200">
        <v>858.65196482027488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445.08194785165131</v>
      </c>
      <c r="Q73" s="200">
        <v>0</v>
      </c>
      <c r="R73" s="200">
        <v>1</v>
      </c>
      <c r="S73" s="200">
        <v>445.08194785165131</v>
      </c>
      <c r="T73" s="200">
        <v>0</v>
      </c>
    </row>
    <row r="74" spans="1:20" x14ac:dyDescent="0.35">
      <c r="A74" s="201" t="s">
        <v>899</v>
      </c>
      <c r="B74" s="200">
        <v>379.19985238822971</v>
      </c>
      <c r="C74" s="200">
        <v>0</v>
      </c>
      <c r="D74" s="200">
        <v>1339.8787570618899</v>
      </c>
      <c r="E74" s="200">
        <v>458.65735032338131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379.19985238822971</v>
      </c>
      <c r="Q74" s="200">
        <v>0</v>
      </c>
      <c r="R74" s="200">
        <v>1</v>
      </c>
      <c r="S74" s="200">
        <v>424.2952797719081</v>
      </c>
      <c r="T74" s="200">
        <v>45.095427383678427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6702.0787386223519</v>
      </c>
      <c r="C76" s="200">
        <v>0</v>
      </c>
      <c r="D76" s="200">
        <v>202.72499036647699</v>
      </c>
      <c r="E76" s="200">
        <v>431513.81149065628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6702.0787386223519</v>
      </c>
      <c r="Q76" s="200">
        <v>0</v>
      </c>
      <c r="R76" s="200">
        <v>1</v>
      </c>
      <c r="S76" s="200">
        <v>7053.3409702024246</v>
      </c>
      <c r="T76" s="200">
        <v>351.26223158007309</v>
      </c>
    </row>
    <row r="77" spans="1:20" x14ac:dyDescent="0.35">
      <c r="A77" s="201" t="s">
        <v>896</v>
      </c>
      <c r="B77" s="200">
        <v>326.71053826474468</v>
      </c>
      <c r="C77" s="200">
        <v>0</v>
      </c>
      <c r="D77" s="200">
        <v>13.946296781963399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326.71053826474468</v>
      </c>
      <c r="Q77" s="200">
        <v>0</v>
      </c>
      <c r="R77" s="200">
        <v>1</v>
      </c>
      <c r="S77" s="200">
        <v>326.71053826474468</v>
      </c>
      <c r="T77" s="200">
        <v>0</v>
      </c>
    </row>
    <row r="78" spans="1:20" x14ac:dyDescent="0.35">
      <c r="A78" s="201" t="s">
        <v>895</v>
      </c>
      <c r="B78" s="200">
        <v>223.48514151071899</v>
      </c>
      <c r="C78" s="200">
        <v>0</v>
      </c>
      <c r="D78" s="200">
        <v>13.821837547810309</v>
      </c>
      <c r="E78" s="200">
        <v>1380.2132907518451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223.48514151071899</v>
      </c>
      <c r="Q78" s="200">
        <v>0</v>
      </c>
      <c r="R78" s="200">
        <v>1</v>
      </c>
      <c r="S78" s="200">
        <v>223.48514151071899</v>
      </c>
      <c r="T78" s="200">
        <v>0</v>
      </c>
    </row>
    <row r="79" spans="1:20" x14ac:dyDescent="0.35">
      <c r="A79" s="201" t="s">
        <v>894</v>
      </c>
      <c r="B79" s="200">
        <v>1668.1498023405029</v>
      </c>
      <c r="C79" s="200">
        <v>0</v>
      </c>
      <c r="D79" s="200">
        <v>39.918260453633863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1668.1498023405029</v>
      </c>
      <c r="Q79" s="200">
        <v>0</v>
      </c>
      <c r="R79" s="200">
        <v>1</v>
      </c>
      <c r="S79" s="200">
        <v>4625.4962448134766</v>
      </c>
      <c r="T79" s="200">
        <v>2957.3464424729741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DA6A7-2D9B-4B4F-A1A4-8998EAEFD8B5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934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24402.616144631611</v>
      </c>
      <c r="D16" s="200">
        <v>0</v>
      </c>
      <c r="E16" s="200">
        <v>0</v>
      </c>
      <c r="F16" s="200">
        <v>0</v>
      </c>
      <c r="G16" s="200">
        <v>19228.953740020399</v>
      </c>
      <c r="H16" s="200">
        <v>1</v>
      </c>
      <c r="I16" s="200">
        <v>1</v>
      </c>
      <c r="J16" s="200">
        <v>1</v>
      </c>
      <c r="K16" s="200">
        <v>1</v>
      </c>
      <c r="L16" s="200">
        <v>3876.0228735803871</v>
      </c>
      <c r="M16" s="200">
        <v>315294.06326945173</v>
      </c>
      <c r="N16" s="200">
        <v>313996.42373842088</v>
      </c>
      <c r="O16" s="200">
        <v>-1297.6395310307851</v>
      </c>
      <c r="P16" s="200">
        <v>30458.765175184271</v>
      </c>
      <c r="Q16" s="200">
        <v>54861.381319815882</v>
      </c>
      <c r="R16" s="200">
        <v>1</v>
      </c>
      <c r="S16" s="200">
        <v>129596.97326196361</v>
      </c>
      <c r="T16" s="200">
        <v>153999.58940659519</v>
      </c>
      <c r="U16" s="199">
        <v>50268.530390363427</v>
      </c>
      <c r="V16" s="199">
        <v>85540.693668892898</v>
      </c>
      <c r="W16" s="199">
        <v>104769.6474089133</v>
      </c>
      <c r="X16" s="199">
        <v>25485.249803600149</v>
      </c>
      <c r="Y16" s="199">
        <v>29361.272677180528</v>
      </c>
    </row>
    <row r="17" spans="1:20" x14ac:dyDescent="0.35">
      <c r="A17" s="201" t="s">
        <v>956</v>
      </c>
      <c r="B17" s="200">
        <v>0</v>
      </c>
      <c r="C17" s="200">
        <v>1191.4513274946719</v>
      </c>
      <c r="D17" s="200">
        <v>36.626747492129482</v>
      </c>
      <c r="E17" s="200">
        <v>0</v>
      </c>
      <c r="F17" s="200">
        <v>5.1018879132283406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1191.4513274946719</v>
      </c>
      <c r="R17" s="200">
        <v>1</v>
      </c>
      <c r="S17" s="200">
        <v>250.30125156059211</v>
      </c>
      <c r="T17" s="200">
        <v>1441.752579055265</v>
      </c>
    </row>
    <row r="18" spans="1:20" x14ac:dyDescent="0.35">
      <c r="A18" s="201" t="s">
        <v>955</v>
      </c>
      <c r="B18" s="200">
        <v>0</v>
      </c>
      <c r="C18" s="200">
        <v>4018.6292568478302</v>
      </c>
      <c r="D18" s="200">
        <v>136.05608292310879</v>
      </c>
      <c r="E18" s="200">
        <v>0</v>
      </c>
      <c r="F18" s="200">
        <v>96.624247753943067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4018.6292568478302</v>
      </c>
      <c r="R18" s="200">
        <v>1</v>
      </c>
      <c r="S18" s="200">
        <v>117.4236892034375</v>
      </c>
      <c r="T18" s="200">
        <v>4136.0529460512671</v>
      </c>
    </row>
    <row r="19" spans="1:20" x14ac:dyDescent="0.35">
      <c r="A19" s="201" t="s">
        <v>954</v>
      </c>
      <c r="B19" s="200">
        <v>2279.8989612848391</v>
      </c>
      <c r="C19" s="200">
        <v>0</v>
      </c>
      <c r="D19" s="200">
        <v>112.12793894069409</v>
      </c>
      <c r="E19" s="200">
        <v>230.11900673107439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2279.8989612848391</v>
      </c>
      <c r="Q19" s="200">
        <v>0</v>
      </c>
      <c r="R19" s="200">
        <v>1</v>
      </c>
      <c r="S19" s="200">
        <v>2374.8712186752182</v>
      </c>
      <c r="T19" s="200">
        <v>94.972257390378473</v>
      </c>
    </row>
    <row r="20" spans="1:20" x14ac:dyDescent="0.35">
      <c r="A20" s="201" t="s">
        <v>953</v>
      </c>
      <c r="B20" s="200">
        <v>0</v>
      </c>
      <c r="C20" s="200">
        <v>21.099524972298809</v>
      </c>
      <c r="D20" s="200">
        <v>3.732704454674717</v>
      </c>
      <c r="E20" s="200">
        <v>0</v>
      </c>
      <c r="F20" s="200">
        <v>6.7656040390360159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21.099524972298809</v>
      </c>
      <c r="R20" s="200">
        <v>1</v>
      </c>
      <c r="S20" s="200">
        <v>0</v>
      </c>
      <c r="T20" s="200">
        <v>21.099524972298809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87.582430279792078</v>
      </c>
      <c r="C22" s="200">
        <v>0</v>
      </c>
      <c r="D22" s="200">
        <v>12.58531307982267</v>
      </c>
      <c r="E22" s="200">
        <v>0.96725842936918749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87.582430279792078</v>
      </c>
      <c r="Q22" s="200">
        <v>0</v>
      </c>
      <c r="R22" s="200">
        <v>1</v>
      </c>
      <c r="S22" s="200">
        <v>87.582430279792078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130.7121571780348</v>
      </c>
      <c r="D23" s="200">
        <v>74.023344154297916</v>
      </c>
      <c r="E23" s="200">
        <v>0</v>
      </c>
      <c r="F23" s="200">
        <v>6.2820527038297991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130.7121571780348</v>
      </c>
      <c r="R23" s="200">
        <v>1</v>
      </c>
      <c r="S23" s="200">
        <v>24.357035036778392</v>
      </c>
      <c r="T23" s="200">
        <v>155.0691922148132</v>
      </c>
    </row>
    <row r="24" spans="1:20" x14ac:dyDescent="0.35">
      <c r="A24" s="201" t="s">
        <v>949</v>
      </c>
      <c r="B24" s="200">
        <v>1008.105971186833</v>
      </c>
      <c r="C24" s="200">
        <v>0</v>
      </c>
      <c r="D24" s="200">
        <v>35.947865455081917</v>
      </c>
      <c r="E24" s="200">
        <v>79.550330544219605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1008.105971186833</v>
      </c>
      <c r="Q24" s="200">
        <v>0</v>
      </c>
      <c r="R24" s="200">
        <v>1</v>
      </c>
      <c r="S24" s="200">
        <v>1083.5211303399431</v>
      </c>
      <c r="T24" s="200">
        <v>75.415159153109784</v>
      </c>
    </row>
    <row r="25" spans="1:20" x14ac:dyDescent="0.35">
      <c r="A25" s="201" t="s">
        <v>948</v>
      </c>
      <c r="B25" s="200">
        <v>590.28903495935447</v>
      </c>
      <c r="C25" s="200">
        <v>0</v>
      </c>
      <c r="D25" s="200">
        <v>98.817453378790816</v>
      </c>
      <c r="E25" s="200">
        <v>113.0886146888497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590.28903495935447</v>
      </c>
      <c r="Q25" s="200">
        <v>0</v>
      </c>
      <c r="R25" s="200">
        <v>1</v>
      </c>
      <c r="S25" s="200">
        <v>753.18782995557024</v>
      </c>
      <c r="T25" s="200">
        <v>162.8987949962158</v>
      </c>
    </row>
    <row r="26" spans="1:20" x14ac:dyDescent="0.35">
      <c r="A26" s="201" t="s">
        <v>947</v>
      </c>
      <c r="B26" s="200">
        <v>0</v>
      </c>
      <c r="C26" s="200">
        <v>47.070728093712589</v>
      </c>
      <c r="D26" s="200">
        <v>3.5964322879792832</v>
      </c>
      <c r="E26" s="200">
        <v>0</v>
      </c>
      <c r="F26" s="200">
        <v>2.455337411704289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47.070728093712589</v>
      </c>
      <c r="R26" s="200">
        <v>1</v>
      </c>
      <c r="S26" s="200">
        <v>9.1027818555021263</v>
      </c>
      <c r="T26" s="200">
        <v>56.173509949214711</v>
      </c>
    </row>
    <row r="27" spans="1:20" x14ac:dyDescent="0.35">
      <c r="A27" s="201" t="s">
        <v>946</v>
      </c>
      <c r="B27" s="200">
        <v>247.47836769115131</v>
      </c>
      <c r="C27" s="200">
        <v>0</v>
      </c>
      <c r="D27" s="200">
        <v>9.093653834514976</v>
      </c>
      <c r="E27" s="200">
        <v>101.6429508631069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247.47836769115131</v>
      </c>
      <c r="Q27" s="200">
        <v>0</v>
      </c>
      <c r="R27" s="200">
        <v>1</v>
      </c>
      <c r="S27" s="200">
        <v>247.47836769115131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383.32990474929562</v>
      </c>
      <c r="C29" s="200">
        <v>0</v>
      </c>
      <c r="D29" s="200">
        <v>92.373478913554266</v>
      </c>
      <c r="E29" s="200">
        <v>55.857105230551873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383.32990474929562</v>
      </c>
      <c r="Q29" s="200">
        <v>0</v>
      </c>
      <c r="R29" s="200">
        <v>1</v>
      </c>
      <c r="S29" s="200">
        <v>414.22904140731742</v>
      </c>
      <c r="T29" s="200">
        <v>30.899136658021721</v>
      </c>
    </row>
    <row r="30" spans="1:20" x14ac:dyDescent="0.35">
      <c r="A30" s="201" t="s">
        <v>943</v>
      </c>
      <c r="B30" s="200">
        <v>0</v>
      </c>
      <c r="C30" s="200">
        <v>12149.475604365631</v>
      </c>
      <c r="D30" s="200">
        <v>99.689511718432385</v>
      </c>
      <c r="E30" s="200">
        <v>0</v>
      </c>
      <c r="F30" s="200">
        <v>788.2252877737734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12149.475604365631</v>
      </c>
      <c r="R30" s="200">
        <v>1</v>
      </c>
      <c r="S30" s="200">
        <v>24926.246696880738</v>
      </c>
      <c r="T30" s="200">
        <v>37075.722301246373</v>
      </c>
    </row>
    <row r="31" spans="1:20" x14ac:dyDescent="0.35">
      <c r="A31" s="201" t="s">
        <v>942</v>
      </c>
      <c r="B31" s="200">
        <v>12181.130848063751</v>
      </c>
      <c r="C31" s="200">
        <v>0</v>
      </c>
      <c r="D31" s="200">
        <v>135.45773611689631</v>
      </c>
      <c r="E31" s="200">
        <v>104.0515520591541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12181.130848063751</v>
      </c>
      <c r="Q31" s="200">
        <v>0</v>
      </c>
      <c r="R31" s="200">
        <v>1</v>
      </c>
      <c r="S31" s="200">
        <v>39117.153976075373</v>
      </c>
      <c r="T31" s="200">
        <v>26936.02312801161</v>
      </c>
    </row>
    <row r="32" spans="1:20" x14ac:dyDescent="0.35">
      <c r="A32" s="201" t="s">
        <v>941</v>
      </c>
      <c r="B32" s="200">
        <v>81.692562740605169</v>
      </c>
      <c r="C32" s="200">
        <v>0</v>
      </c>
      <c r="D32" s="200">
        <v>4.8455305536878024</v>
      </c>
      <c r="E32" s="200">
        <v>34.980549280559217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81.692562740605169</v>
      </c>
      <c r="Q32" s="200">
        <v>0</v>
      </c>
      <c r="R32" s="200">
        <v>1</v>
      </c>
      <c r="S32" s="200">
        <v>89.977594220330701</v>
      </c>
      <c r="T32" s="200">
        <v>8.2850314797255287</v>
      </c>
    </row>
    <row r="33" spans="1:20" x14ac:dyDescent="0.35">
      <c r="A33" s="201" t="s">
        <v>940</v>
      </c>
      <c r="B33" s="200">
        <v>0</v>
      </c>
      <c r="C33" s="200">
        <v>151.16378157519631</v>
      </c>
      <c r="D33" s="200">
        <v>36.988790006765328</v>
      </c>
      <c r="E33" s="200">
        <v>0</v>
      </c>
      <c r="F33" s="200">
        <v>4.8172949331200812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151.16378157519631</v>
      </c>
      <c r="R33" s="200">
        <v>1</v>
      </c>
      <c r="S33" s="200">
        <v>282.18075230972318</v>
      </c>
      <c r="T33" s="200">
        <v>433.34453388491949</v>
      </c>
    </row>
    <row r="34" spans="1:20" x14ac:dyDescent="0.35">
      <c r="A34" s="201" t="s">
        <v>939</v>
      </c>
      <c r="B34" s="200">
        <v>0</v>
      </c>
      <c r="C34" s="200">
        <v>5256.0713563701775</v>
      </c>
      <c r="D34" s="200">
        <v>173.9300910517301</v>
      </c>
      <c r="E34" s="200">
        <v>0</v>
      </c>
      <c r="F34" s="200">
        <v>356.89601363643862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5256.0713563701775</v>
      </c>
      <c r="R34" s="200">
        <v>1</v>
      </c>
      <c r="S34" s="200">
        <v>5317.0195427143908</v>
      </c>
      <c r="T34" s="200">
        <v>10573.090899084569</v>
      </c>
    </row>
    <row r="35" spans="1:20" x14ac:dyDescent="0.35">
      <c r="A35" s="201" t="s">
        <v>938</v>
      </c>
      <c r="B35" s="200">
        <v>3360.0779004879878</v>
      </c>
      <c r="C35" s="200">
        <v>0</v>
      </c>
      <c r="D35" s="200">
        <v>69.563546276321915</v>
      </c>
      <c r="E35" s="200">
        <v>840.91055034892997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3360.0779004879878</v>
      </c>
      <c r="Q35" s="200">
        <v>0</v>
      </c>
      <c r="R35" s="200">
        <v>1</v>
      </c>
      <c r="S35" s="200">
        <v>5822.5491968328679</v>
      </c>
      <c r="T35" s="200">
        <v>2462.4712963448801</v>
      </c>
    </row>
    <row r="36" spans="1:20" x14ac:dyDescent="0.35">
      <c r="A36" s="201" t="s">
        <v>937</v>
      </c>
      <c r="B36" s="200">
        <v>266.38428365968292</v>
      </c>
      <c r="C36" s="200">
        <v>0</v>
      </c>
      <c r="D36" s="200">
        <v>44.359207658152187</v>
      </c>
      <c r="E36" s="200">
        <v>62.351038605211933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266.38428365968292</v>
      </c>
      <c r="Q36" s="200">
        <v>0</v>
      </c>
      <c r="R36" s="200">
        <v>1</v>
      </c>
      <c r="S36" s="200">
        <v>873.9786296210583</v>
      </c>
      <c r="T36" s="200">
        <v>607.59434596137544</v>
      </c>
    </row>
    <row r="37" spans="1:20" x14ac:dyDescent="0.35">
      <c r="A37" s="201" t="s">
        <v>936</v>
      </c>
      <c r="B37" s="200">
        <v>0</v>
      </c>
      <c r="C37" s="200">
        <v>3833.161443587981</v>
      </c>
      <c r="D37" s="200">
        <v>59.43412597804447</v>
      </c>
      <c r="E37" s="200">
        <v>0</v>
      </c>
      <c r="F37" s="200">
        <v>61.823205054037857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3833.161443587981</v>
      </c>
      <c r="R37" s="200">
        <v>1</v>
      </c>
      <c r="S37" s="200">
        <v>700.67188287506599</v>
      </c>
      <c r="T37" s="200">
        <v>4533.8333264630473</v>
      </c>
    </row>
    <row r="38" spans="1:20" x14ac:dyDescent="0.35">
      <c r="A38" s="201" t="s">
        <v>935</v>
      </c>
      <c r="B38" s="200">
        <v>2044.0370546354291</v>
      </c>
      <c r="C38" s="200">
        <v>0</v>
      </c>
      <c r="D38" s="200">
        <v>81.285562232396245</v>
      </c>
      <c r="E38" s="200">
        <v>2304.892954102666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2044.0370546354291</v>
      </c>
      <c r="Q38" s="200">
        <v>0</v>
      </c>
      <c r="R38" s="200">
        <v>1</v>
      </c>
      <c r="S38" s="200">
        <v>2301.6664965697501</v>
      </c>
      <c r="T38" s="200">
        <v>257.62944193432111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56.875182336402943</v>
      </c>
      <c r="C40" s="200">
        <v>0</v>
      </c>
      <c r="D40" s="200">
        <v>14.792901989918439</v>
      </c>
      <c r="E40" s="200">
        <v>42.858510555692384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56.875182336402943</v>
      </c>
      <c r="Q40" s="200">
        <v>0</v>
      </c>
      <c r="R40" s="200">
        <v>1</v>
      </c>
      <c r="S40" s="200">
        <v>66.114332675640128</v>
      </c>
      <c r="T40" s="200">
        <v>9.2391503392371863</v>
      </c>
    </row>
    <row r="41" spans="1:20" x14ac:dyDescent="0.35">
      <c r="A41" s="201" t="s">
        <v>932</v>
      </c>
      <c r="B41" s="200">
        <v>0</v>
      </c>
      <c r="C41" s="200">
        <v>1088.242621446316</v>
      </c>
      <c r="D41" s="200">
        <v>57.563688301350638</v>
      </c>
      <c r="E41" s="200">
        <v>0</v>
      </c>
      <c r="F41" s="200">
        <v>102.9030953497944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1088.242621446316</v>
      </c>
      <c r="R41" s="200">
        <v>1</v>
      </c>
      <c r="S41" s="200">
        <v>1167.7700066578011</v>
      </c>
      <c r="T41" s="200">
        <v>2256.0126281041162</v>
      </c>
    </row>
    <row r="42" spans="1:20" x14ac:dyDescent="0.35">
      <c r="A42" s="201" t="s">
        <v>931</v>
      </c>
      <c r="B42" s="200">
        <v>204.65643783013331</v>
      </c>
      <c r="C42" s="200">
        <v>0</v>
      </c>
      <c r="D42" s="200">
        <v>9.3523048069865879</v>
      </c>
      <c r="E42" s="200">
        <v>8.2144311897386419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204.65643783013331</v>
      </c>
      <c r="Q42" s="200">
        <v>0</v>
      </c>
      <c r="R42" s="200">
        <v>1</v>
      </c>
      <c r="S42" s="200">
        <v>258.01736266023647</v>
      </c>
      <c r="T42" s="200">
        <v>53.360924830103208</v>
      </c>
    </row>
    <row r="43" spans="1:20" x14ac:dyDescent="0.35">
      <c r="A43" s="201" t="s">
        <v>930</v>
      </c>
      <c r="B43" s="200">
        <v>0</v>
      </c>
      <c r="C43" s="200">
        <v>116.12439863226371</v>
      </c>
      <c r="D43" s="200">
        <v>3443.3543687157899</v>
      </c>
      <c r="E43" s="200">
        <v>0</v>
      </c>
      <c r="F43" s="200">
        <v>8.9271335990322722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116.12439863226371</v>
      </c>
      <c r="R43" s="200">
        <v>1</v>
      </c>
      <c r="S43" s="200">
        <v>0</v>
      </c>
      <c r="T43" s="200">
        <v>116.12439863226371</v>
      </c>
    </row>
    <row r="44" spans="1:20" x14ac:dyDescent="0.35">
      <c r="A44" s="201" t="s">
        <v>929</v>
      </c>
      <c r="B44" s="200">
        <v>0</v>
      </c>
      <c r="C44" s="200">
        <v>273.72772215814399</v>
      </c>
      <c r="D44" s="200">
        <v>51.290588887830047</v>
      </c>
      <c r="E44" s="200">
        <v>0</v>
      </c>
      <c r="F44" s="200">
        <v>20.93219100114392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273.72772215814399</v>
      </c>
      <c r="R44" s="200">
        <v>1</v>
      </c>
      <c r="S44" s="200">
        <v>27.960301622475701</v>
      </c>
      <c r="T44" s="200">
        <v>301.68802378061969</v>
      </c>
    </row>
    <row r="45" spans="1:20" x14ac:dyDescent="0.35">
      <c r="A45" s="201" t="s">
        <v>928</v>
      </c>
      <c r="B45" s="200">
        <v>0</v>
      </c>
      <c r="C45" s="200">
        <v>220.02627660049669</v>
      </c>
      <c r="D45" s="200">
        <v>23.60851427394887</v>
      </c>
      <c r="E45" s="200">
        <v>0</v>
      </c>
      <c r="F45" s="200">
        <v>87.603094355037499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220.02627660049669</v>
      </c>
      <c r="R45" s="200">
        <v>1</v>
      </c>
      <c r="S45" s="200">
        <v>98.222971275191696</v>
      </c>
      <c r="T45" s="200">
        <v>318.24924787568841</v>
      </c>
    </row>
    <row r="46" spans="1:20" x14ac:dyDescent="0.35">
      <c r="A46" s="201" t="s">
        <v>927</v>
      </c>
      <c r="B46" s="200">
        <v>2761.3309041739549</v>
      </c>
      <c r="C46" s="200">
        <v>0</v>
      </c>
      <c r="D46" s="200">
        <v>131.29382774636721</v>
      </c>
      <c r="E46" s="200">
        <v>1231.1192958434119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2761.3309041739549</v>
      </c>
      <c r="Q46" s="200">
        <v>0</v>
      </c>
      <c r="R46" s="200">
        <v>1</v>
      </c>
      <c r="S46" s="200">
        <v>4131.6129581376281</v>
      </c>
      <c r="T46" s="200">
        <v>1370.282053963673</v>
      </c>
    </row>
    <row r="47" spans="1:20" x14ac:dyDescent="0.35">
      <c r="A47" s="201" t="s">
        <v>926</v>
      </c>
      <c r="B47" s="200">
        <v>0</v>
      </c>
      <c r="C47" s="200">
        <v>4413.0984529916959</v>
      </c>
      <c r="D47" s="200">
        <v>384.92705747201228</v>
      </c>
      <c r="E47" s="200">
        <v>0</v>
      </c>
      <c r="F47" s="200">
        <v>669.38731533340081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4413.0984529916959</v>
      </c>
      <c r="R47" s="200">
        <v>1</v>
      </c>
      <c r="S47" s="200">
        <v>3126.5576701560321</v>
      </c>
      <c r="T47" s="200">
        <v>7539.6561231477281</v>
      </c>
    </row>
    <row r="48" spans="1:20" x14ac:dyDescent="0.35">
      <c r="A48" s="201" t="s">
        <v>925</v>
      </c>
      <c r="B48" s="200">
        <v>0</v>
      </c>
      <c r="C48" s="200">
        <v>1420.3003647627761</v>
      </c>
      <c r="D48" s="200">
        <v>79.898090124483147</v>
      </c>
      <c r="E48" s="200">
        <v>0</v>
      </c>
      <c r="F48" s="200">
        <v>97.916945970410907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1420.3003647627761</v>
      </c>
      <c r="R48" s="200">
        <v>1</v>
      </c>
      <c r="S48" s="200">
        <v>1693.333842339589</v>
      </c>
      <c r="T48" s="200">
        <v>3113.634207102366</v>
      </c>
    </row>
    <row r="49" spans="1:20" x14ac:dyDescent="0.35">
      <c r="A49" s="201" t="s">
        <v>924</v>
      </c>
      <c r="B49" s="200">
        <v>0</v>
      </c>
      <c r="C49" s="200">
        <v>811.91757937675186</v>
      </c>
      <c r="D49" s="200">
        <v>39.579765610011002</v>
      </c>
      <c r="E49" s="200">
        <v>0</v>
      </c>
      <c r="F49" s="200">
        <v>127.127464441482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811.91757937675186</v>
      </c>
      <c r="R49" s="200">
        <v>1</v>
      </c>
      <c r="S49" s="200">
        <v>18.624618175119199</v>
      </c>
      <c r="T49" s="200">
        <v>830.54219755187103</v>
      </c>
    </row>
    <row r="50" spans="1:20" x14ac:dyDescent="0.35">
      <c r="A50" s="201" t="s">
        <v>923</v>
      </c>
      <c r="B50" s="200">
        <v>0</v>
      </c>
      <c r="C50" s="200">
        <v>118.7952859444206</v>
      </c>
      <c r="D50" s="200">
        <v>26.284280667810972</v>
      </c>
      <c r="E50" s="200">
        <v>0</v>
      </c>
      <c r="F50" s="200">
        <v>19.49296186681784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118.7952859444206</v>
      </c>
      <c r="R50" s="200">
        <v>1</v>
      </c>
      <c r="S50" s="200">
        <v>0</v>
      </c>
      <c r="T50" s="200">
        <v>118.7952859444206</v>
      </c>
    </row>
    <row r="51" spans="1:20" x14ac:dyDescent="0.35">
      <c r="A51" s="201" t="s">
        <v>922</v>
      </c>
      <c r="B51" s="200">
        <v>0</v>
      </c>
      <c r="C51" s="200">
        <v>335.75024335896222</v>
      </c>
      <c r="D51" s="200">
        <v>39.965186960176247</v>
      </c>
      <c r="E51" s="200">
        <v>0</v>
      </c>
      <c r="F51" s="200">
        <v>192.9613644770651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335.75024335896222</v>
      </c>
      <c r="R51" s="200">
        <v>1</v>
      </c>
      <c r="S51" s="200">
        <v>391.19279604415578</v>
      </c>
      <c r="T51" s="200">
        <v>726.94303940311806</v>
      </c>
    </row>
    <row r="52" spans="1:20" x14ac:dyDescent="0.35">
      <c r="A52" s="201" t="s">
        <v>921</v>
      </c>
      <c r="B52" s="200">
        <v>0</v>
      </c>
      <c r="C52" s="200">
        <v>84.719233118235508</v>
      </c>
      <c r="D52" s="200">
        <v>17.361921556256629</v>
      </c>
      <c r="E52" s="200">
        <v>0</v>
      </c>
      <c r="F52" s="200">
        <v>6.6324722053154774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84.719233118235508</v>
      </c>
      <c r="R52" s="200">
        <v>1</v>
      </c>
      <c r="S52" s="200">
        <v>35.031215819309928</v>
      </c>
      <c r="T52" s="200">
        <v>119.7504489375454</v>
      </c>
    </row>
    <row r="53" spans="1:20" x14ac:dyDescent="0.35">
      <c r="A53" s="201" t="s">
        <v>920</v>
      </c>
      <c r="B53" s="200">
        <v>1432.675114107712</v>
      </c>
      <c r="C53" s="200">
        <v>0</v>
      </c>
      <c r="D53" s="200">
        <v>64.112595398205031</v>
      </c>
      <c r="E53" s="200">
        <v>191.57522624673371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1432.675114107712</v>
      </c>
      <c r="Q53" s="200">
        <v>0</v>
      </c>
      <c r="R53" s="200">
        <v>1</v>
      </c>
      <c r="S53" s="200">
        <v>2242.6396257155238</v>
      </c>
      <c r="T53" s="200">
        <v>809.96451160781237</v>
      </c>
    </row>
    <row r="54" spans="1:20" x14ac:dyDescent="0.35">
      <c r="A54" s="201" t="s">
        <v>919</v>
      </c>
      <c r="B54" s="200">
        <v>1084.8223155027199</v>
      </c>
      <c r="C54" s="200">
        <v>0</v>
      </c>
      <c r="D54" s="200">
        <v>153.98091100532929</v>
      </c>
      <c r="E54" s="200">
        <v>253.0723112289264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1084.8223155027199</v>
      </c>
      <c r="Q54" s="200">
        <v>0</v>
      </c>
      <c r="R54" s="200">
        <v>1</v>
      </c>
      <c r="S54" s="200">
        <v>1652.7989918695921</v>
      </c>
      <c r="T54" s="200">
        <v>567.97667636687186</v>
      </c>
    </row>
    <row r="55" spans="1:20" x14ac:dyDescent="0.35">
      <c r="A55" s="201" t="s">
        <v>918</v>
      </c>
      <c r="B55" s="200">
        <v>155.01037835200381</v>
      </c>
      <c r="C55" s="200">
        <v>0</v>
      </c>
      <c r="D55" s="200">
        <v>28.236299768712058</v>
      </c>
      <c r="E55" s="200">
        <v>97.896614720302992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155.01037835200381</v>
      </c>
      <c r="Q55" s="200">
        <v>0</v>
      </c>
      <c r="R55" s="200">
        <v>1</v>
      </c>
      <c r="S55" s="200">
        <v>488.36695473974908</v>
      </c>
      <c r="T55" s="200">
        <v>333.35657638774518</v>
      </c>
    </row>
    <row r="56" spans="1:20" x14ac:dyDescent="0.35">
      <c r="A56" s="201" t="s">
        <v>917</v>
      </c>
      <c r="B56" s="200">
        <v>0</v>
      </c>
      <c r="C56" s="200">
        <v>50.442122707495457</v>
      </c>
      <c r="D56" s="200">
        <v>4.1963372255136226</v>
      </c>
      <c r="E56" s="200">
        <v>0</v>
      </c>
      <c r="F56" s="200">
        <v>8.0786082497110776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50.442122707495457</v>
      </c>
      <c r="R56" s="200">
        <v>1</v>
      </c>
      <c r="S56" s="200">
        <v>0</v>
      </c>
      <c r="T56" s="200">
        <v>50.442122707495457</v>
      </c>
    </row>
    <row r="57" spans="1:20" x14ac:dyDescent="0.35">
      <c r="A57" s="201" t="s">
        <v>916</v>
      </c>
      <c r="B57" s="200">
        <v>0</v>
      </c>
      <c r="C57" s="200">
        <v>10087.37859152728</v>
      </c>
      <c r="D57" s="200">
        <v>410.82720171531167</v>
      </c>
      <c r="E57" s="200">
        <v>0</v>
      </c>
      <c r="F57" s="200">
        <v>3870.7935397345991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10087.37859152728</v>
      </c>
      <c r="R57" s="200">
        <v>1</v>
      </c>
      <c r="S57" s="200">
        <v>511.49260909078981</v>
      </c>
      <c r="T57" s="200">
        <v>10598.87120061807</v>
      </c>
    </row>
    <row r="58" spans="1:20" x14ac:dyDescent="0.35">
      <c r="A58" s="201" t="s">
        <v>915</v>
      </c>
      <c r="B58" s="200">
        <v>0</v>
      </c>
      <c r="C58" s="200">
        <v>880.04352265769626</v>
      </c>
      <c r="D58" s="200">
        <v>61.423953095268082</v>
      </c>
      <c r="E58" s="200">
        <v>0</v>
      </c>
      <c r="F58" s="200">
        <v>388.42667941242752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880.04352265769626</v>
      </c>
      <c r="R58" s="200">
        <v>1</v>
      </c>
      <c r="S58" s="200">
        <v>606.95242534159229</v>
      </c>
      <c r="T58" s="200">
        <v>1486.995947999289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4.8790995622346136</v>
      </c>
      <c r="D60" s="200">
        <v>89.371788358948081</v>
      </c>
      <c r="E60" s="200">
        <v>0</v>
      </c>
      <c r="F60" s="200">
        <v>0.78407891904551719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4.8790995622346136</v>
      </c>
      <c r="R60" s="200">
        <v>1</v>
      </c>
      <c r="S60" s="200">
        <v>352.64184005858209</v>
      </c>
      <c r="T60" s="200">
        <v>357.52093962081682</v>
      </c>
    </row>
    <row r="61" spans="1:20" x14ac:dyDescent="0.35">
      <c r="A61" s="201" t="s">
        <v>912</v>
      </c>
      <c r="B61" s="200">
        <v>124.60618177911481</v>
      </c>
      <c r="C61" s="200">
        <v>0</v>
      </c>
      <c r="D61" s="200">
        <v>21.881918755356711</v>
      </c>
      <c r="E61" s="200">
        <v>53.438714766416282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124.60618177911481</v>
      </c>
      <c r="Q61" s="200">
        <v>0</v>
      </c>
      <c r="R61" s="200">
        <v>1</v>
      </c>
      <c r="S61" s="200">
        <v>236.39764859169981</v>
      </c>
      <c r="T61" s="200">
        <v>111.791466812585</v>
      </c>
    </row>
    <row r="62" spans="1:20" x14ac:dyDescent="0.35">
      <c r="A62" s="201" t="s">
        <v>911</v>
      </c>
      <c r="B62" s="200">
        <v>33.05497238055824</v>
      </c>
      <c r="C62" s="200">
        <v>0</v>
      </c>
      <c r="D62" s="200">
        <v>163.17643925869331</v>
      </c>
      <c r="E62" s="200">
        <v>10.991417708351509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33.05497238055824</v>
      </c>
      <c r="Q62" s="200">
        <v>0</v>
      </c>
      <c r="R62" s="200">
        <v>1</v>
      </c>
      <c r="S62" s="200">
        <v>286.42847357505838</v>
      </c>
      <c r="T62" s="200">
        <v>253.37350119450011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65.973225296201747</v>
      </c>
      <c r="D64" s="200">
        <v>87.429362346862234</v>
      </c>
      <c r="E64" s="200">
        <v>0</v>
      </c>
      <c r="F64" s="200">
        <v>70.533017200737262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65.973225296201747</v>
      </c>
      <c r="R64" s="200">
        <v>1</v>
      </c>
      <c r="S64" s="200">
        <v>415.07757716583518</v>
      </c>
      <c r="T64" s="200">
        <v>481.05080246203693</v>
      </c>
    </row>
    <row r="65" spans="1:20" x14ac:dyDescent="0.35">
      <c r="A65" s="201" t="s">
        <v>908</v>
      </c>
      <c r="B65" s="200">
        <v>149.22740553908429</v>
      </c>
      <c r="C65" s="200">
        <v>0</v>
      </c>
      <c r="D65" s="200">
        <v>415.96952059034868</v>
      </c>
      <c r="E65" s="200">
        <v>346.51210718125759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149.22740553908429</v>
      </c>
      <c r="Q65" s="200">
        <v>0</v>
      </c>
      <c r="R65" s="200">
        <v>1</v>
      </c>
      <c r="S65" s="200">
        <v>859.05049792298144</v>
      </c>
      <c r="T65" s="200">
        <v>709.82309238389712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183.33356704239941</v>
      </c>
      <c r="C67" s="200">
        <v>0</v>
      </c>
      <c r="D67" s="200">
        <v>31.779568522496191</v>
      </c>
      <c r="E67" s="200">
        <v>1256.970709548867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183.33356704239941</v>
      </c>
      <c r="Q67" s="200">
        <v>0</v>
      </c>
      <c r="R67" s="200">
        <v>1</v>
      </c>
      <c r="S67" s="200">
        <v>195.76659267508731</v>
      </c>
      <c r="T67" s="200">
        <v>12.43302563268783</v>
      </c>
    </row>
    <row r="68" spans="1:20" x14ac:dyDescent="0.35">
      <c r="A68" s="201" t="s">
        <v>905</v>
      </c>
      <c r="B68" s="200">
        <v>0</v>
      </c>
      <c r="C68" s="200">
        <v>504.39143599210291</v>
      </c>
      <c r="D68" s="200">
        <v>174.37828663076181</v>
      </c>
      <c r="E68" s="200">
        <v>0</v>
      </c>
      <c r="F68" s="200">
        <v>740.13496145464887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504.39143599210291</v>
      </c>
      <c r="R68" s="200">
        <v>1</v>
      </c>
      <c r="S68" s="200">
        <v>77.890621496913511</v>
      </c>
      <c r="T68" s="200">
        <v>582.28205748901644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127.0755109454181</v>
      </c>
      <c r="C71" s="200">
        <v>0</v>
      </c>
      <c r="D71" s="200">
        <v>44.427314452094308</v>
      </c>
      <c r="E71" s="200">
        <v>224.68731571499671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127.0755109454181</v>
      </c>
      <c r="Q71" s="200">
        <v>0</v>
      </c>
      <c r="R71" s="200">
        <v>1</v>
      </c>
      <c r="S71" s="200">
        <v>203.37442613080501</v>
      </c>
      <c r="T71" s="200">
        <v>76.298915185386861</v>
      </c>
    </row>
    <row r="72" spans="1:20" x14ac:dyDescent="0.35">
      <c r="A72" s="201" t="s">
        <v>901</v>
      </c>
      <c r="B72" s="200">
        <v>1391.090328497736</v>
      </c>
      <c r="C72" s="200">
        <v>0</v>
      </c>
      <c r="D72" s="200">
        <v>164.7554207144664</v>
      </c>
      <c r="E72" s="200">
        <v>19590.359738875079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1391.090328497736</v>
      </c>
      <c r="Q72" s="200">
        <v>0</v>
      </c>
      <c r="R72" s="200">
        <v>1</v>
      </c>
      <c r="S72" s="200">
        <v>1823.619966601327</v>
      </c>
      <c r="T72" s="200">
        <v>432.52963810359131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828.11440819123231</v>
      </c>
      <c r="D76" s="200">
        <v>49.021445034451283</v>
      </c>
      <c r="E76" s="200">
        <v>0</v>
      </c>
      <c r="F76" s="200">
        <v>26867.158111435208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828.11440819123231</v>
      </c>
      <c r="R76" s="200">
        <v>1</v>
      </c>
      <c r="S76" s="200">
        <v>1934.2980663451569</v>
      </c>
      <c r="T76" s="200">
        <v>2762.4124745363888</v>
      </c>
    </row>
    <row r="77" spans="1:20" x14ac:dyDescent="0.35">
      <c r="A77" s="201" t="s">
        <v>896</v>
      </c>
      <c r="B77" s="200">
        <v>224.99955695830619</v>
      </c>
      <c r="C77" s="200">
        <v>0</v>
      </c>
      <c r="D77" s="200">
        <v>6.6305025946228664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224.99955695830619</v>
      </c>
      <c r="Q77" s="200">
        <v>0</v>
      </c>
      <c r="R77" s="200">
        <v>1</v>
      </c>
      <c r="S77" s="200">
        <v>285.30946099757313</v>
      </c>
      <c r="T77" s="200">
        <v>60.309904039266968</v>
      </c>
    </row>
    <row r="78" spans="1:20" x14ac:dyDescent="0.35">
      <c r="A78" s="201" t="s">
        <v>895</v>
      </c>
      <c r="B78" s="200">
        <v>0</v>
      </c>
      <c r="C78" s="200">
        <v>5372.0731194552181</v>
      </c>
      <c r="D78" s="200">
        <v>191.4837473499646</v>
      </c>
      <c r="E78" s="200">
        <v>0</v>
      </c>
      <c r="F78" s="200">
        <v>9574.9654296410463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5372.0731194552181</v>
      </c>
      <c r="R78" s="200">
        <v>1</v>
      </c>
      <c r="S78" s="200">
        <v>1317.5188834650121</v>
      </c>
      <c r="T78" s="200">
        <v>6689.5920029202298</v>
      </c>
    </row>
    <row r="79" spans="1:20" x14ac:dyDescent="0.35">
      <c r="A79" s="201" t="s">
        <v>894</v>
      </c>
      <c r="B79" s="200">
        <v>0</v>
      </c>
      <c r="C79" s="200">
        <v>1386.5484355508049</v>
      </c>
      <c r="D79" s="200">
        <v>90.553289833010382</v>
      </c>
      <c r="E79" s="200">
        <v>0</v>
      </c>
      <c r="F79" s="200">
        <v>22368.397542772331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1386.5484355508049</v>
      </c>
      <c r="R79" s="200">
        <v>1</v>
      </c>
      <c r="S79" s="200">
        <v>20299.41098051257</v>
      </c>
      <c r="T79" s="200">
        <v>21685.959416063379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ADBE2-BC78-4E3D-B00B-F51A4BE0DA65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933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6110.3647586557872</v>
      </c>
      <c r="D16" s="200">
        <v>0</v>
      </c>
      <c r="E16" s="200">
        <v>0</v>
      </c>
      <c r="F16" s="200">
        <v>0</v>
      </c>
      <c r="G16" s="200">
        <v>9136.9942133471886</v>
      </c>
      <c r="H16" s="200">
        <v>1</v>
      </c>
      <c r="I16" s="200">
        <v>1</v>
      </c>
      <c r="J16" s="200">
        <v>1</v>
      </c>
      <c r="K16" s="200">
        <v>1</v>
      </c>
      <c r="L16" s="200">
        <v>-447.03168116013239</v>
      </c>
      <c r="M16" s="200">
        <v>28352.177415528098</v>
      </c>
      <c r="N16" s="200">
        <v>30931.775189059372</v>
      </c>
      <c r="O16" s="200">
        <v>2579.5977735312699</v>
      </c>
      <c r="P16" s="200">
        <v>2657.4125016419971</v>
      </c>
      <c r="Q16" s="200">
        <v>8767.7772602977839</v>
      </c>
      <c r="R16" s="200">
        <v>1</v>
      </c>
      <c r="S16" s="200">
        <v>6710.5768838789154</v>
      </c>
      <c r="T16" s="200">
        <v>12820.941642534701</v>
      </c>
      <c r="U16" s="199">
        <v>9609.2874528831599</v>
      </c>
      <c r="V16" s="199">
        <v>5348.3312449441182</v>
      </c>
      <c r="W16" s="199">
        <v>14485.32545829131</v>
      </c>
      <c r="X16" s="199">
        <v>573.61707516611852</v>
      </c>
      <c r="Y16" s="199">
        <v>126.5853940059861</v>
      </c>
    </row>
    <row r="17" spans="1:20" x14ac:dyDescent="0.35">
      <c r="A17" s="201" t="s">
        <v>956</v>
      </c>
      <c r="B17" s="200">
        <v>0</v>
      </c>
      <c r="C17" s="200">
        <v>245.4812148904696</v>
      </c>
      <c r="D17" s="200">
        <v>172.44069885320829</v>
      </c>
      <c r="E17" s="200">
        <v>0</v>
      </c>
      <c r="F17" s="200">
        <v>6.6375902794473962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245.4812148904696</v>
      </c>
      <c r="R17" s="200">
        <v>1</v>
      </c>
      <c r="S17" s="200">
        <v>167.15868325326039</v>
      </c>
      <c r="T17" s="200">
        <v>412.63989814373002</v>
      </c>
    </row>
    <row r="18" spans="1:20" x14ac:dyDescent="0.35">
      <c r="A18" s="201" t="s">
        <v>955</v>
      </c>
      <c r="B18" s="200">
        <v>0</v>
      </c>
      <c r="C18" s="200">
        <v>395.16859425079753</v>
      </c>
      <c r="D18" s="200">
        <v>165.21731120837299</v>
      </c>
      <c r="E18" s="200">
        <v>0</v>
      </c>
      <c r="F18" s="200">
        <v>59.996812199111652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395.16859425079753</v>
      </c>
      <c r="R18" s="200">
        <v>1</v>
      </c>
      <c r="S18" s="200">
        <v>0</v>
      </c>
      <c r="T18" s="200">
        <v>395.16859425079753</v>
      </c>
    </row>
    <row r="19" spans="1:20" x14ac:dyDescent="0.35">
      <c r="A19" s="201" t="s">
        <v>954</v>
      </c>
      <c r="B19" s="200">
        <v>43.832841713797542</v>
      </c>
      <c r="C19" s="200">
        <v>0</v>
      </c>
      <c r="D19" s="200">
        <v>30.672177622579259</v>
      </c>
      <c r="E19" s="200">
        <v>14.390925086367551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43.832841713797542</v>
      </c>
      <c r="Q19" s="200">
        <v>0</v>
      </c>
      <c r="R19" s="200">
        <v>1</v>
      </c>
      <c r="S19" s="200">
        <v>43.832841713797542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338.35366848018208</v>
      </c>
      <c r="D21" s="200">
        <v>4472.2863900237307</v>
      </c>
      <c r="E21" s="200">
        <v>0</v>
      </c>
      <c r="F21" s="200">
        <v>202.03846206018039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338.35366848018208</v>
      </c>
      <c r="R21" s="200">
        <v>1</v>
      </c>
      <c r="S21" s="200">
        <v>101.5865831491993</v>
      </c>
      <c r="T21" s="200">
        <v>439.94025162938141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429.68956196149418</v>
      </c>
      <c r="C24" s="200">
        <v>0</v>
      </c>
      <c r="D24" s="200">
        <v>210.10047849866649</v>
      </c>
      <c r="E24" s="200">
        <v>110.2916922838307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429.68956196149418</v>
      </c>
      <c r="Q24" s="200">
        <v>0</v>
      </c>
      <c r="R24" s="200">
        <v>1</v>
      </c>
      <c r="S24" s="200">
        <v>429.68956196149418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2472.781894689866</v>
      </c>
      <c r="D30" s="200">
        <v>127.6919199809182</v>
      </c>
      <c r="E30" s="200">
        <v>0</v>
      </c>
      <c r="F30" s="200">
        <v>1013.01578390552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2472.781894689866</v>
      </c>
      <c r="R30" s="200">
        <v>1</v>
      </c>
      <c r="S30" s="200">
        <v>1516.8342876382039</v>
      </c>
      <c r="T30" s="200">
        <v>3989.616182328069</v>
      </c>
    </row>
    <row r="31" spans="1:20" x14ac:dyDescent="0.35">
      <c r="A31" s="201" t="s">
        <v>942</v>
      </c>
      <c r="B31" s="200">
        <v>0</v>
      </c>
      <c r="C31" s="200">
        <v>159.2832319461273</v>
      </c>
      <c r="D31" s="200">
        <v>34.51304068224789</v>
      </c>
      <c r="E31" s="200">
        <v>0</v>
      </c>
      <c r="F31" s="200">
        <v>4.7971722553145906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159.2832319461273</v>
      </c>
      <c r="R31" s="200">
        <v>1</v>
      </c>
      <c r="S31" s="200">
        <v>494.40447412629578</v>
      </c>
      <c r="T31" s="200">
        <v>653.68770607242311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225.39372264214219</v>
      </c>
      <c r="C34" s="200">
        <v>0</v>
      </c>
      <c r="D34" s="200">
        <v>141.83430247067679</v>
      </c>
      <c r="E34" s="200">
        <v>100.97553973050471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225.39372264214219</v>
      </c>
      <c r="Q34" s="200">
        <v>0</v>
      </c>
      <c r="R34" s="200">
        <v>1</v>
      </c>
      <c r="S34" s="200">
        <v>560.88681448531906</v>
      </c>
      <c r="T34" s="200">
        <v>335.49309184317679</v>
      </c>
    </row>
    <row r="35" spans="1:20" x14ac:dyDescent="0.35">
      <c r="A35" s="201" t="s">
        <v>938</v>
      </c>
      <c r="B35" s="200">
        <v>360.15973689455842</v>
      </c>
      <c r="C35" s="200">
        <v>0</v>
      </c>
      <c r="D35" s="200">
        <v>65.055824446538367</v>
      </c>
      <c r="E35" s="200">
        <v>293.18909343782173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360.15973689455842</v>
      </c>
      <c r="Q35" s="200">
        <v>0</v>
      </c>
      <c r="R35" s="200">
        <v>1</v>
      </c>
      <c r="S35" s="200">
        <v>422.86628382640839</v>
      </c>
      <c r="T35" s="200">
        <v>62.706546931849992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520.86297162989626</v>
      </c>
      <c r="C37" s="200">
        <v>0</v>
      </c>
      <c r="D37" s="200">
        <v>109.5653973415308</v>
      </c>
      <c r="E37" s="200">
        <v>55.075266514516471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520.86297162989626</v>
      </c>
      <c r="Q37" s="200">
        <v>0</v>
      </c>
      <c r="R37" s="200">
        <v>1</v>
      </c>
      <c r="S37" s="200">
        <v>621.15966492196333</v>
      </c>
      <c r="T37" s="200">
        <v>100.2966932920671</v>
      </c>
    </row>
    <row r="38" spans="1:20" x14ac:dyDescent="0.35">
      <c r="A38" s="201" t="s">
        <v>935</v>
      </c>
      <c r="B38" s="200">
        <v>149.12638900567609</v>
      </c>
      <c r="C38" s="200">
        <v>0</v>
      </c>
      <c r="D38" s="200">
        <v>340.69376190191929</v>
      </c>
      <c r="E38" s="200">
        <v>546.97653130817332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149.12638900567609</v>
      </c>
      <c r="Q38" s="200">
        <v>0</v>
      </c>
      <c r="R38" s="200">
        <v>1</v>
      </c>
      <c r="S38" s="200">
        <v>453.03044737296608</v>
      </c>
      <c r="T38" s="200">
        <v>303.90405836729002</v>
      </c>
    </row>
    <row r="39" spans="1:20" x14ac:dyDescent="0.35">
      <c r="A39" s="201" t="s">
        <v>934</v>
      </c>
      <c r="B39" s="200">
        <v>0</v>
      </c>
      <c r="C39" s="200">
        <v>56.875182336402943</v>
      </c>
      <c r="D39" s="200">
        <v>14.79290198991845</v>
      </c>
      <c r="E39" s="200">
        <v>0</v>
      </c>
      <c r="F39" s="200">
        <v>147.2432602034647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56.875182336402943</v>
      </c>
      <c r="R39" s="200">
        <v>1</v>
      </c>
      <c r="S39" s="200">
        <v>9.2391503392371863</v>
      </c>
      <c r="T39" s="200">
        <v>66.114332675640128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189.0846882772635</v>
      </c>
      <c r="C41" s="200">
        <v>0</v>
      </c>
      <c r="D41" s="200">
        <v>69.536195360398693</v>
      </c>
      <c r="E41" s="200">
        <v>185.99143281843541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189.0846882772635</v>
      </c>
      <c r="Q41" s="200">
        <v>0</v>
      </c>
      <c r="R41" s="200">
        <v>1</v>
      </c>
      <c r="S41" s="200">
        <v>238.1302277223653</v>
      </c>
      <c r="T41" s="200">
        <v>49.045539445101809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749.09551223510164</v>
      </c>
      <c r="D45" s="200">
        <v>630.66393677857957</v>
      </c>
      <c r="E45" s="200">
        <v>0</v>
      </c>
      <c r="F45" s="200">
        <v>1883.3006752340841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749.09551223510164</v>
      </c>
      <c r="R45" s="200">
        <v>1</v>
      </c>
      <c r="S45" s="200">
        <v>0</v>
      </c>
      <c r="T45" s="200">
        <v>749.09551223510164</v>
      </c>
    </row>
    <row r="46" spans="1:20" x14ac:dyDescent="0.35">
      <c r="A46" s="201" t="s">
        <v>927</v>
      </c>
      <c r="B46" s="200">
        <v>0</v>
      </c>
      <c r="C46" s="200">
        <v>187.60286440281641</v>
      </c>
      <c r="D46" s="200">
        <v>140.88914739521081</v>
      </c>
      <c r="E46" s="200">
        <v>0</v>
      </c>
      <c r="F46" s="200">
        <v>169.1300837389347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187.60286440281641</v>
      </c>
      <c r="R46" s="200">
        <v>1</v>
      </c>
      <c r="S46" s="200">
        <v>101.3333055736372</v>
      </c>
      <c r="T46" s="200">
        <v>288.93616997645358</v>
      </c>
    </row>
    <row r="47" spans="1:20" x14ac:dyDescent="0.35">
      <c r="A47" s="201" t="s">
        <v>926</v>
      </c>
      <c r="B47" s="200">
        <v>0</v>
      </c>
      <c r="C47" s="200">
        <v>205.01848230901479</v>
      </c>
      <c r="D47" s="200">
        <v>177.51687946678541</v>
      </c>
      <c r="E47" s="200">
        <v>0</v>
      </c>
      <c r="F47" s="200">
        <v>196.36516452820501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205.01848230901479</v>
      </c>
      <c r="R47" s="200">
        <v>1</v>
      </c>
      <c r="S47" s="200">
        <v>62.369417263071952</v>
      </c>
      <c r="T47" s="200">
        <v>267.38789957208678</v>
      </c>
    </row>
    <row r="48" spans="1:20" x14ac:dyDescent="0.35">
      <c r="A48" s="201" t="s">
        <v>925</v>
      </c>
      <c r="B48" s="200">
        <v>0</v>
      </c>
      <c r="C48" s="200">
        <v>3420.7558922152152</v>
      </c>
      <c r="D48" s="200">
        <v>984.57268643636212</v>
      </c>
      <c r="E48" s="200">
        <v>0</v>
      </c>
      <c r="F48" s="200">
        <v>1489.1461191561821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3420.7558922152152</v>
      </c>
      <c r="R48" s="200">
        <v>1</v>
      </c>
      <c r="S48" s="200">
        <v>217.68748020484551</v>
      </c>
      <c r="T48" s="200">
        <v>3638.4433724200612</v>
      </c>
    </row>
    <row r="49" spans="1:20" x14ac:dyDescent="0.35">
      <c r="A49" s="201" t="s">
        <v>924</v>
      </c>
      <c r="B49" s="200">
        <v>76.794265852141706</v>
      </c>
      <c r="C49" s="200">
        <v>0</v>
      </c>
      <c r="D49" s="200">
        <v>50.715840308008751</v>
      </c>
      <c r="E49" s="200">
        <v>68.67712355697418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76.794265852141706</v>
      </c>
      <c r="Q49" s="200">
        <v>0</v>
      </c>
      <c r="R49" s="200">
        <v>1</v>
      </c>
      <c r="S49" s="200">
        <v>76.794265852141706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4.2524967807242753</v>
      </c>
      <c r="C51" s="200">
        <v>0</v>
      </c>
      <c r="D51" s="200">
        <v>22.68335879680005</v>
      </c>
      <c r="E51" s="200">
        <v>8.9095834822328932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4.2524967807242753</v>
      </c>
      <c r="Q51" s="200">
        <v>0</v>
      </c>
      <c r="R51" s="200">
        <v>1</v>
      </c>
      <c r="S51" s="200">
        <v>23.918997340796398</v>
      </c>
      <c r="T51" s="200">
        <v>19.666500560072119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65.569934884368166</v>
      </c>
      <c r="C53" s="200">
        <v>0</v>
      </c>
      <c r="D53" s="200">
        <v>20.393559347631211</v>
      </c>
      <c r="E53" s="200">
        <v>28.519938028691421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65.569934884368166</v>
      </c>
      <c r="Q53" s="200">
        <v>0</v>
      </c>
      <c r="R53" s="200">
        <v>1</v>
      </c>
      <c r="S53" s="200">
        <v>65.569934884368166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5.675896552205586</v>
      </c>
      <c r="C55" s="200">
        <v>0</v>
      </c>
      <c r="D55" s="200">
        <v>2.9171394691837151</v>
      </c>
      <c r="E55" s="200">
        <v>11.659866136361289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5.675896552205586</v>
      </c>
      <c r="Q55" s="200">
        <v>0</v>
      </c>
      <c r="R55" s="200">
        <v>1</v>
      </c>
      <c r="S55" s="200">
        <v>5.675896552205586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1.1623207759810781</v>
      </c>
      <c r="D58" s="200">
        <v>0.52492099808533743</v>
      </c>
      <c r="E58" s="200">
        <v>0</v>
      </c>
      <c r="F58" s="200">
        <v>3.2394290436517932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1.1623207759810781</v>
      </c>
      <c r="R58" s="200">
        <v>1</v>
      </c>
      <c r="S58" s="200">
        <v>0</v>
      </c>
      <c r="T58" s="200">
        <v>1.1623207759810781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55.328507187856687</v>
      </c>
      <c r="D61" s="200">
        <v>50.654606298210979</v>
      </c>
      <c r="E61" s="200">
        <v>0</v>
      </c>
      <c r="F61" s="200">
        <v>65.084942146140207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55.328507187856687</v>
      </c>
      <c r="R61" s="200">
        <v>1</v>
      </c>
      <c r="S61" s="200">
        <v>0</v>
      </c>
      <c r="T61" s="200">
        <v>55.328507187856687</v>
      </c>
    </row>
    <row r="62" spans="1:20" x14ac:dyDescent="0.35">
      <c r="A62" s="201" t="s">
        <v>911</v>
      </c>
      <c r="B62" s="200">
        <v>34.687622821700003</v>
      </c>
      <c r="C62" s="200">
        <v>0</v>
      </c>
      <c r="D62" s="200">
        <v>172.29652208293771</v>
      </c>
      <c r="E62" s="200">
        <v>37.518342827186011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34.687622821700003</v>
      </c>
      <c r="Q62" s="200">
        <v>0</v>
      </c>
      <c r="R62" s="200">
        <v>1</v>
      </c>
      <c r="S62" s="200">
        <v>34.687622821700003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416.07809369981629</v>
      </c>
      <c r="C64" s="200">
        <v>0</v>
      </c>
      <c r="D64" s="200">
        <v>628.39686876846315</v>
      </c>
      <c r="E64" s="200">
        <v>3488.9419504435341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416.07809369981629</v>
      </c>
      <c r="Q64" s="200">
        <v>0</v>
      </c>
      <c r="R64" s="200">
        <v>1</v>
      </c>
      <c r="S64" s="200">
        <v>418.67763589017432</v>
      </c>
      <c r="T64" s="200">
        <v>2.5995421903580391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480.86989457795289</v>
      </c>
      <c r="D74" s="200">
        <v>9305.388006919562</v>
      </c>
      <c r="E74" s="200">
        <v>0</v>
      </c>
      <c r="F74" s="200">
        <v>1393.10599176813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480.86989457795289</v>
      </c>
      <c r="R74" s="200">
        <v>1</v>
      </c>
      <c r="S74" s="200">
        <v>0</v>
      </c>
      <c r="T74" s="200">
        <v>480.86989457795289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136.20427892621271</v>
      </c>
      <c r="C79" s="200">
        <v>0</v>
      </c>
      <c r="D79" s="200">
        <v>37.044861191424751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136.20427892621271</v>
      </c>
      <c r="Q79" s="200">
        <v>0</v>
      </c>
      <c r="R79" s="200">
        <v>1</v>
      </c>
      <c r="S79" s="200">
        <v>645.04330698546369</v>
      </c>
      <c r="T79" s="200">
        <v>508.83902805925089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F7602-99B0-4124-8131-757C50B4B351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932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20303.473598261338</v>
      </c>
      <c r="C16" s="200">
        <v>0</v>
      </c>
      <c r="D16" s="200">
        <v>0</v>
      </c>
      <c r="E16" s="200">
        <v>0</v>
      </c>
      <c r="F16" s="200">
        <v>0</v>
      </c>
      <c r="G16" s="200">
        <v>18694.048866031899</v>
      </c>
      <c r="H16" s="200">
        <v>1</v>
      </c>
      <c r="I16" s="200">
        <v>1</v>
      </c>
      <c r="J16" s="200">
        <v>1</v>
      </c>
      <c r="K16" s="200">
        <v>1</v>
      </c>
      <c r="L16" s="200">
        <v>-5437.3971977809824</v>
      </c>
      <c r="M16" s="200">
        <v>246498.74059097041</v>
      </c>
      <c r="N16" s="200">
        <v>280058.8658574826</v>
      </c>
      <c r="O16" s="200">
        <v>33560.125266512237</v>
      </c>
      <c r="P16" s="200">
        <v>34285.681685597308</v>
      </c>
      <c r="Q16" s="200">
        <v>13982.208087335959</v>
      </c>
      <c r="R16" s="200">
        <v>1</v>
      </c>
      <c r="S16" s="200">
        <v>119276.2517281753</v>
      </c>
      <c r="T16" s="200">
        <v>98972.778129913975</v>
      </c>
      <c r="U16" s="199">
        <v>55417.225349617947</v>
      </c>
      <c r="V16" s="199">
        <v>76492.010670138727</v>
      </c>
      <c r="W16" s="199">
        <v>95186.059536170622</v>
      </c>
      <c r="X16" s="199">
        <v>15616.726441299679</v>
      </c>
      <c r="Y16" s="199">
        <v>10179.32924351869</v>
      </c>
    </row>
    <row r="17" spans="1:20" x14ac:dyDescent="0.35">
      <c r="A17" s="201" t="s">
        <v>956</v>
      </c>
      <c r="B17" s="200">
        <v>0</v>
      </c>
      <c r="C17" s="200">
        <v>595.85221001992056</v>
      </c>
      <c r="D17" s="200">
        <v>50.426287448753591</v>
      </c>
      <c r="E17" s="200">
        <v>0</v>
      </c>
      <c r="F17" s="200">
        <v>10.90793651175149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595.85221001992056</v>
      </c>
      <c r="R17" s="200">
        <v>1</v>
      </c>
      <c r="S17" s="200">
        <v>547.0293649067379</v>
      </c>
      <c r="T17" s="200">
        <v>1142.881574926658</v>
      </c>
    </row>
    <row r="18" spans="1:20" x14ac:dyDescent="0.35">
      <c r="A18" s="201" t="s">
        <v>955</v>
      </c>
      <c r="B18" s="200">
        <v>381.2984145957804</v>
      </c>
      <c r="C18" s="200">
        <v>0</v>
      </c>
      <c r="D18" s="200">
        <v>30.873934983233529</v>
      </c>
      <c r="E18" s="200">
        <v>15.919239957925789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381.2984145957804</v>
      </c>
      <c r="Q18" s="200">
        <v>0</v>
      </c>
      <c r="R18" s="200">
        <v>1</v>
      </c>
      <c r="S18" s="200">
        <v>524.96475430281464</v>
      </c>
      <c r="T18" s="200">
        <v>143.6663397070343</v>
      </c>
    </row>
    <row r="19" spans="1:20" x14ac:dyDescent="0.35">
      <c r="A19" s="201" t="s">
        <v>954</v>
      </c>
      <c r="B19" s="200">
        <v>135.6348382711715</v>
      </c>
      <c r="C19" s="200">
        <v>0</v>
      </c>
      <c r="D19" s="200">
        <v>49.078944855566647</v>
      </c>
      <c r="E19" s="200">
        <v>9.6551138609313156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135.6348382711715</v>
      </c>
      <c r="Q19" s="200">
        <v>0</v>
      </c>
      <c r="R19" s="200">
        <v>1</v>
      </c>
      <c r="S19" s="200">
        <v>497.35612941154221</v>
      </c>
      <c r="T19" s="200">
        <v>361.72129114037068</v>
      </c>
    </row>
    <row r="20" spans="1:20" x14ac:dyDescent="0.35">
      <c r="A20" s="201" t="s">
        <v>953</v>
      </c>
      <c r="B20" s="200">
        <v>0</v>
      </c>
      <c r="C20" s="200">
        <v>29.145479509265069</v>
      </c>
      <c r="D20" s="200">
        <v>24.639802491312778</v>
      </c>
      <c r="E20" s="200">
        <v>0</v>
      </c>
      <c r="F20" s="200">
        <v>39.953473596438357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29.145479509265069</v>
      </c>
      <c r="R20" s="200">
        <v>1</v>
      </c>
      <c r="S20" s="200">
        <v>36.216541214661852</v>
      </c>
      <c r="T20" s="200">
        <v>65.362020723926918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56.95780895268571</v>
      </c>
      <c r="D22" s="200">
        <v>15.620060155706261</v>
      </c>
      <c r="E22" s="200">
        <v>0</v>
      </c>
      <c r="F22" s="200">
        <v>1.3622945634590109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56.95780895268571</v>
      </c>
      <c r="R22" s="200">
        <v>1</v>
      </c>
      <c r="S22" s="200">
        <v>12.14907739820117</v>
      </c>
      <c r="T22" s="200">
        <v>69.106886350886882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259.18258884311081</v>
      </c>
      <c r="C24" s="200">
        <v>0</v>
      </c>
      <c r="D24" s="200">
        <v>17.525384505864189</v>
      </c>
      <c r="E24" s="200">
        <v>14.424171607091139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259.18258884311081</v>
      </c>
      <c r="Q24" s="200">
        <v>0</v>
      </c>
      <c r="R24" s="200">
        <v>1</v>
      </c>
      <c r="S24" s="200">
        <v>357.65921181102289</v>
      </c>
      <c r="T24" s="200">
        <v>98.476622967912078</v>
      </c>
    </row>
    <row r="25" spans="1:20" x14ac:dyDescent="0.35">
      <c r="A25" s="201" t="s">
        <v>948</v>
      </c>
      <c r="B25" s="200">
        <v>0</v>
      </c>
      <c r="C25" s="200">
        <v>482.00326937731592</v>
      </c>
      <c r="D25" s="200">
        <v>112.3209697103344</v>
      </c>
      <c r="E25" s="200">
        <v>0</v>
      </c>
      <c r="F25" s="200">
        <v>204.35159481797541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482.00326937731592</v>
      </c>
      <c r="R25" s="200">
        <v>1</v>
      </c>
      <c r="S25" s="200">
        <v>168.27333662847161</v>
      </c>
      <c r="T25" s="200">
        <v>650.27660600578747</v>
      </c>
    </row>
    <row r="26" spans="1:20" x14ac:dyDescent="0.35">
      <c r="A26" s="201" t="s">
        <v>947</v>
      </c>
      <c r="B26" s="200">
        <v>0</v>
      </c>
      <c r="C26" s="200">
        <v>1049.2220131635611</v>
      </c>
      <c r="D26" s="200">
        <v>86.237673205485834</v>
      </c>
      <c r="E26" s="200">
        <v>0</v>
      </c>
      <c r="F26" s="200">
        <v>233.97911732080641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1049.2220131635611</v>
      </c>
      <c r="R26" s="200">
        <v>1</v>
      </c>
      <c r="S26" s="200">
        <v>41.769755741971203</v>
      </c>
      <c r="T26" s="200">
        <v>1090.9917689055319</v>
      </c>
    </row>
    <row r="27" spans="1:20" x14ac:dyDescent="0.35">
      <c r="A27" s="201" t="s">
        <v>946</v>
      </c>
      <c r="B27" s="200">
        <v>186.78259999763509</v>
      </c>
      <c r="C27" s="200">
        <v>0</v>
      </c>
      <c r="D27" s="200">
        <v>12.514580819571661</v>
      </c>
      <c r="E27" s="200">
        <v>54.103541521362573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186.78259999763509</v>
      </c>
      <c r="Q27" s="200">
        <v>0</v>
      </c>
      <c r="R27" s="200">
        <v>1</v>
      </c>
      <c r="S27" s="200">
        <v>223.77212342870999</v>
      </c>
      <c r="T27" s="200">
        <v>36.98952343107495</v>
      </c>
    </row>
    <row r="28" spans="1:20" x14ac:dyDescent="0.35">
      <c r="A28" s="201" t="s">
        <v>945</v>
      </c>
      <c r="B28" s="200">
        <v>0</v>
      </c>
      <c r="C28" s="200">
        <v>260.14005371162392</v>
      </c>
      <c r="D28" s="200">
        <v>245.04417849242711</v>
      </c>
      <c r="E28" s="200">
        <v>0</v>
      </c>
      <c r="F28" s="200">
        <v>230.98782495745709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260.14005371162392</v>
      </c>
      <c r="R28" s="200">
        <v>1</v>
      </c>
      <c r="S28" s="200">
        <v>0</v>
      </c>
      <c r="T28" s="200">
        <v>260.14005371162392</v>
      </c>
    </row>
    <row r="29" spans="1:20" x14ac:dyDescent="0.35">
      <c r="A29" s="201" t="s">
        <v>944</v>
      </c>
      <c r="B29" s="200">
        <v>0</v>
      </c>
      <c r="C29" s="200">
        <v>990.83958684924016</v>
      </c>
      <c r="D29" s="200">
        <v>263.04954111517958</v>
      </c>
      <c r="E29" s="200">
        <v>0</v>
      </c>
      <c r="F29" s="200">
        <v>402.80108244939578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990.83958684924016</v>
      </c>
      <c r="R29" s="200">
        <v>1</v>
      </c>
      <c r="S29" s="200">
        <v>4.0165402221630924</v>
      </c>
      <c r="T29" s="200">
        <v>994.85612707140331</v>
      </c>
    </row>
    <row r="30" spans="1:20" x14ac:dyDescent="0.35">
      <c r="A30" s="201" t="s">
        <v>943</v>
      </c>
      <c r="B30" s="200">
        <v>0</v>
      </c>
      <c r="C30" s="200">
        <v>1845.9096001180189</v>
      </c>
      <c r="D30" s="200">
        <v>109.3824018518908</v>
      </c>
      <c r="E30" s="200">
        <v>0</v>
      </c>
      <c r="F30" s="200">
        <v>511.97964908943447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1845.9096001180189</v>
      </c>
      <c r="R30" s="200">
        <v>1</v>
      </c>
      <c r="S30" s="200">
        <v>24812.79371220856</v>
      </c>
      <c r="T30" s="200">
        <v>26658.703312326579</v>
      </c>
    </row>
    <row r="31" spans="1:20" x14ac:dyDescent="0.35">
      <c r="A31" s="201" t="s">
        <v>942</v>
      </c>
      <c r="B31" s="200">
        <v>4110.3894241165726</v>
      </c>
      <c r="C31" s="200">
        <v>0</v>
      </c>
      <c r="D31" s="200">
        <v>104.1624867951905</v>
      </c>
      <c r="E31" s="200">
        <v>24.76242536253417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4110.3894241165726</v>
      </c>
      <c r="Q31" s="200">
        <v>0</v>
      </c>
      <c r="R31" s="200">
        <v>1</v>
      </c>
      <c r="S31" s="200">
        <v>21513.189273758609</v>
      </c>
      <c r="T31" s="200">
        <v>17402.79984964203</v>
      </c>
    </row>
    <row r="32" spans="1:20" x14ac:dyDescent="0.35">
      <c r="A32" s="201" t="s">
        <v>941</v>
      </c>
      <c r="B32" s="200">
        <v>344.87154804525511</v>
      </c>
      <c r="C32" s="200">
        <v>0</v>
      </c>
      <c r="D32" s="200">
        <v>36.941182210426248</v>
      </c>
      <c r="E32" s="200">
        <v>104.1479501580807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344.87154804525511</v>
      </c>
      <c r="Q32" s="200">
        <v>0</v>
      </c>
      <c r="R32" s="200">
        <v>1</v>
      </c>
      <c r="S32" s="200">
        <v>460.33149787536797</v>
      </c>
      <c r="T32" s="200">
        <v>115.459949830113</v>
      </c>
    </row>
    <row r="33" spans="1:20" x14ac:dyDescent="0.35">
      <c r="A33" s="201" t="s">
        <v>940</v>
      </c>
      <c r="B33" s="200">
        <v>751.61286450684099</v>
      </c>
      <c r="C33" s="200">
        <v>0</v>
      </c>
      <c r="D33" s="200">
        <v>112.8738952984661</v>
      </c>
      <c r="E33" s="200">
        <v>67.001799743649229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751.61286450684099</v>
      </c>
      <c r="Q33" s="200">
        <v>0</v>
      </c>
      <c r="R33" s="200">
        <v>1</v>
      </c>
      <c r="S33" s="200">
        <v>1205.2935988041941</v>
      </c>
      <c r="T33" s="200">
        <v>453.68073429735261</v>
      </c>
    </row>
    <row r="34" spans="1:20" x14ac:dyDescent="0.35">
      <c r="A34" s="201" t="s">
        <v>939</v>
      </c>
      <c r="B34" s="200">
        <v>4966.0360528761903</v>
      </c>
      <c r="C34" s="200">
        <v>0</v>
      </c>
      <c r="D34" s="200">
        <v>183.50701749940819</v>
      </c>
      <c r="E34" s="200">
        <v>482.37111684206741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4966.0360528761903</v>
      </c>
      <c r="Q34" s="200">
        <v>0</v>
      </c>
      <c r="R34" s="200">
        <v>1</v>
      </c>
      <c r="S34" s="200">
        <v>8829.4674662569396</v>
      </c>
      <c r="T34" s="200">
        <v>3863.4314133807502</v>
      </c>
    </row>
    <row r="35" spans="1:20" x14ac:dyDescent="0.35">
      <c r="A35" s="201" t="s">
        <v>938</v>
      </c>
      <c r="B35" s="200">
        <v>9408.6096921768822</v>
      </c>
      <c r="C35" s="200">
        <v>0</v>
      </c>
      <c r="D35" s="200">
        <v>128.0116173530358</v>
      </c>
      <c r="E35" s="200">
        <v>1660.638733511709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9408.6096921768822</v>
      </c>
      <c r="Q35" s="200">
        <v>0</v>
      </c>
      <c r="R35" s="200">
        <v>1</v>
      </c>
      <c r="S35" s="200">
        <v>10910.81945688654</v>
      </c>
      <c r="T35" s="200">
        <v>1502.2097647096621</v>
      </c>
    </row>
    <row r="36" spans="1:20" x14ac:dyDescent="0.35">
      <c r="A36" s="201" t="s">
        <v>937</v>
      </c>
      <c r="B36" s="200">
        <v>919.57653753290083</v>
      </c>
      <c r="C36" s="200">
        <v>0</v>
      </c>
      <c r="D36" s="200">
        <v>35.514258066870433</v>
      </c>
      <c r="E36" s="200">
        <v>151.80016071593411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919.57653753290083</v>
      </c>
      <c r="Q36" s="200">
        <v>0</v>
      </c>
      <c r="R36" s="200">
        <v>1</v>
      </c>
      <c r="S36" s="200">
        <v>943.05226139837191</v>
      </c>
      <c r="T36" s="200">
        <v>23.475723865471071</v>
      </c>
    </row>
    <row r="37" spans="1:20" x14ac:dyDescent="0.35">
      <c r="A37" s="201" t="s">
        <v>936</v>
      </c>
      <c r="B37" s="200">
        <v>0</v>
      </c>
      <c r="C37" s="200">
        <v>1889.0344494099879</v>
      </c>
      <c r="D37" s="200">
        <v>125.604803746212</v>
      </c>
      <c r="E37" s="200">
        <v>0</v>
      </c>
      <c r="F37" s="200">
        <v>130.25179664025089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1889.0344494099879</v>
      </c>
      <c r="R37" s="200">
        <v>1</v>
      </c>
      <c r="S37" s="200">
        <v>2972.0115246174819</v>
      </c>
      <c r="T37" s="200">
        <v>4861.04597402747</v>
      </c>
    </row>
    <row r="38" spans="1:20" x14ac:dyDescent="0.35">
      <c r="A38" s="201" t="s">
        <v>935</v>
      </c>
      <c r="B38" s="200">
        <v>0</v>
      </c>
      <c r="C38" s="200">
        <v>1444.2613626843449</v>
      </c>
      <c r="D38" s="200">
        <v>117.3448973855745</v>
      </c>
      <c r="E38" s="200">
        <v>0</v>
      </c>
      <c r="F38" s="200">
        <v>2949.0319617770551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1444.2613626843449</v>
      </c>
      <c r="R38" s="200">
        <v>1</v>
      </c>
      <c r="S38" s="200">
        <v>653.81780985760361</v>
      </c>
      <c r="T38" s="200">
        <v>2098.079172541949</v>
      </c>
    </row>
    <row r="39" spans="1:20" x14ac:dyDescent="0.35">
      <c r="A39" s="201" t="s">
        <v>934</v>
      </c>
      <c r="B39" s="200">
        <v>1088.242621446316</v>
      </c>
      <c r="C39" s="200">
        <v>0</v>
      </c>
      <c r="D39" s="200">
        <v>57.563688301350624</v>
      </c>
      <c r="E39" s="200">
        <v>430.00780304930942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1088.242621446316</v>
      </c>
      <c r="Q39" s="200">
        <v>0</v>
      </c>
      <c r="R39" s="200">
        <v>1</v>
      </c>
      <c r="S39" s="200">
        <v>2256.0126281041162</v>
      </c>
      <c r="T39" s="200">
        <v>1167.7700066578011</v>
      </c>
    </row>
    <row r="40" spans="1:20" x14ac:dyDescent="0.35">
      <c r="A40" s="201" t="s">
        <v>933</v>
      </c>
      <c r="B40" s="200">
        <v>0</v>
      </c>
      <c r="C40" s="200">
        <v>189.0846882772635</v>
      </c>
      <c r="D40" s="200">
        <v>69.536195360398665</v>
      </c>
      <c r="E40" s="200">
        <v>0</v>
      </c>
      <c r="F40" s="200">
        <v>266.40834573942362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189.0846882772635</v>
      </c>
      <c r="R40" s="200">
        <v>1</v>
      </c>
      <c r="S40" s="200">
        <v>49.045539445101809</v>
      </c>
      <c r="T40" s="200">
        <v>238.1302277223653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52.241144722897722</v>
      </c>
      <c r="C42" s="200">
        <v>0</v>
      </c>
      <c r="D42" s="200">
        <v>2.040239981185938</v>
      </c>
      <c r="E42" s="200">
        <v>1.4788156084774531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52.241144722897722</v>
      </c>
      <c r="Q42" s="200">
        <v>0</v>
      </c>
      <c r="R42" s="200">
        <v>1</v>
      </c>
      <c r="S42" s="200">
        <v>52.241144722897722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29.772590947155962</v>
      </c>
      <c r="C44" s="200">
        <v>0</v>
      </c>
      <c r="D44" s="200">
        <v>19.744490223497682</v>
      </c>
      <c r="E44" s="200">
        <v>3.6832889673795188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29.772590947155962</v>
      </c>
      <c r="Q44" s="200">
        <v>0</v>
      </c>
      <c r="R44" s="200">
        <v>1</v>
      </c>
      <c r="S44" s="200">
        <v>67.567208762350134</v>
      </c>
      <c r="T44" s="200">
        <v>37.794617815194172</v>
      </c>
    </row>
    <row r="45" spans="1:20" x14ac:dyDescent="0.35">
      <c r="A45" s="201" t="s">
        <v>928</v>
      </c>
      <c r="B45" s="200">
        <v>314.01756700844891</v>
      </c>
      <c r="C45" s="200">
        <v>0</v>
      </c>
      <c r="D45" s="200">
        <v>126.1757234126096</v>
      </c>
      <c r="E45" s="200">
        <v>69.489924651770849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314.01756700844891</v>
      </c>
      <c r="Q45" s="200">
        <v>0</v>
      </c>
      <c r="R45" s="200">
        <v>1</v>
      </c>
      <c r="S45" s="200">
        <v>1017.458566926082</v>
      </c>
      <c r="T45" s="200">
        <v>703.44099991763323</v>
      </c>
    </row>
    <row r="46" spans="1:20" x14ac:dyDescent="0.35">
      <c r="A46" s="201" t="s">
        <v>927</v>
      </c>
      <c r="B46" s="200">
        <v>0</v>
      </c>
      <c r="C46" s="200">
        <v>1385.09771987464</v>
      </c>
      <c r="D46" s="200">
        <v>75.228789253275281</v>
      </c>
      <c r="E46" s="200">
        <v>0</v>
      </c>
      <c r="F46" s="200">
        <v>845.42226860973722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1385.09771987464</v>
      </c>
      <c r="R46" s="200">
        <v>1</v>
      </c>
      <c r="S46" s="200">
        <v>543.16552420733171</v>
      </c>
      <c r="T46" s="200">
        <v>1928.2632440819721</v>
      </c>
    </row>
    <row r="47" spans="1:20" x14ac:dyDescent="0.35">
      <c r="A47" s="201" t="s">
        <v>926</v>
      </c>
      <c r="B47" s="200">
        <v>451.84350117932689</v>
      </c>
      <c r="C47" s="200">
        <v>0</v>
      </c>
      <c r="D47" s="200">
        <v>50.555924730164811</v>
      </c>
      <c r="E47" s="200">
        <v>159.3437362699656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451.84350117932689</v>
      </c>
      <c r="Q47" s="200">
        <v>0</v>
      </c>
      <c r="R47" s="200">
        <v>1</v>
      </c>
      <c r="S47" s="200">
        <v>769.28437523570756</v>
      </c>
      <c r="T47" s="200">
        <v>317.44087405638061</v>
      </c>
    </row>
    <row r="48" spans="1:20" x14ac:dyDescent="0.35">
      <c r="A48" s="201" t="s">
        <v>925</v>
      </c>
      <c r="B48" s="200">
        <v>0</v>
      </c>
      <c r="C48" s="200">
        <v>0.2642778605497913</v>
      </c>
      <c r="D48" s="200">
        <v>7.2179563094362631E-2</v>
      </c>
      <c r="E48" s="200">
        <v>0</v>
      </c>
      <c r="F48" s="200">
        <v>7.7891108153600105E-2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0.2642778605497913</v>
      </c>
      <c r="R48" s="200">
        <v>1</v>
      </c>
      <c r="S48" s="200">
        <v>1.589259812145762</v>
      </c>
      <c r="T48" s="200">
        <v>1.853537672695553</v>
      </c>
    </row>
    <row r="49" spans="1:20" x14ac:dyDescent="0.35">
      <c r="A49" s="201" t="s">
        <v>924</v>
      </c>
      <c r="B49" s="200">
        <v>510.85372150971398</v>
      </c>
      <c r="C49" s="200">
        <v>0</v>
      </c>
      <c r="D49" s="200">
        <v>169.79059765855101</v>
      </c>
      <c r="E49" s="200">
        <v>99.055119497180968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510.85372150971398</v>
      </c>
      <c r="Q49" s="200">
        <v>0</v>
      </c>
      <c r="R49" s="200">
        <v>1</v>
      </c>
      <c r="S49" s="200">
        <v>1611.833154187922</v>
      </c>
      <c r="T49" s="200">
        <v>1100.979432678208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2854.903142690071</v>
      </c>
      <c r="C51" s="200">
        <v>0</v>
      </c>
      <c r="D51" s="200">
        <v>183.63002259905409</v>
      </c>
      <c r="E51" s="200">
        <v>1296.886135013898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2854.903142690071</v>
      </c>
      <c r="Q51" s="200">
        <v>0</v>
      </c>
      <c r="R51" s="200">
        <v>1</v>
      </c>
      <c r="S51" s="200">
        <v>3383.221005727155</v>
      </c>
      <c r="T51" s="200">
        <v>528.31786303708361</v>
      </c>
    </row>
    <row r="52" spans="1:20" x14ac:dyDescent="0.35">
      <c r="A52" s="201" t="s">
        <v>921</v>
      </c>
      <c r="B52" s="200">
        <v>1584.773418879852</v>
      </c>
      <c r="C52" s="200">
        <v>0</v>
      </c>
      <c r="D52" s="200">
        <v>410.87928013840047</v>
      </c>
      <c r="E52" s="200">
        <v>184.66500775249989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1584.773418879852</v>
      </c>
      <c r="Q52" s="200">
        <v>0</v>
      </c>
      <c r="R52" s="200">
        <v>1</v>
      </c>
      <c r="S52" s="200">
        <v>2308.7392470840541</v>
      </c>
      <c r="T52" s="200">
        <v>723.96582820420213</v>
      </c>
    </row>
    <row r="53" spans="1:20" x14ac:dyDescent="0.35">
      <c r="A53" s="201" t="s">
        <v>920</v>
      </c>
      <c r="B53" s="200">
        <v>0</v>
      </c>
      <c r="C53" s="200">
        <v>910.40767761582401</v>
      </c>
      <c r="D53" s="200">
        <v>162.54107131781689</v>
      </c>
      <c r="E53" s="200">
        <v>0</v>
      </c>
      <c r="F53" s="200">
        <v>296.51349962838663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910.40767761582401</v>
      </c>
      <c r="R53" s="200">
        <v>1</v>
      </c>
      <c r="S53" s="200">
        <v>2530.076950240456</v>
      </c>
      <c r="T53" s="200">
        <v>3440.48462785628</v>
      </c>
    </row>
    <row r="54" spans="1:20" x14ac:dyDescent="0.35">
      <c r="A54" s="201" t="s">
        <v>919</v>
      </c>
      <c r="B54" s="200">
        <v>0</v>
      </c>
      <c r="C54" s="200">
        <v>12.79873063386337</v>
      </c>
      <c r="D54" s="200">
        <v>4.5355228405135311</v>
      </c>
      <c r="E54" s="200">
        <v>0</v>
      </c>
      <c r="F54" s="200">
        <v>5.3961554872148927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12.79873063386337</v>
      </c>
      <c r="R54" s="200">
        <v>1</v>
      </c>
      <c r="S54" s="200">
        <v>18.181453007207899</v>
      </c>
      <c r="T54" s="200">
        <v>30.980183641071271</v>
      </c>
    </row>
    <row r="55" spans="1:20" x14ac:dyDescent="0.35">
      <c r="A55" s="201" t="s">
        <v>918</v>
      </c>
      <c r="B55" s="200">
        <v>39.977844333118668</v>
      </c>
      <c r="C55" s="200">
        <v>0</v>
      </c>
      <c r="D55" s="200">
        <v>18.579094844525049</v>
      </c>
      <c r="E55" s="200">
        <v>17.806375442471921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39.977844333118668</v>
      </c>
      <c r="Q55" s="200">
        <v>0</v>
      </c>
      <c r="R55" s="200">
        <v>1</v>
      </c>
      <c r="S55" s="200">
        <v>230.12902955090911</v>
      </c>
      <c r="T55" s="200">
        <v>190.1511852177905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3000.5108717252729</v>
      </c>
      <c r="C58" s="200">
        <v>0</v>
      </c>
      <c r="D58" s="200">
        <v>208.98747611830791</v>
      </c>
      <c r="E58" s="200">
        <v>1416.699501013022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3000.5108717252729</v>
      </c>
      <c r="Q58" s="200">
        <v>0</v>
      </c>
      <c r="R58" s="200">
        <v>1</v>
      </c>
      <c r="S58" s="200">
        <v>4328.7144824835577</v>
      </c>
      <c r="T58" s="200">
        <v>1328.2036107582851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523.05783520499017</v>
      </c>
      <c r="C62" s="200">
        <v>0</v>
      </c>
      <c r="D62" s="200">
        <v>195.27353834200741</v>
      </c>
      <c r="E62" s="200">
        <v>122.6636495513862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523.05783520499017</v>
      </c>
      <c r="Q62" s="200">
        <v>0</v>
      </c>
      <c r="R62" s="200">
        <v>1</v>
      </c>
      <c r="S62" s="200">
        <v>529.56597449100582</v>
      </c>
      <c r="T62" s="200">
        <v>6.5081392860156884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1105.0279705230071</v>
      </c>
      <c r="C64" s="200">
        <v>0</v>
      </c>
      <c r="D64" s="200">
        <v>612.29094316334999</v>
      </c>
      <c r="E64" s="200">
        <v>2009.042963506452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1105.0279705230071</v>
      </c>
      <c r="Q64" s="200">
        <v>0</v>
      </c>
      <c r="R64" s="200">
        <v>1</v>
      </c>
      <c r="S64" s="200">
        <v>3031.4985753725491</v>
      </c>
      <c r="T64" s="200">
        <v>1926.470604849542</v>
      </c>
    </row>
    <row r="65" spans="1:20" x14ac:dyDescent="0.35">
      <c r="A65" s="201" t="s">
        <v>908</v>
      </c>
      <c r="B65" s="200">
        <v>75.794717417628519</v>
      </c>
      <c r="C65" s="200">
        <v>0</v>
      </c>
      <c r="D65" s="200">
        <v>23.479957431072009</v>
      </c>
      <c r="E65" s="200">
        <v>124.1246448721887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75.794717417628519</v>
      </c>
      <c r="Q65" s="200">
        <v>0</v>
      </c>
      <c r="R65" s="200">
        <v>1</v>
      </c>
      <c r="S65" s="200">
        <v>75.794717417628519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740.52057400944852</v>
      </c>
      <c r="C67" s="200">
        <v>0</v>
      </c>
      <c r="D67" s="200">
        <v>282.94668912248062</v>
      </c>
      <c r="E67" s="200">
        <v>3580.7133391464231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740.52057400944852</v>
      </c>
      <c r="Q67" s="200">
        <v>0</v>
      </c>
      <c r="R67" s="200">
        <v>1</v>
      </c>
      <c r="S67" s="200">
        <v>1121.8333933787389</v>
      </c>
      <c r="T67" s="200">
        <v>381.31281936929071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441.79562554087738</v>
      </c>
      <c r="C69" s="200">
        <v>0</v>
      </c>
      <c r="D69" s="200">
        <v>137.5960222102058</v>
      </c>
      <c r="E69" s="200">
        <v>677.08726610796339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441.79562554087738</v>
      </c>
      <c r="Q69" s="200">
        <v>0</v>
      </c>
      <c r="R69" s="200">
        <v>1</v>
      </c>
      <c r="S69" s="200">
        <v>441.79562554087738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2.8090935601116822</v>
      </c>
      <c r="D70" s="200">
        <v>27.401810513909989</v>
      </c>
      <c r="E70" s="200">
        <v>0</v>
      </c>
      <c r="F70" s="200">
        <v>1.2280723175783641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2.8090935601116822</v>
      </c>
      <c r="R70" s="200">
        <v>1</v>
      </c>
      <c r="S70" s="200">
        <v>0</v>
      </c>
      <c r="T70" s="200">
        <v>2.8090935601116822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8.3539774968426279</v>
      </c>
      <c r="C75" s="200">
        <v>0</v>
      </c>
      <c r="D75" s="200">
        <v>36.47944884450515</v>
      </c>
      <c r="E75" s="200">
        <v>8.2497677221038366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8.3539774968426279</v>
      </c>
      <c r="Q75" s="200">
        <v>0</v>
      </c>
      <c r="R75" s="200">
        <v>1</v>
      </c>
      <c r="S75" s="200">
        <v>8.3539774968426279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79.343409233713828</v>
      </c>
      <c r="D76" s="200">
        <v>6.9949410015621636</v>
      </c>
      <c r="E76" s="200">
        <v>0</v>
      </c>
      <c r="F76" s="200">
        <v>11005.04156049443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79.343409233713828</v>
      </c>
      <c r="R76" s="200">
        <v>1</v>
      </c>
      <c r="S76" s="200">
        <v>207.40048515180729</v>
      </c>
      <c r="T76" s="200">
        <v>286.74389438552112</v>
      </c>
    </row>
    <row r="77" spans="1:20" x14ac:dyDescent="0.35">
      <c r="A77" s="201" t="s">
        <v>896</v>
      </c>
      <c r="B77" s="200">
        <v>0</v>
      </c>
      <c r="C77" s="200">
        <v>55.794137843937612</v>
      </c>
      <c r="D77" s="200">
        <v>1.292015347083634</v>
      </c>
      <c r="E77" s="200">
        <v>0</v>
      </c>
      <c r="F77" s="200">
        <v>9128.0030854896886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55.794137843937612</v>
      </c>
      <c r="R77" s="200">
        <v>1</v>
      </c>
      <c r="S77" s="200">
        <v>0</v>
      </c>
      <c r="T77" s="200">
        <v>55.794137843937612</v>
      </c>
    </row>
    <row r="78" spans="1:20" x14ac:dyDescent="0.35">
      <c r="A78" s="201" t="s">
        <v>895</v>
      </c>
      <c r="B78" s="200">
        <v>0</v>
      </c>
      <c r="C78" s="200">
        <v>40.967879978778349</v>
      </c>
      <c r="D78" s="200">
        <v>4.6052609458851919</v>
      </c>
      <c r="E78" s="200">
        <v>0</v>
      </c>
      <c r="F78" s="200">
        <v>312.16789030422331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40.967879978778349</v>
      </c>
      <c r="R78" s="200">
        <v>1</v>
      </c>
      <c r="S78" s="200">
        <v>51.212763831355339</v>
      </c>
      <c r="T78" s="200">
        <v>92.180643810133688</v>
      </c>
    </row>
    <row r="79" spans="1:20" x14ac:dyDescent="0.35">
      <c r="A79" s="201" t="s">
        <v>894</v>
      </c>
      <c r="B79" s="200">
        <v>0</v>
      </c>
      <c r="C79" s="200">
        <v>2662.274638661318</v>
      </c>
      <c r="D79" s="200">
        <v>118.2863940772346</v>
      </c>
      <c r="E79" s="200">
        <v>0</v>
      </c>
      <c r="F79" s="200">
        <v>183612.44846637931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2662.274638661318</v>
      </c>
      <c r="R79" s="200">
        <v>1</v>
      </c>
      <c r="S79" s="200">
        <v>19927.55320926756</v>
      </c>
      <c r="T79" s="200">
        <v>22589.827847928871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5B6E5-C433-4B56-AB1E-E9291D66DA75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931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1729.963460834344</v>
      </c>
      <c r="D16" s="200">
        <v>0</v>
      </c>
      <c r="E16" s="200">
        <v>0</v>
      </c>
      <c r="F16" s="200">
        <v>0</v>
      </c>
      <c r="G16" s="200">
        <v>22914.82039155539</v>
      </c>
      <c r="H16" s="200">
        <v>1</v>
      </c>
      <c r="I16" s="200">
        <v>1</v>
      </c>
      <c r="J16" s="200">
        <v>1</v>
      </c>
      <c r="K16" s="200">
        <v>1</v>
      </c>
      <c r="L16" s="200">
        <v>9501.4251973377359</v>
      </c>
      <c r="M16" s="200">
        <v>150585.59184505639</v>
      </c>
      <c r="N16" s="200">
        <v>181271.8739731152</v>
      </c>
      <c r="O16" s="200">
        <v>30686.28212805881</v>
      </c>
      <c r="P16" s="200">
        <v>15367.635766275111</v>
      </c>
      <c r="Q16" s="200">
        <v>17097.599227109451</v>
      </c>
      <c r="R16" s="200">
        <v>1</v>
      </c>
      <c r="S16" s="200">
        <v>61039.291848501438</v>
      </c>
      <c r="T16" s="200">
        <v>62769.255309335793</v>
      </c>
      <c r="U16" s="199">
        <v>37936.833168028468</v>
      </c>
      <c r="V16" s="199">
        <v>34921.427609806851</v>
      </c>
      <c r="W16" s="199">
        <v>57836.248001362241</v>
      </c>
      <c r="X16" s="199">
        <v>14958.075757885281</v>
      </c>
      <c r="Y16" s="199">
        <v>24459.500955223011</v>
      </c>
    </row>
    <row r="17" spans="1:20" x14ac:dyDescent="0.35">
      <c r="A17" s="201" t="s">
        <v>956</v>
      </c>
      <c r="B17" s="200">
        <v>1626.573213872849</v>
      </c>
      <c r="C17" s="200">
        <v>0</v>
      </c>
      <c r="D17" s="200">
        <v>139.00155576330661</v>
      </c>
      <c r="E17" s="200">
        <v>18.369934808898289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1626.573213872849</v>
      </c>
      <c r="Q17" s="200">
        <v>0</v>
      </c>
      <c r="R17" s="200">
        <v>1</v>
      </c>
      <c r="S17" s="200">
        <v>2174.125600555305</v>
      </c>
      <c r="T17" s="200">
        <v>547.55238668245556</v>
      </c>
    </row>
    <row r="18" spans="1:20" x14ac:dyDescent="0.35">
      <c r="A18" s="201" t="s">
        <v>955</v>
      </c>
      <c r="B18" s="200">
        <v>0</v>
      </c>
      <c r="C18" s="200">
        <v>907.79901363491103</v>
      </c>
      <c r="D18" s="200">
        <v>69.731311066544123</v>
      </c>
      <c r="E18" s="200">
        <v>0</v>
      </c>
      <c r="F18" s="200">
        <v>77.052434800510255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907.79901363491103</v>
      </c>
      <c r="R18" s="200">
        <v>1</v>
      </c>
      <c r="S18" s="200">
        <v>0</v>
      </c>
      <c r="T18" s="200">
        <v>907.79901363491103</v>
      </c>
    </row>
    <row r="19" spans="1:20" x14ac:dyDescent="0.35">
      <c r="A19" s="201" t="s">
        <v>954</v>
      </c>
      <c r="B19" s="200">
        <v>157.0241876809784</v>
      </c>
      <c r="C19" s="200">
        <v>0</v>
      </c>
      <c r="D19" s="200">
        <v>16.219357305708581</v>
      </c>
      <c r="E19" s="200">
        <v>20.147623303947359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157.0241876809784</v>
      </c>
      <c r="Q19" s="200">
        <v>0</v>
      </c>
      <c r="R19" s="200">
        <v>1</v>
      </c>
      <c r="S19" s="200">
        <v>157.0241876809784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32.565347106366772</v>
      </c>
      <c r="D20" s="200">
        <v>13.56497408670964</v>
      </c>
      <c r="E20" s="200">
        <v>0</v>
      </c>
      <c r="F20" s="200">
        <v>36.861931402710049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32.565347106366772</v>
      </c>
      <c r="R20" s="200">
        <v>1</v>
      </c>
      <c r="S20" s="200">
        <v>0</v>
      </c>
      <c r="T20" s="200">
        <v>32.565347106366772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65.002922555006649</v>
      </c>
      <c r="D22" s="200">
        <v>21.781880284565691</v>
      </c>
      <c r="E22" s="200">
        <v>0</v>
      </c>
      <c r="F22" s="200">
        <v>1.2837772304221491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65.002922555006649</v>
      </c>
      <c r="R22" s="200">
        <v>1</v>
      </c>
      <c r="S22" s="200">
        <v>0</v>
      </c>
      <c r="T22" s="200">
        <v>65.002922555006649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2035.6644415040871</v>
      </c>
      <c r="C24" s="200">
        <v>0</v>
      </c>
      <c r="D24" s="200">
        <v>201.32571305531371</v>
      </c>
      <c r="E24" s="200">
        <v>204.20311787484729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2035.6644415040871</v>
      </c>
      <c r="Q24" s="200">
        <v>0</v>
      </c>
      <c r="R24" s="200">
        <v>1</v>
      </c>
      <c r="S24" s="200">
        <v>2453.520197258847</v>
      </c>
      <c r="T24" s="200">
        <v>417.85575575475968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80.157807110386528</v>
      </c>
      <c r="C26" s="200">
        <v>0</v>
      </c>
      <c r="D26" s="200">
        <v>20.20772483584259</v>
      </c>
      <c r="E26" s="200">
        <v>10.904570726170119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80.157807110386528</v>
      </c>
      <c r="Q26" s="200">
        <v>0</v>
      </c>
      <c r="R26" s="200">
        <v>1</v>
      </c>
      <c r="S26" s="200">
        <v>117.73226720022021</v>
      </c>
      <c r="T26" s="200">
        <v>37.57446008983365</v>
      </c>
    </row>
    <row r="27" spans="1:20" x14ac:dyDescent="0.35">
      <c r="A27" s="201" t="s">
        <v>946</v>
      </c>
      <c r="B27" s="200">
        <v>0</v>
      </c>
      <c r="C27" s="200">
        <v>723.02277576341305</v>
      </c>
      <c r="D27" s="200">
        <v>130.9349366789846</v>
      </c>
      <c r="E27" s="200">
        <v>0</v>
      </c>
      <c r="F27" s="200">
        <v>544.7823443035121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723.02277576341305</v>
      </c>
      <c r="R27" s="200">
        <v>1</v>
      </c>
      <c r="S27" s="200">
        <v>409.85294888320152</v>
      </c>
      <c r="T27" s="200">
        <v>1132.875724646615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4668.0283878981518</v>
      </c>
      <c r="D30" s="200">
        <v>135.46654320842339</v>
      </c>
      <c r="E30" s="200">
        <v>0</v>
      </c>
      <c r="F30" s="200">
        <v>1069.0912988531629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4668.0283878981518</v>
      </c>
      <c r="R30" s="200">
        <v>1</v>
      </c>
      <c r="S30" s="200">
        <v>15829.699514044931</v>
      </c>
      <c r="T30" s="200">
        <v>20497.727901943079</v>
      </c>
    </row>
    <row r="31" spans="1:20" x14ac:dyDescent="0.35">
      <c r="A31" s="201" t="s">
        <v>942</v>
      </c>
      <c r="B31" s="200">
        <v>0</v>
      </c>
      <c r="C31" s="200">
        <v>6508.5117294065549</v>
      </c>
      <c r="D31" s="200">
        <v>137.05373792871711</v>
      </c>
      <c r="E31" s="200">
        <v>0</v>
      </c>
      <c r="F31" s="200">
        <v>109.58417751780649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6508.5117294065549</v>
      </c>
      <c r="R31" s="200">
        <v>1</v>
      </c>
      <c r="S31" s="200">
        <v>11224.166109935581</v>
      </c>
      <c r="T31" s="200">
        <v>17732.67783934213</v>
      </c>
    </row>
    <row r="32" spans="1:20" x14ac:dyDescent="0.35">
      <c r="A32" s="201" t="s">
        <v>941</v>
      </c>
      <c r="B32" s="200">
        <v>0</v>
      </c>
      <c r="C32" s="200">
        <v>279.28725063779291</v>
      </c>
      <c r="D32" s="200">
        <v>70.466038141601445</v>
      </c>
      <c r="E32" s="200">
        <v>0</v>
      </c>
      <c r="F32" s="200">
        <v>190.0478636999579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279.28725063779291</v>
      </c>
      <c r="R32" s="200">
        <v>1</v>
      </c>
      <c r="S32" s="200">
        <v>170.17127656487739</v>
      </c>
      <c r="T32" s="200">
        <v>449.45852720267033</v>
      </c>
    </row>
    <row r="33" spans="1:20" x14ac:dyDescent="0.35">
      <c r="A33" s="201" t="s">
        <v>940</v>
      </c>
      <c r="B33" s="200">
        <v>190.92043524960749</v>
      </c>
      <c r="C33" s="200">
        <v>0</v>
      </c>
      <c r="D33" s="200">
        <v>53.684241813465029</v>
      </c>
      <c r="E33" s="200">
        <v>30.677205853372051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190.92043524960749</v>
      </c>
      <c r="Q33" s="200">
        <v>0</v>
      </c>
      <c r="R33" s="200">
        <v>1</v>
      </c>
      <c r="S33" s="200">
        <v>319.57418669601981</v>
      </c>
      <c r="T33" s="200">
        <v>128.6537514464122</v>
      </c>
    </row>
    <row r="34" spans="1:20" x14ac:dyDescent="0.35">
      <c r="A34" s="201" t="s">
        <v>939</v>
      </c>
      <c r="B34" s="200">
        <v>478.86556058902471</v>
      </c>
      <c r="C34" s="200">
        <v>0</v>
      </c>
      <c r="D34" s="200">
        <v>51.341055648296177</v>
      </c>
      <c r="E34" s="200">
        <v>83.840942672185776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478.86556058902471</v>
      </c>
      <c r="Q34" s="200">
        <v>0</v>
      </c>
      <c r="R34" s="200">
        <v>1</v>
      </c>
      <c r="S34" s="200">
        <v>1250.3276300162199</v>
      </c>
      <c r="T34" s="200">
        <v>771.4620694271955</v>
      </c>
    </row>
    <row r="35" spans="1:20" x14ac:dyDescent="0.35">
      <c r="A35" s="201" t="s">
        <v>938</v>
      </c>
      <c r="B35" s="200">
        <v>1333.104187237853</v>
      </c>
      <c r="C35" s="200">
        <v>0</v>
      </c>
      <c r="D35" s="200">
        <v>54.253013047708919</v>
      </c>
      <c r="E35" s="200">
        <v>424.11626144663461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1333.104187237853</v>
      </c>
      <c r="Q35" s="200">
        <v>0</v>
      </c>
      <c r="R35" s="200">
        <v>1</v>
      </c>
      <c r="S35" s="200">
        <v>2100.9550660231071</v>
      </c>
      <c r="T35" s="200">
        <v>767.85087878525417</v>
      </c>
    </row>
    <row r="36" spans="1:20" x14ac:dyDescent="0.35">
      <c r="A36" s="201" t="s">
        <v>937</v>
      </c>
      <c r="B36" s="200">
        <v>397.24549359411719</v>
      </c>
      <c r="C36" s="200">
        <v>0</v>
      </c>
      <c r="D36" s="200">
        <v>26.78202875003397</v>
      </c>
      <c r="E36" s="200">
        <v>118.1991762137767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397.24549359411719</v>
      </c>
      <c r="Q36" s="200">
        <v>0</v>
      </c>
      <c r="R36" s="200">
        <v>1</v>
      </c>
      <c r="S36" s="200">
        <v>397.24549359411719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39.218841881922337</v>
      </c>
      <c r="D37" s="200">
        <v>127.13203269123269</v>
      </c>
      <c r="E37" s="200">
        <v>0</v>
      </c>
      <c r="F37" s="200">
        <v>2.2329430460659951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39.218841881922337</v>
      </c>
      <c r="R37" s="200">
        <v>1</v>
      </c>
      <c r="S37" s="200">
        <v>2331.2924057998621</v>
      </c>
      <c r="T37" s="200">
        <v>2370.511247681784</v>
      </c>
    </row>
    <row r="38" spans="1:20" x14ac:dyDescent="0.35">
      <c r="A38" s="201" t="s">
        <v>935</v>
      </c>
      <c r="B38" s="200">
        <v>0</v>
      </c>
      <c r="C38" s="200">
        <v>81.460639632748894</v>
      </c>
      <c r="D38" s="200">
        <v>105.6272404519237</v>
      </c>
      <c r="E38" s="200">
        <v>0</v>
      </c>
      <c r="F38" s="200">
        <v>137.34743045049049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81.460639632748894</v>
      </c>
      <c r="R38" s="200">
        <v>1</v>
      </c>
      <c r="S38" s="200">
        <v>671.35766824963548</v>
      </c>
      <c r="T38" s="200">
        <v>752.81830788238437</v>
      </c>
    </row>
    <row r="39" spans="1:20" x14ac:dyDescent="0.35">
      <c r="A39" s="201" t="s">
        <v>934</v>
      </c>
      <c r="B39" s="200">
        <v>0</v>
      </c>
      <c r="C39" s="200">
        <v>204.65643783013331</v>
      </c>
      <c r="D39" s="200">
        <v>9.3523048069865879</v>
      </c>
      <c r="E39" s="200">
        <v>0</v>
      </c>
      <c r="F39" s="200">
        <v>296.20265027443469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204.65643783013331</v>
      </c>
      <c r="R39" s="200">
        <v>1</v>
      </c>
      <c r="S39" s="200">
        <v>53.360924830103208</v>
      </c>
      <c r="T39" s="200">
        <v>258.01736266023647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52.241144722897722</v>
      </c>
      <c r="D41" s="200">
        <v>2.040239981185938</v>
      </c>
      <c r="E41" s="200">
        <v>0</v>
      </c>
      <c r="F41" s="200">
        <v>17.438288893981689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52.241144722897722</v>
      </c>
      <c r="R41" s="200">
        <v>1</v>
      </c>
      <c r="S41" s="200">
        <v>0</v>
      </c>
      <c r="T41" s="200">
        <v>52.241144722897722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31.393721942321079</v>
      </c>
      <c r="C44" s="200">
        <v>0</v>
      </c>
      <c r="D44" s="200">
        <v>10.913338310204161</v>
      </c>
      <c r="E44" s="200">
        <v>7.0005649631740434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31.393721942321079</v>
      </c>
      <c r="Q44" s="200">
        <v>0</v>
      </c>
      <c r="R44" s="200">
        <v>1</v>
      </c>
      <c r="S44" s="200">
        <v>31.393721942321079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211.54196359958851</v>
      </c>
      <c r="D45" s="200">
        <v>27.589702705341612</v>
      </c>
      <c r="E45" s="200">
        <v>0</v>
      </c>
      <c r="F45" s="200">
        <v>297.32395737577059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211.54196359958851</v>
      </c>
      <c r="R45" s="200">
        <v>1</v>
      </c>
      <c r="S45" s="200">
        <v>0</v>
      </c>
      <c r="T45" s="200">
        <v>211.54196359958851</v>
      </c>
    </row>
    <row r="46" spans="1:20" x14ac:dyDescent="0.35">
      <c r="A46" s="201" t="s">
        <v>927</v>
      </c>
      <c r="B46" s="200">
        <v>0</v>
      </c>
      <c r="C46" s="200">
        <v>308.90514223197641</v>
      </c>
      <c r="D46" s="200">
        <v>61.490086801996974</v>
      </c>
      <c r="E46" s="200">
        <v>0</v>
      </c>
      <c r="F46" s="200">
        <v>155.68882578430089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308.90514223197641</v>
      </c>
      <c r="R46" s="200">
        <v>1</v>
      </c>
      <c r="S46" s="200">
        <v>408.70318747570309</v>
      </c>
      <c r="T46" s="200">
        <v>717.60832970767956</v>
      </c>
    </row>
    <row r="47" spans="1:20" x14ac:dyDescent="0.35">
      <c r="A47" s="201" t="s">
        <v>926</v>
      </c>
      <c r="B47" s="200">
        <v>91.041547647581638</v>
      </c>
      <c r="C47" s="200">
        <v>0</v>
      </c>
      <c r="D47" s="200">
        <v>36.466260178599619</v>
      </c>
      <c r="E47" s="200">
        <v>57.870563199248792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91.041547647581638</v>
      </c>
      <c r="Q47" s="200">
        <v>0</v>
      </c>
      <c r="R47" s="200">
        <v>1</v>
      </c>
      <c r="S47" s="200">
        <v>265.41629214363269</v>
      </c>
      <c r="T47" s="200">
        <v>174.37474449605111</v>
      </c>
    </row>
    <row r="48" spans="1:20" x14ac:dyDescent="0.35">
      <c r="A48" s="201" t="s">
        <v>925</v>
      </c>
      <c r="B48" s="200">
        <v>4870.7366431033579</v>
      </c>
      <c r="C48" s="200">
        <v>0</v>
      </c>
      <c r="D48" s="200">
        <v>247.7412212250577</v>
      </c>
      <c r="E48" s="200">
        <v>1468.459002986117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4870.7366431033579</v>
      </c>
      <c r="Q48" s="200">
        <v>0</v>
      </c>
      <c r="R48" s="200">
        <v>1</v>
      </c>
      <c r="S48" s="200">
        <v>5707.87822244362</v>
      </c>
      <c r="T48" s="200">
        <v>837.14157934026196</v>
      </c>
    </row>
    <row r="49" spans="1:20" x14ac:dyDescent="0.35">
      <c r="A49" s="201" t="s">
        <v>924</v>
      </c>
      <c r="B49" s="200">
        <v>0</v>
      </c>
      <c r="C49" s="200">
        <v>116.2462036719112</v>
      </c>
      <c r="D49" s="200">
        <v>358.87182395374839</v>
      </c>
      <c r="E49" s="200">
        <v>0</v>
      </c>
      <c r="F49" s="200">
        <v>64.25319015063063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116.2462036719112</v>
      </c>
      <c r="R49" s="200">
        <v>1</v>
      </c>
      <c r="S49" s="200">
        <v>1590.3273542303459</v>
      </c>
      <c r="T49" s="200">
        <v>1706.573557902258</v>
      </c>
    </row>
    <row r="50" spans="1:20" x14ac:dyDescent="0.35">
      <c r="A50" s="201" t="s">
        <v>923</v>
      </c>
      <c r="B50" s="200">
        <v>0</v>
      </c>
      <c r="C50" s="200">
        <v>63.052403393947444</v>
      </c>
      <c r="D50" s="200">
        <v>161.55477459931879</v>
      </c>
      <c r="E50" s="200">
        <v>0</v>
      </c>
      <c r="F50" s="200">
        <v>36.523193768372018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63.052403393947444</v>
      </c>
      <c r="R50" s="200">
        <v>1</v>
      </c>
      <c r="S50" s="200">
        <v>120.79859821160061</v>
      </c>
      <c r="T50" s="200">
        <v>183.85100160554811</v>
      </c>
    </row>
    <row r="51" spans="1:20" x14ac:dyDescent="0.35">
      <c r="A51" s="201" t="s">
        <v>922</v>
      </c>
      <c r="B51" s="200">
        <v>285.65920051464491</v>
      </c>
      <c r="C51" s="200">
        <v>0</v>
      </c>
      <c r="D51" s="200">
        <v>57.775915754012672</v>
      </c>
      <c r="E51" s="200">
        <v>233.89977610671281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285.65920051464491</v>
      </c>
      <c r="Q51" s="200">
        <v>0</v>
      </c>
      <c r="R51" s="200">
        <v>1</v>
      </c>
      <c r="S51" s="200">
        <v>491.96190892033172</v>
      </c>
      <c r="T51" s="200">
        <v>206.3027084056867</v>
      </c>
    </row>
    <row r="52" spans="1:20" x14ac:dyDescent="0.35">
      <c r="A52" s="201" t="s">
        <v>921</v>
      </c>
      <c r="B52" s="200">
        <v>0</v>
      </c>
      <c r="C52" s="200">
        <v>344.56047594386672</v>
      </c>
      <c r="D52" s="200">
        <v>115.36506320177639</v>
      </c>
      <c r="E52" s="200">
        <v>0</v>
      </c>
      <c r="F52" s="200">
        <v>95.224205418015615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344.56047594386672</v>
      </c>
      <c r="R52" s="200">
        <v>1</v>
      </c>
      <c r="S52" s="200">
        <v>57.611061450062152</v>
      </c>
      <c r="T52" s="200">
        <v>402.17153739392887</v>
      </c>
    </row>
    <row r="53" spans="1:20" x14ac:dyDescent="0.35">
      <c r="A53" s="201" t="s">
        <v>920</v>
      </c>
      <c r="B53" s="200">
        <v>471.21210242285491</v>
      </c>
      <c r="C53" s="200">
        <v>0</v>
      </c>
      <c r="D53" s="200">
        <v>58.604423030012967</v>
      </c>
      <c r="E53" s="200">
        <v>80.099248776574171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471.21210242285491</v>
      </c>
      <c r="Q53" s="200">
        <v>0</v>
      </c>
      <c r="R53" s="200">
        <v>1</v>
      </c>
      <c r="S53" s="200">
        <v>841.49949288154551</v>
      </c>
      <c r="T53" s="200">
        <v>370.2873904586906</v>
      </c>
    </row>
    <row r="54" spans="1:20" x14ac:dyDescent="0.35">
      <c r="A54" s="201" t="s">
        <v>919</v>
      </c>
      <c r="B54" s="200">
        <v>0</v>
      </c>
      <c r="C54" s="200">
        <v>98.011809977916641</v>
      </c>
      <c r="D54" s="200">
        <v>15.813436041078329</v>
      </c>
      <c r="E54" s="200">
        <v>0</v>
      </c>
      <c r="F54" s="200">
        <v>34.122041134777433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98.011809977916641</v>
      </c>
      <c r="R54" s="200">
        <v>1</v>
      </c>
      <c r="S54" s="200">
        <v>0</v>
      </c>
      <c r="T54" s="200">
        <v>98.011809977916641</v>
      </c>
    </row>
    <row r="55" spans="1:20" x14ac:dyDescent="0.35">
      <c r="A55" s="201" t="s">
        <v>918</v>
      </c>
      <c r="B55" s="200">
        <v>0</v>
      </c>
      <c r="C55" s="200">
        <v>22.026104455764941</v>
      </c>
      <c r="D55" s="200">
        <v>1.737560582474623</v>
      </c>
      <c r="E55" s="200">
        <v>0</v>
      </c>
      <c r="F55" s="200">
        <v>26.884259484128631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22.026104455764941</v>
      </c>
      <c r="R55" s="200">
        <v>1</v>
      </c>
      <c r="S55" s="200">
        <v>0</v>
      </c>
      <c r="T55" s="200">
        <v>22.026104455764941</v>
      </c>
    </row>
    <row r="56" spans="1:20" x14ac:dyDescent="0.35">
      <c r="A56" s="201" t="s">
        <v>917</v>
      </c>
      <c r="B56" s="200">
        <v>2349.991981685117</v>
      </c>
      <c r="C56" s="200">
        <v>0</v>
      </c>
      <c r="D56" s="200">
        <v>445.4810508966587</v>
      </c>
      <c r="E56" s="200">
        <v>1028.701405902882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2349.991981685117</v>
      </c>
      <c r="Q56" s="200">
        <v>0</v>
      </c>
      <c r="R56" s="200">
        <v>1</v>
      </c>
      <c r="S56" s="200">
        <v>2349.991981685117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799.43162655132096</v>
      </c>
      <c r="D57" s="200">
        <v>399.33278246150348</v>
      </c>
      <c r="E57" s="200">
        <v>0</v>
      </c>
      <c r="F57" s="200">
        <v>1082.9078161356399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799.43162655132096</v>
      </c>
      <c r="R57" s="200">
        <v>1</v>
      </c>
      <c r="S57" s="200">
        <v>1928.0681350636451</v>
      </c>
      <c r="T57" s="200">
        <v>2727.4997616149658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679.17567071717667</v>
      </c>
      <c r="D59" s="200">
        <v>882.21175703947131</v>
      </c>
      <c r="E59" s="200">
        <v>0</v>
      </c>
      <c r="F59" s="200">
        <v>982.8328379206788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679.17567071717667</v>
      </c>
      <c r="R59" s="200">
        <v>1</v>
      </c>
      <c r="S59" s="200">
        <v>1259.783498528237</v>
      </c>
      <c r="T59" s="200">
        <v>1938.959169245413</v>
      </c>
    </row>
    <row r="60" spans="1:20" x14ac:dyDescent="0.35">
      <c r="A60" s="201" t="s">
        <v>913</v>
      </c>
      <c r="B60" s="200">
        <v>499.39242342608071</v>
      </c>
      <c r="C60" s="200">
        <v>0</v>
      </c>
      <c r="D60" s="200">
        <v>340.40073075104527</v>
      </c>
      <c r="E60" s="200">
        <v>233.2970806363069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499.39242342608071</v>
      </c>
      <c r="Q60" s="200">
        <v>0</v>
      </c>
      <c r="R60" s="200">
        <v>1</v>
      </c>
      <c r="S60" s="200">
        <v>844.81561348559148</v>
      </c>
      <c r="T60" s="200">
        <v>345.42319005951077</v>
      </c>
    </row>
    <row r="61" spans="1:20" x14ac:dyDescent="0.35">
      <c r="A61" s="201" t="s">
        <v>912</v>
      </c>
      <c r="B61" s="200">
        <v>0</v>
      </c>
      <c r="C61" s="200">
        <v>423.21018258859641</v>
      </c>
      <c r="D61" s="200">
        <v>84.564098502465782</v>
      </c>
      <c r="E61" s="200">
        <v>0</v>
      </c>
      <c r="F61" s="200">
        <v>278.3162635702048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423.21018258859641</v>
      </c>
      <c r="R61" s="200">
        <v>1</v>
      </c>
      <c r="S61" s="200">
        <v>79.068767178393998</v>
      </c>
      <c r="T61" s="200">
        <v>502.27894976699042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68.287469311041193</v>
      </c>
      <c r="C65" s="200">
        <v>0</v>
      </c>
      <c r="D65" s="200">
        <v>39.934731311270397</v>
      </c>
      <c r="E65" s="200">
        <v>201.57247128995161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68.287469311041193</v>
      </c>
      <c r="Q65" s="200">
        <v>0</v>
      </c>
      <c r="R65" s="200">
        <v>1</v>
      </c>
      <c r="S65" s="200">
        <v>68.287469311041193</v>
      </c>
      <c r="T65" s="200">
        <v>0</v>
      </c>
    </row>
    <row r="66" spans="1:20" x14ac:dyDescent="0.35">
      <c r="A66" s="201" t="s">
        <v>907</v>
      </c>
      <c r="B66" s="200">
        <v>282.91807364561612</v>
      </c>
      <c r="C66" s="200">
        <v>0</v>
      </c>
      <c r="D66" s="200">
        <v>710.84289524504993</v>
      </c>
      <c r="E66" s="200">
        <v>2706.9008265483458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282.91807364561612</v>
      </c>
      <c r="Q66" s="200">
        <v>0</v>
      </c>
      <c r="R66" s="200">
        <v>1</v>
      </c>
      <c r="S66" s="200">
        <v>575.82901422849079</v>
      </c>
      <c r="T66" s="200">
        <v>292.91094058287467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109.6795956133741</v>
      </c>
      <c r="D70" s="200">
        <v>1866.056630009635</v>
      </c>
      <c r="E70" s="200">
        <v>0</v>
      </c>
      <c r="F70" s="200">
        <v>39.593383352098307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109.6795956133741</v>
      </c>
      <c r="R70" s="200">
        <v>1</v>
      </c>
      <c r="S70" s="200">
        <v>0</v>
      </c>
      <c r="T70" s="200">
        <v>109.6795956133741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8.7146100717226531</v>
      </c>
      <c r="C72" s="200">
        <v>0</v>
      </c>
      <c r="D72" s="200">
        <v>14.74511244814652</v>
      </c>
      <c r="E72" s="200">
        <v>156.01107034545191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8.7146100717226531</v>
      </c>
      <c r="Q72" s="200">
        <v>0</v>
      </c>
      <c r="R72" s="200">
        <v>1</v>
      </c>
      <c r="S72" s="200">
        <v>50.130215798270257</v>
      </c>
      <c r="T72" s="200">
        <v>41.415605726547597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129.83767423151201</v>
      </c>
      <c r="D76" s="200">
        <v>7.8731964324868491</v>
      </c>
      <c r="E76" s="200">
        <v>0</v>
      </c>
      <c r="F76" s="200">
        <v>14870.329562330749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129.83767423151201</v>
      </c>
      <c r="R76" s="200">
        <v>1</v>
      </c>
      <c r="S76" s="200">
        <v>95.96371694643652</v>
      </c>
      <c r="T76" s="200">
        <v>225.80139117794849</v>
      </c>
    </row>
    <row r="77" spans="1:20" x14ac:dyDescent="0.35">
      <c r="A77" s="201" t="s">
        <v>896</v>
      </c>
      <c r="B77" s="200">
        <v>0</v>
      </c>
      <c r="C77" s="200">
        <v>230.12588306260221</v>
      </c>
      <c r="D77" s="200">
        <v>28.753508471263501</v>
      </c>
      <c r="E77" s="200">
        <v>0</v>
      </c>
      <c r="F77" s="200">
        <v>31087.923298635978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230.12588306260221</v>
      </c>
      <c r="R77" s="200">
        <v>1</v>
      </c>
      <c r="S77" s="200">
        <v>220.05807471317749</v>
      </c>
      <c r="T77" s="200">
        <v>450.18395777577967</v>
      </c>
    </row>
    <row r="78" spans="1:20" x14ac:dyDescent="0.35">
      <c r="A78" s="201" t="s">
        <v>895</v>
      </c>
      <c r="B78" s="200">
        <v>55.285272259138488</v>
      </c>
      <c r="C78" s="200">
        <v>0</v>
      </c>
      <c r="D78" s="200">
        <v>3.0876738798498242</v>
      </c>
      <c r="E78" s="200">
        <v>314.89978147228101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55.285272259138488</v>
      </c>
      <c r="Q78" s="200">
        <v>0</v>
      </c>
      <c r="R78" s="200">
        <v>1</v>
      </c>
      <c r="S78" s="200">
        <v>55.285272259138488</v>
      </c>
      <c r="T78" s="200">
        <v>0</v>
      </c>
    </row>
    <row r="79" spans="1:20" x14ac:dyDescent="0.35">
      <c r="A79" s="201" t="s">
        <v>894</v>
      </c>
      <c r="B79" s="200">
        <v>53.447393406730953</v>
      </c>
      <c r="C79" s="200">
        <v>0</v>
      </c>
      <c r="D79" s="200">
        <v>42.699808718876767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53.447393406730953</v>
      </c>
      <c r="Q79" s="200">
        <v>0</v>
      </c>
      <c r="R79" s="200">
        <v>1</v>
      </c>
      <c r="S79" s="200">
        <v>4336.0147722717393</v>
      </c>
      <c r="T79" s="200">
        <v>4282.5673788650083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100E2-A0BF-45FB-8ED9-8D2D1E4B44BC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930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116.12439863226371</v>
      </c>
      <c r="C16" s="200">
        <v>0</v>
      </c>
      <c r="D16" s="200">
        <v>0</v>
      </c>
      <c r="E16" s="200">
        <v>0</v>
      </c>
      <c r="F16" s="200">
        <v>0</v>
      </c>
      <c r="G16" s="200">
        <v>763.5541867651707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0</v>
      </c>
      <c r="N16" s="200">
        <v>879.6785853974344</v>
      </c>
      <c r="O16" s="200">
        <v>879.6785853974344</v>
      </c>
      <c r="P16" s="200">
        <v>116.12439863226371</v>
      </c>
      <c r="Q16" s="200">
        <v>0</v>
      </c>
      <c r="R16" s="200">
        <v>1</v>
      </c>
      <c r="S16" s="200">
        <v>116.12439863226371</v>
      </c>
      <c r="T16" s="200">
        <v>0</v>
      </c>
      <c r="U16" s="199">
        <v>0</v>
      </c>
      <c r="V16" s="199">
        <v>0</v>
      </c>
      <c r="W16" s="199">
        <v>763.5541867651707</v>
      </c>
      <c r="X16" s="199">
        <v>0</v>
      </c>
      <c r="Y16" s="199">
        <v>0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116.12439863226371</v>
      </c>
      <c r="C39" s="200">
        <v>0</v>
      </c>
      <c r="D39" s="200">
        <v>3443.3543687157899</v>
      </c>
      <c r="E39" s="200">
        <v>100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116.12439863226371</v>
      </c>
      <c r="Q39" s="200">
        <v>0</v>
      </c>
      <c r="R39" s="200">
        <v>1</v>
      </c>
      <c r="S39" s="200">
        <v>116.12439863226371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E6E19-6C29-4D0C-9775-A2E2761FD297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929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11163.8395984524</v>
      </c>
      <c r="D16" s="200">
        <v>0</v>
      </c>
      <c r="E16" s="200">
        <v>0</v>
      </c>
      <c r="F16" s="200">
        <v>0</v>
      </c>
      <c r="G16" s="200">
        <v>-818.22532634510389</v>
      </c>
      <c r="H16" s="200">
        <v>1</v>
      </c>
      <c r="I16" s="200">
        <v>1</v>
      </c>
      <c r="J16" s="200">
        <v>1</v>
      </c>
      <c r="K16" s="200">
        <v>1</v>
      </c>
      <c r="L16" s="200">
        <v>313.46786292964077</v>
      </c>
      <c r="M16" s="200">
        <v>22286.090532143051</v>
      </c>
      <c r="N16" s="200">
        <v>10617.493470275191</v>
      </c>
      <c r="O16" s="200">
        <v>-11668.59706186786</v>
      </c>
      <c r="P16" s="200">
        <v>2602.666158195289</v>
      </c>
      <c r="Q16" s="200">
        <v>13766.50575664769</v>
      </c>
      <c r="R16" s="200">
        <v>1</v>
      </c>
      <c r="S16" s="200">
        <v>6884.8748106341009</v>
      </c>
      <c r="T16" s="200">
        <v>18048.7144090865</v>
      </c>
      <c r="U16" s="199">
        <v>139.78511908260509</v>
      </c>
      <c r="V16" s="199">
        <v>3487.519192229262</v>
      </c>
      <c r="W16" s="199">
        <v>2669.2938658841581</v>
      </c>
      <c r="X16" s="199">
        <v>610.07181174469019</v>
      </c>
      <c r="Y16" s="199">
        <v>923.53967467433097</v>
      </c>
    </row>
    <row r="17" spans="1:20" x14ac:dyDescent="0.35">
      <c r="A17" s="201" t="s">
        <v>956</v>
      </c>
      <c r="B17" s="200">
        <v>0</v>
      </c>
      <c r="C17" s="200">
        <v>259.93318675240459</v>
      </c>
      <c r="D17" s="200">
        <v>58.294264556071809</v>
      </c>
      <c r="E17" s="200">
        <v>0</v>
      </c>
      <c r="F17" s="200">
        <v>7.2320149948131354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259.93318675240459</v>
      </c>
      <c r="R17" s="200">
        <v>1</v>
      </c>
      <c r="S17" s="200">
        <v>0</v>
      </c>
      <c r="T17" s="200">
        <v>259.93318675240459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38.761652152856783</v>
      </c>
      <c r="D19" s="200">
        <v>23.89406523776595</v>
      </c>
      <c r="E19" s="200">
        <v>0</v>
      </c>
      <c r="F19" s="200">
        <v>12.762030568074261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38.761652152856783</v>
      </c>
      <c r="R19" s="200">
        <v>1</v>
      </c>
      <c r="S19" s="200">
        <v>1.793345394674237</v>
      </c>
      <c r="T19" s="200">
        <v>40.554997547531023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27.692255489886861</v>
      </c>
      <c r="D22" s="200">
        <v>43.542288028016337</v>
      </c>
      <c r="E22" s="200">
        <v>0</v>
      </c>
      <c r="F22" s="200">
        <v>1.0066294184309139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27.692255489886861</v>
      </c>
      <c r="R22" s="200">
        <v>1</v>
      </c>
      <c r="S22" s="200">
        <v>0</v>
      </c>
      <c r="T22" s="200">
        <v>27.692255489886861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1266.794891061458</v>
      </c>
      <c r="C24" s="200">
        <v>0</v>
      </c>
      <c r="D24" s="200">
        <v>506.80492545801161</v>
      </c>
      <c r="E24" s="200">
        <v>100.3523963353674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1266.794891061458</v>
      </c>
      <c r="Q24" s="200">
        <v>0</v>
      </c>
      <c r="R24" s="200">
        <v>1</v>
      </c>
      <c r="S24" s="200">
        <v>1266.794891061458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12.355715462557709</v>
      </c>
      <c r="D25" s="200">
        <v>35.220622643593011</v>
      </c>
      <c r="E25" s="200">
        <v>0</v>
      </c>
      <c r="F25" s="200">
        <v>7.9614007525418469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12.355715462557709</v>
      </c>
      <c r="R25" s="200">
        <v>1</v>
      </c>
      <c r="S25" s="200">
        <v>7.2812691961851836</v>
      </c>
      <c r="T25" s="200">
        <v>19.63698465874289</v>
      </c>
    </row>
    <row r="26" spans="1:20" x14ac:dyDescent="0.35">
      <c r="A26" s="201" t="s">
        <v>947</v>
      </c>
      <c r="B26" s="200">
        <v>0</v>
      </c>
      <c r="C26" s="200">
        <v>169.12847151666091</v>
      </c>
      <c r="D26" s="200">
        <v>96.149967106227834</v>
      </c>
      <c r="E26" s="200">
        <v>0</v>
      </c>
      <c r="F26" s="200">
        <v>57.321819628360458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169.12847151666091</v>
      </c>
      <c r="R26" s="200">
        <v>1</v>
      </c>
      <c r="S26" s="200">
        <v>0</v>
      </c>
      <c r="T26" s="200">
        <v>169.12847151666091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60.360398343123968</v>
      </c>
      <c r="D28" s="200">
        <v>332.83691714766331</v>
      </c>
      <c r="E28" s="200">
        <v>0</v>
      </c>
      <c r="F28" s="200">
        <v>81.456829212581965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60.360398343123968</v>
      </c>
      <c r="R28" s="200">
        <v>1</v>
      </c>
      <c r="S28" s="200">
        <v>0</v>
      </c>
      <c r="T28" s="200">
        <v>60.360398343123968</v>
      </c>
    </row>
    <row r="29" spans="1:20" x14ac:dyDescent="0.35">
      <c r="A29" s="201" t="s">
        <v>944</v>
      </c>
      <c r="B29" s="200">
        <v>0</v>
      </c>
      <c r="C29" s="200">
        <v>34.295793183345921</v>
      </c>
      <c r="D29" s="200">
        <v>86.79620157546114</v>
      </c>
      <c r="E29" s="200">
        <v>0</v>
      </c>
      <c r="F29" s="200">
        <v>21.18954692037061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34.295793183345921</v>
      </c>
      <c r="R29" s="200">
        <v>1</v>
      </c>
      <c r="S29" s="200">
        <v>0</v>
      </c>
      <c r="T29" s="200">
        <v>34.295793183345921</v>
      </c>
    </row>
    <row r="30" spans="1:20" x14ac:dyDescent="0.35">
      <c r="A30" s="201" t="s">
        <v>943</v>
      </c>
      <c r="B30" s="200">
        <v>0</v>
      </c>
      <c r="C30" s="200">
        <v>1079.203849093255</v>
      </c>
      <c r="D30" s="200">
        <v>99.057275116412143</v>
      </c>
      <c r="E30" s="200">
        <v>0</v>
      </c>
      <c r="F30" s="200">
        <v>454.92446725917767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1079.203849093255</v>
      </c>
      <c r="R30" s="200">
        <v>1</v>
      </c>
      <c r="S30" s="200">
        <v>2215.9329642696571</v>
      </c>
      <c r="T30" s="200">
        <v>3295.1368133629112</v>
      </c>
    </row>
    <row r="31" spans="1:20" x14ac:dyDescent="0.35">
      <c r="A31" s="201" t="s">
        <v>942</v>
      </c>
      <c r="B31" s="200">
        <v>0</v>
      </c>
      <c r="C31" s="200">
        <v>992.66583167239082</v>
      </c>
      <c r="D31" s="200">
        <v>74.910375357765005</v>
      </c>
      <c r="E31" s="200">
        <v>0</v>
      </c>
      <c r="F31" s="200">
        <v>30.762649481133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992.66583167239082</v>
      </c>
      <c r="R31" s="200">
        <v>1</v>
      </c>
      <c r="S31" s="200">
        <v>1096.2720625509789</v>
      </c>
      <c r="T31" s="200">
        <v>2088.9378942233702</v>
      </c>
    </row>
    <row r="32" spans="1:20" x14ac:dyDescent="0.35">
      <c r="A32" s="201" t="s">
        <v>941</v>
      </c>
      <c r="B32" s="200">
        <v>0</v>
      </c>
      <c r="C32" s="200">
        <v>60.751730752674057</v>
      </c>
      <c r="D32" s="200">
        <v>34.633002362472503</v>
      </c>
      <c r="E32" s="200">
        <v>0</v>
      </c>
      <c r="F32" s="200">
        <v>76.089554179357961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60.751730752674057</v>
      </c>
      <c r="R32" s="200">
        <v>1</v>
      </c>
      <c r="S32" s="200">
        <v>0</v>
      </c>
      <c r="T32" s="200">
        <v>60.751730752674057</v>
      </c>
    </row>
    <row r="33" spans="1:20" x14ac:dyDescent="0.35">
      <c r="A33" s="201" t="s">
        <v>940</v>
      </c>
      <c r="B33" s="200">
        <v>0</v>
      </c>
      <c r="C33" s="200">
        <v>217.07036939227709</v>
      </c>
      <c r="D33" s="200">
        <v>126.7274348088103</v>
      </c>
      <c r="E33" s="200">
        <v>0</v>
      </c>
      <c r="F33" s="200">
        <v>44.946824360879049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217.07036939227709</v>
      </c>
      <c r="R33" s="200">
        <v>1</v>
      </c>
      <c r="S33" s="200">
        <v>0</v>
      </c>
      <c r="T33" s="200">
        <v>217.07036939227709</v>
      </c>
    </row>
    <row r="34" spans="1:20" x14ac:dyDescent="0.35">
      <c r="A34" s="201" t="s">
        <v>939</v>
      </c>
      <c r="B34" s="200">
        <v>47.872315169179949</v>
      </c>
      <c r="C34" s="200">
        <v>0</v>
      </c>
      <c r="D34" s="200">
        <v>9.3233289347394415</v>
      </c>
      <c r="E34" s="200">
        <v>6.6189979345118113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47.872315169179949</v>
      </c>
      <c r="Q34" s="200">
        <v>0</v>
      </c>
      <c r="R34" s="200">
        <v>1</v>
      </c>
      <c r="S34" s="200">
        <v>61.920447147094499</v>
      </c>
      <c r="T34" s="200">
        <v>14.048131977914551</v>
      </c>
    </row>
    <row r="35" spans="1:20" x14ac:dyDescent="0.35">
      <c r="A35" s="201" t="s">
        <v>938</v>
      </c>
      <c r="B35" s="200">
        <v>0</v>
      </c>
      <c r="C35" s="200">
        <v>436.25472952483079</v>
      </c>
      <c r="D35" s="200">
        <v>74.921343576488056</v>
      </c>
      <c r="E35" s="200">
        <v>0</v>
      </c>
      <c r="F35" s="200">
        <v>456.26385107971458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436.25472952483079</v>
      </c>
      <c r="R35" s="200">
        <v>1</v>
      </c>
      <c r="S35" s="200">
        <v>120.7878148382364</v>
      </c>
      <c r="T35" s="200">
        <v>557.04254436306724</v>
      </c>
    </row>
    <row r="36" spans="1:20" x14ac:dyDescent="0.35">
      <c r="A36" s="201" t="s">
        <v>937</v>
      </c>
      <c r="B36" s="200">
        <v>0</v>
      </c>
      <c r="C36" s="200">
        <v>1.635030794541926</v>
      </c>
      <c r="D36" s="200">
        <v>25.45710653429683</v>
      </c>
      <c r="E36" s="200">
        <v>0</v>
      </c>
      <c r="F36" s="200">
        <v>1.2927156911773341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1.635030794541926</v>
      </c>
      <c r="R36" s="200">
        <v>1</v>
      </c>
      <c r="S36" s="200">
        <v>31.401001097139002</v>
      </c>
      <c r="T36" s="200">
        <v>33.036031891680928</v>
      </c>
    </row>
    <row r="37" spans="1:20" x14ac:dyDescent="0.35">
      <c r="A37" s="201" t="s">
        <v>936</v>
      </c>
      <c r="B37" s="200">
        <v>0</v>
      </c>
      <c r="C37" s="200">
        <v>5409.915459732033</v>
      </c>
      <c r="D37" s="200">
        <v>610.91138971993246</v>
      </c>
      <c r="E37" s="200">
        <v>0</v>
      </c>
      <c r="F37" s="200">
        <v>566.92794222719567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5409.915459732033</v>
      </c>
      <c r="R37" s="200">
        <v>1</v>
      </c>
      <c r="S37" s="200">
        <v>0</v>
      </c>
      <c r="T37" s="200">
        <v>5409.915459732033</v>
      </c>
    </row>
    <row r="38" spans="1:20" x14ac:dyDescent="0.35">
      <c r="A38" s="201" t="s">
        <v>935</v>
      </c>
      <c r="B38" s="200">
        <v>28.146005313195651</v>
      </c>
      <c r="C38" s="200">
        <v>0</v>
      </c>
      <c r="D38" s="200">
        <v>12.8262154581594</v>
      </c>
      <c r="E38" s="200">
        <v>31.861366923830889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28.146005313195651</v>
      </c>
      <c r="Q38" s="200">
        <v>0</v>
      </c>
      <c r="R38" s="200">
        <v>1</v>
      </c>
      <c r="S38" s="200">
        <v>32.65281958926726</v>
      </c>
      <c r="T38" s="200">
        <v>4.5068142760716086</v>
      </c>
    </row>
    <row r="39" spans="1:20" x14ac:dyDescent="0.35">
      <c r="A39" s="201" t="s">
        <v>934</v>
      </c>
      <c r="B39" s="200">
        <v>273.72772215814399</v>
      </c>
      <c r="C39" s="200">
        <v>0</v>
      </c>
      <c r="D39" s="200">
        <v>51.290588887830033</v>
      </c>
      <c r="E39" s="200">
        <v>153.95924613852529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273.72772215814399</v>
      </c>
      <c r="Q39" s="200">
        <v>0</v>
      </c>
      <c r="R39" s="200">
        <v>1</v>
      </c>
      <c r="S39" s="200">
        <v>301.68802378061969</v>
      </c>
      <c r="T39" s="200">
        <v>27.960301622475701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29.772590947155962</v>
      </c>
      <c r="D41" s="200">
        <v>19.744490223497682</v>
      </c>
      <c r="E41" s="200">
        <v>0</v>
      </c>
      <c r="F41" s="200">
        <v>18.292047359485782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29.772590947155962</v>
      </c>
      <c r="R41" s="200">
        <v>1</v>
      </c>
      <c r="S41" s="200">
        <v>37.794617815194172</v>
      </c>
      <c r="T41" s="200">
        <v>67.567208762350134</v>
      </c>
    </row>
    <row r="42" spans="1:20" x14ac:dyDescent="0.35">
      <c r="A42" s="201" t="s">
        <v>931</v>
      </c>
      <c r="B42" s="200">
        <v>0</v>
      </c>
      <c r="C42" s="200">
        <v>31.393721942321079</v>
      </c>
      <c r="D42" s="200">
        <v>10.913338310204161</v>
      </c>
      <c r="E42" s="200">
        <v>0</v>
      </c>
      <c r="F42" s="200">
        <v>6.0153444244131471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31.393721942321079</v>
      </c>
      <c r="R42" s="200">
        <v>1</v>
      </c>
      <c r="S42" s="200">
        <v>0</v>
      </c>
      <c r="T42" s="200">
        <v>31.393721942321079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122.32266654893481</v>
      </c>
      <c r="C46" s="200">
        <v>0</v>
      </c>
      <c r="D46" s="200">
        <v>35.191191374108243</v>
      </c>
      <c r="E46" s="200">
        <v>54.748757508760058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122.32266654893481</v>
      </c>
      <c r="Q46" s="200">
        <v>0</v>
      </c>
      <c r="R46" s="200">
        <v>1</v>
      </c>
      <c r="S46" s="200">
        <v>122.32266654893481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43.496570726692113</v>
      </c>
      <c r="D47" s="200">
        <v>44.034643197817893</v>
      </c>
      <c r="E47" s="200">
        <v>0</v>
      </c>
      <c r="F47" s="200">
        <v>42.867865520290643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43.496570726692113</v>
      </c>
      <c r="R47" s="200">
        <v>1</v>
      </c>
      <c r="S47" s="200">
        <v>30.01858594473028</v>
      </c>
      <c r="T47" s="200">
        <v>73.515156671422389</v>
      </c>
    </row>
    <row r="48" spans="1:20" x14ac:dyDescent="0.35">
      <c r="A48" s="201" t="s">
        <v>925</v>
      </c>
      <c r="B48" s="200">
        <v>0</v>
      </c>
      <c r="C48" s="200">
        <v>3694.5782455270328</v>
      </c>
      <c r="D48" s="200">
        <v>761.14691288380504</v>
      </c>
      <c r="E48" s="200">
        <v>0</v>
      </c>
      <c r="F48" s="200">
        <v>1654.952405888768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3694.5782455270328</v>
      </c>
      <c r="R48" s="200">
        <v>1</v>
      </c>
      <c r="S48" s="200">
        <v>5.1614562398010939</v>
      </c>
      <c r="T48" s="200">
        <v>3699.7397017668341</v>
      </c>
    </row>
    <row r="49" spans="1:20" x14ac:dyDescent="0.35">
      <c r="A49" s="201" t="s">
        <v>924</v>
      </c>
      <c r="B49" s="200">
        <v>0</v>
      </c>
      <c r="C49" s="200">
        <v>6.1348746087673396</v>
      </c>
      <c r="D49" s="200">
        <v>3.1066544345547031</v>
      </c>
      <c r="E49" s="200">
        <v>0</v>
      </c>
      <c r="F49" s="200">
        <v>6.2413151151928172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6.1348746087673396</v>
      </c>
      <c r="R49" s="200">
        <v>1</v>
      </c>
      <c r="S49" s="200">
        <v>0</v>
      </c>
      <c r="T49" s="200">
        <v>6.1348746087673396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188.7286122320584</v>
      </c>
      <c r="D51" s="200">
        <v>76.495171631640972</v>
      </c>
      <c r="E51" s="200">
        <v>0</v>
      </c>
      <c r="F51" s="200">
        <v>704.74945859618197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188.7286122320584</v>
      </c>
      <c r="R51" s="200">
        <v>1</v>
      </c>
      <c r="S51" s="200">
        <v>0</v>
      </c>
      <c r="T51" s="200">
        <v>188.7286122320584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49.296443212390052</v>
      </c>
      <c r="D55" s="200">
        <v>20.049918348876851</v>
      </c>
      <c r="E55" s="200">
        <v>0</v>
      </c>
      <c r="F55" s="200">
        <v>110.7466180622221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49.296443212390052</v>
      </c>
      <c r="R55" s="200">
        <v>1</v>
      </c>
      <c r="S55" s="200">
        <v>0</v>
      </c>
      <c r="T55" s="200">
        <v>49.296443212390052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614.50394343257494</v>
      </c>
      <c r="D57" s="200">
        <v>268.86190065602182</v>
      </c>
      <c r="E57" s="200">
        <v>0</v>
      </c>
      <c r="F57" s="200">
        <v>1532.107858446811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614.50394343257494</v>
      </c>
      <c r="R57" s="200">
        <v>1</v>
      </c>
      <c r="S57" s="200">
        <v>16.638763883150691</v>
      </c>
      <c r="T57" s="200">
        <v>631.1427073157256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44.577230659441497</v>
      </c>
      <c r="C71" s="200">
        <v>0</v>
      </c>
      <c r="D71" s="200">
        <v>196.23096625152371</v>
      </c>
      <c r="E71" s="200">
        <v>79.125308966472247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44.577230659441497</v>
      </c>
      <c r="Q71" s="200">
        <v>0</v>
      </c>
      <c r="R71" s="200">
        <v>1</v>
      </c>
      <c r="S71" s="200">
        <v>63.075793694661691</v>
      </c>
      <c r="T71" s="200">
        <v>18.49856303522019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78.410391875066352</v>
      </c>
      <c r="C73" s="200">
        <v>0</v>
      </c>
      <c r="D73" s="200">
        <v>108.92163032926899</v>
      </c>
      <c r="E73" s="200">
        <v>110.1745877395245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78.410391875066352</v>
      </c>
      <c r="Q73" s="200">
        <v>0</v>
      </c>
      <c r="R73" s="200">
        <v>1</v>
      </c>
      <c r="S73" s="200">
        <v>78.410391875066352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191.28577592851261</v>
      </c>
      <c r="D76" s="200">
        <v>60.982694872496978</v>
      </c>
      <c r="E76" s="200">
        <v>0</v>
      </c>
      <c r="F76" s="200">
        <v>40323.390932330301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191.28577592851261</v>
      </c>
      <c r="R76" s="200">
        <v>1</v>
      </c>
      <c r="S76" s="200">
        <v>178.3020341585769</v>
      </c>
      <c r="T76" s="200">
        <v>369.58781008708962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117.2905042273424</v>
      </c>
      <c r="D78" s="200">
        <v>30.464674410467239</v>
      </c>
      <c r="E78" s="200">
        <v>0</v>
      </c>
      <c r="F78" s="200">
        <v>1358.316986500284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117.2905042273424</v>
      </c>
      <c r="R78" s="200">
        <v>1</v>
      </c>
      <c r="S78" s="200">
        <v>0</v>
      </c>
      <c r="T78" s="200">
        <v>117.2905042273424</v>
      </c>
    </row>
    <row r="79" spans="1:20" x14ac:dyDescent="0.35">
      <c r="A79" s="201" t="s">
        <v>894</v>
      </c>
      <c r="B79" s="200">
        <v>740.81493540986912</v>
      </c>
      <c r="C79" s="200">
        <v>0</v>
      </c>
      <c r="D79" s="200">
        <v>42.898678239485797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740.81493540986912</v>
      </c>
      <c r="Q79" s="200">
        <v>0</v>
      </c>
      <c r="R79" s="200">
        <v>1</v>
      </c>
      <c r="S79" s="200">
        <v>1216.625861548674</v>
      </c>
      <c r="T79" s="200">
        <v>475.81092613880492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591A-1364-4FE3-9297-0A9BA17D7F99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928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2902.8461799539359</v>
      </c>
      <c r="D16" s="200">
        <v>0</v>
      </c>
      <c r="E16" s="200">
        <v>0</v>
      </c>
      <c r="F16" s="200">
        <v>0</v>
      </c>
      <c r="G16" s="200">
        <v>8838.5779683816727</v>
      </c>
      <c r="H16" s="200">
        <v>1</v>
      </c>
      <c r="I16" s="200">
        <v>1</v>
      </c>
      <c r="J16" s="200">
        <v>1</v>
      </c>
      <c r="K16" s="200">
        <v>1</v>
      </c>
      <c r="L16" s="200">
        <v>7625.6002881467557</v>
      </c>
      <c r="M16" s="200">
        <v>72924.550422506945</v>
      </c>
      <c r="N16" s="200">
        <v>86485.882499081432</v>
      </c>
      <c r="O16" s="200">
        <v>13561.33207657449</v>
      </c>
      <c r="P16" s="200">
        <v>12902.883167918561</v>
      </c>
      <c r="Q16" s="200">
        <v>15805.729347872501</v>
      </c>
      <c r="R16" s="200">
        <v>1</v>
      </c>
      <c r="S16" s="200">
        <v>31520.854423573419</v>
      </c>
      <c r="T16" s="200">
        <v>34423.700603527352</v>
      </c>
      <c r="U16" s="199">
        <v>14677.98088592491</v>
      </c>
      <c r="V16" s="199">
        <v>18715.111874391379</v>
      </c>
      <c r="W16" s="199">
        <v>27553.689842773059</v>
      </c>
      <c r="X16" s="199">
        <v>5107.7570586632964</v>
      </c>
      <c r="Y16" s="199">
        <v>12733.357346810049</v>
      </c>
    </row>
    <row r="17" spans="1:20" x14ac:dyDescent="0.35">
      <c r="A17" s="201" t="s">
        <v>956</v>
      </c>
      <c r="B17" s="200">
        <v>0</v>
      </c>
      <c r="C17" s="200">
        <v>110.95614815708301</v>
      </c>
      <c r="D17" s="200">
        <v>10.568392803540281</v>
      </c>
      <c r="E17" s="200">
        <v>0</v>
      </c>
      <c r="F17" s="200">
        <v>2.0806124743387988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110.95614815708301</v>
      </c>
      <c r="R17" s="200">
        <v>1</v>
      </c>
      <c r="S17" s="200">
        <v>0</v>
      </c>
      <c r="T17" s="200">
        <v>110.95614815708301</v>
      </c>
    </row>
    <row r="18" spans="1:20" x14ac:dyDescent="0.35">
      <c r="A18" s="201" t="s">
        <v>955</v>
      </c>
      <c r="B18" s="200">
        <v>0</v>
      </c>
      <c r="C18" s="200">
        <v>43.704282243610933</v>
      </c>
      <c r="D18" s="200">
        <v>6.2136832120494248</v>
      </c>
      <c r="E18" s="200">
        <v>0</v>
      </c>
      <c r="F18" s="200">
        <v>4.601690387071403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43.704282243610933</v>
      </c>
      <c r="R18" s="200">
        <v>1</v>
      </c>
      <c r="S18" s="200">
        <v>0</v>
      </c>
      <c r="T18" s="200">
        <v>43.704282243610933</v>
      </c>
    </row>
    <row r="19" spans="1:20" x14ac:dyDescent="0.35">
      <c r="A19" s="201" t="s">
        <v>954</v>
      </c>
      <c r="B19" s="200">
        <v>735.6427657354684</v>
      </c>
      <c r="C19" s="200">
        <v>0</v>
      </c>
      <c r="D19" s="200">
        <v>218.3767762801379</v>
      </c>
      <c r="E19" s="200">
        <v>106.87805037466001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735.6427657354684</v>
      </c>
      <c r="Q19" s="200">
        <v>0</v>
      </c>
      <c r="R19" s="200">
        <v>1</v>
      </c>
      <c r="S19" s="200">
        <v>925.96470765523259</v>
      </c>
      <c r="T19" s="200">
        <v>190.32194191976421</v>
      </c>
    </row>
    <row r="20" spans="1:20" x14ac:dyDescent="0.35">
      <c r="A20" s="201" t="s">
        <v>953</v>
      </c>
      <c r="B20" s="200">
        <v>0</v>
      </c>
      <c r="C20" s="200">
        <v>187.58653654240749</v>
      </c>
      <c r="D20" s="200">
        <v>145.8593293615626</v>
      </c>
      <c r="E20" s="200">
        <v>0</v>
      </c>
      <c r="F20" s="200">
        <v>263.40303978109068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187.58653654240749</v>
      </c>
      <c r="R20" s="200">
        <v>1</v>
      </c>
      <c r="S20" s="200">
        <v>0</v>
      </c>
      <c r="T20" s="200">
        <v>187.58653654240749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236.10301948717029</v>
      </c>
      <c r="C22" s="200">
        <v>0</v>
      </c>
      <c r="D22" s="200">
        <v>148.29326860550509</v>
      </c>
      <c r="E22" s="200">
        <v>3.753286673137433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236.10301948717029</v>
      </c>
      <c r="Q22" s="200">
        <v>0</v>
      </c>
      <c r="R22" s="200">
        <v>1</v>
      </c>
      <c r="S22" s="200">
        <v>236.10301948717029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181.6737092614301</v>
      </c>
      <c r="D23" s="200">
        <v>2115.015816341413</v>
      </c>
      <c r="E23" s="200">
        <v>0</v>
      </c>
      <c r="F23" s="200">
        <v>38.235158563679057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181.6737092614301</v>
      </c>
      <c r="R23" s="200">
        <v>1</v>
      </c>
      <c r="S23" s="200">
        <v>498.54211526111447</v>
      </c>
      <c r="T23" s="200">
        <v>680.21582452254461</v>
      </c>
    </row>
    <row r="24" spans="1:20" x14ac:dyDescent="0.35">
      <c r="A24" s="201" t="s">
        <v>949</v>
      </c>
      <c r="B24" s="200">
        <v>0</v>
      </c>
      <c r="C24" s="200">
        <v>25.74285770592229</v>
      </c>
      <c r="D24" s="200">
        <v>43.62017931665816</v>
      </c>
      <c r="E24" s="200">
        <v>0</v>
      </c>
      <c r="F24" s="200">
        <v>5.0949640067220994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25.74285770592229</v>
      </c>
      <c r="R24" s="200">
        <v>1</v>
      </c>
      <c r="S24" s="200">
        <v>150.9256649606418</v>
      </c>
      <c r="T24" s="200">
        <v>176.66852266656409</v>
      </c>
    </row>
    <row r="25" spans="1:20" x14ac:dyDescent="0.35">
      <c r="A25" s="201" t="s">
        <v>948</v>
      </c>
      <c r="B25" s="200">
        <v>47.107843426379823</v>
      </c>
      <c r="C25" s="200">
        <v>0</v>
      </c>
      <c r="D25" s="200">
        <v>135.66589332820661</v>
      </c>
      <c r="E25" s="200">
        <v>12.990685100523891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47.107843426379823</v>
      </c>
      <c r="Q25" s="200">
        <v>0</v>
      </c>
      <c r="R25" s="200">
        <v>1</v>
      </c>
      <c r="S25" s="200">
        <v>169.1113459918854</v>
      </c>
      <c r="T25" s="200">
        <v>122.0035025655056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34.568604272268118</v>
      </c>
      <c r="C27" s="200">
        <v>0</v>
      </c>
      <c r="D27" s="200">
        <v>20.311563196349422</v>
      </c>
      <c r="E27" s="200">
        <v>20.436500554775641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34.568604272268118</v>
      </c>
      <c r="Q27" s="200">
        <v>0</v>
      </c>
      <c r="R27" s="200">
        <v>1</v>
      </c>
      <c r="S27" s="200">
        <v>80.86710272287128</v>
      </c>
      <c r="T27" s="200">
        <v>46.298498450603162</v>
      </c>
    </row>
    <row r="28" spans="1:20" x14ac:dyDescent="0.35">
      <c r="A28" s="201" t="s">
        <v>945</v>
      </c>
      <c r="B28" s="200">
        <v>0</v>
      </c>
      <c r="C28" s="200">
        <v>194.3217906124643</v>
      </c>
      <c r="D28" s="200">
        <v>540.7461077264029</v>
      </c>
      <c r="E28" s="200">
        <v>0</v>
      </c>
      <c r="F28" s="200">
        <v>176.74174832730679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194.3217906124643</v>
      </c>
      <c r="R28" s="200">
        <v>1</v>
      </c>
      <c r="S28" s="200">
        <v>0</v>
      </c>
      <c r="T28" s="200">
        <v>194.3217906124643</v>
      </c>
    </row>
    <row r="29" spans="1:20" x14ac:dyDescent="0.35">
      <c r="A29" s="201" t="s">
        <v>944</v>
      </c>
      <c r="B29" s="200">
        <v>0</v>
      </c>
      <c r="C29" s="200">
        <v>79.483000412555995</v>
      </c>
      <c r="D29" s="200">
        <v>71.219679192138102</v>
      </c>
      <c r="E29" s="200">
        <v>0</v>
      </c>
      <c r="F29" s="200">
        <v>33.097661618254513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79.483000412555995</v>
      </c>
      <c r="R29" s="200">
        <v>1</v>
      </c>
      <c r="S29" s="200">
        <v>0</v>
      </c>
      <c r="T29" s="200">
        <v>79.483000412555995</v>
      </c>
    </row>
    <row r="30" spans="1:20" x14ac:dyDescent="0.35">
      <c r="A30" s="201" t="s">
        <v>943</v>
      </c>
      <c r="B30" s="200">
        <v>0</v>
      </c>
      <c r="C30" s="200">
        <v>2007.4280118874469</v>
      </c>
      <c r="D30" s="200">
        <v>61.518600151099307</v>
      </c>
      <c r="E30" s="200">
        <v>0</v>
      </c>
      <c r="F30" s="200">
        <v>570.31924802429705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2007.4280118874469</v>
      </c>
      <c r="R30" s="200">
        <v>1</v>
      </c>
      <c r="S30" s="200">
        <v>3389.5346859009601</v>
      </c>
      <c r="T30" s="200">
        <v>5396.9626977884072</v>
      </c>
    </row>
    <row r="31" spans="1:20" x14ac:dyDescent="0.35">
      <c r="A31" s="201" t="s">
        <v>942</v>
      </c>
      <c r="B31" s="200">
        <v>0</v>
      </c>
      <c r="C31" s="200">
        <v>1227.454770357796</v>
      </c>
      <c r="D31" s="200">
        <v>47.842559762019327</v>
      </c>
      <c r="E31" s="200">
        <v>0</v>
      </c>
      <c r="F31" s="200">
        <v>25.637070708283179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1227.454770357796</v>
      </c>
      <c r="R31" s="200">
        <v>1</v>
      </c>
      <c r="S31" s="200">
        <v>2072.2275409444978</v>
      </c>
      <c r="T31" s="200">
        <v>3299.6823113022951</v>
      </c>
    </row>
    <row r="32" spans="1:20" x14ac:dyDescent="0.35">
      <c r="A32" s="201" t="s">
        <v>941</v>
      </c>
      <c r="B32" s="200">
        <v>69.307040448267443</v>
      </c>
      <c r="C32" s="200">
        <v>0</v>
      </c>
      <c r="D32" s="200">
        <v>18.15052228511221</v>
      </c>
      <c r="E32" s="200">
        <v>42.717528980203383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69.307040448267443</v>
      </c>
      <c r="Q32" s="200">
        <v>0</v>
      </c>
      <c r="R32" s="200">
        <v>1</v>
      </c>
      <c r="S32" s="200">
        <v>77.029291492205346</v>
      </c>
      <c r="T32" s="200">
        <v>7.7222510439379004</v>
      </c>
    </row>
    <row r="33" spans="1:20" x14ac:dyDescent="0.35">
      <c r="A33" s="201" t="s">
        <v>940</v>
      </c>
      <c r="B33" s="200">
        <v>85.587934652308647</v>
      </c>
      <c r="C33" s="200">
        <v>0</v>
      </c>
      <c r="D33" s="200">
        <v>19.266624831782799</v>
      </c>
      <c r="E33" s="200">
        <v>15.571850256098861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85.587934652308647</v>
      </c>
      <c r="Q33" s="200">
        <v>0</v>
      </c>
      <c r="R33" s="200">
        <v>1</v>
      </c>
      <c r="S33" s="200">
        <v>85.587934652308647</v>
      </c>
      <c r="T33" s="200">
        <v>0</v>
      </c>
    </row>
    <row r="34" spans="1:20" x14ac:dyDescent="0.35">
      <c r="A34" s="201" t="s">
        <v>939</v>
      </c>
      <c r="B34" s="200">
        <v>3496.3071009452451</v>
      </c>
      <c r="C34" s="200">
        <v>0</v>
      </c>
      <c r="D34" s="200">
        <v>585.45844354459825</v>
      </c>
      <c r="E34" s="200">
        <v>693.13273209845897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3496.3071009452451</v>
      </c>
      <c r="Q34" s="200">
        <v>0</v>
      </c>
      <c r="R34" s="200">
        <v>1</v>
      </c>
      <c r="S34" s="200">
        <v>7885.329044169599</v>
      </c>
      <c r="T34" s="200">
        <v>4389.0219432243539</v>
      </c>
    </row>
    <row r="35" spans="1:20" x14ac:dyDescent="0.35">
      <c r="A35" s="201" t="s">
        <v>938</v>
      </c>
      <c r="B35" s="200">
        <v>0</v>
      </c>
      <c r="C35" s="200">
        <v>5464.1148749615504</v>
      </c>
      <c r="D35" s="200">
        <v>298.25948946650641</v>
      </c>
      <c r="E35" s="200">
        <v>0</v>
      </c>
      <c r="F35" s="200">
        <v>3851.571586383734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5464.1148749615504</v>
      </c>
      <c r="R35" s="200">
        <v>1</v>
      </c>
      <c r="S35" s="200">
        <v>1414.464233388765</v>
      </c>
      <c r="T35" s="200">
        <v>6878.5791083503154</v>
      </c>
    </row>
    <row r="36" spans="1:20" x14ac:dyDescent="0.35">
      <c r="A36" s="201" t="s">
        <v>937</v>
      </c>
      <c r="B36" s="200">
        <v>18.119868980642561</v>
      </c>
      <c r="C36" s="200">
        <v>0</v>
      </c>
      <c r="D36" s="200">
        <v>20.24728975203978</v>
      </c>
      <c r="E36" s="200">
        <v>6.1048473802448582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18.119868980642561</v>
      </c>
      <c r="Q36" s="200">
        <v>0</v>
      </c>
      <c r="R36" s="200">
        <v>1</v>
      </c>
      <c r="S36" s="200">
        <v>88.002864318017828</v>
      </c>
      <c r="T36" s="200">
        <v>69.882995337375263</v>
      </c>
    </row>
    <row r="37" spans="1:20" x14ac:dyDescent="0.35">
      <c r="A37" s="201" t="s">
        <v>936</v>
      </c>
      <c r="B37" s="200">
        <v>0</v>
      </c>
      <c r="C37" s="200">
        <v>2433.2697411969889</v>
      </c>
      <c r="D37" s="200">
        <v>139.8769871790027</v>
      </c>
      <c r="E37" s="200">
        <v>0</v>
      </c>
      <c r="F37" s="200">
        <v>171.85804976508271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2433.2697411969889</v>
      </c>
      <c r="R37" s="200">
        <v>1</v>
      </c>
      <c r="S37" s="200">
        <v>175.85655257193449</v>
      </c>
      <c r="T37" s="200">
        <v>2609.126293768923</v>
      </c>
    </row>
    <row r="38" spans="1:20" x14ac:dyDescent="0.35">
      <c r="A38" s="201" t="s">
        <v>935</v>
      </c>
      <c r="B38" s="200">
        <v>0</v>
      </c>
      <c r="C38" s="200">
        <v>35.528463178292668</v>
      </c>
      <c r="D38" s="200">
        <v>95.386241447470681</v>
      </c>
      <c r="E38" s="200">
        <v>0</v>
      </c>
      <c r="F38" s="200">
        <v>74.30976495763494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35.528463178292668</v>
      </c>
      <c r="R38" s="200">
        <v>1</v>
      </c>
      <c r="S38" s="200">
        <v>325.51948827589922</v>
      </c>
      <c r="T38" s="200">
        <v>361.04795145419178</v>
      </c>
    </row>
    <row r="39" spans="1:20" x14ac:dyDescent="0.35">
      <c r="A39" s="201" t="s">
        <v>934</v>
      </c>
      <c r="B39" s="200">
        <v>220.02627660049669</v>
      </c>
      <c r="C39" s="200">
        <v>0</v>
      </c>
      <c r="D39" s="200">
        <v>23.60851427394887</v>
      </c>
      <c r="E39" s="200">
        <v>177.44369130757991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220.02627660049669</v>
      </c>
      <c r="Q39" s="200">
        <v>0</v>
      </c>
      <c r="R39" s="200">
        <v>1</v>
      </c>
      <c r="S39" s="200">
        <v>318.24924787568841</v>
      </c>
      <c r="T39" s="200">
        <v>98.222971275191696</v>
      </c>
    </row>
    <row r="40" spans="1:20" x14ac:dyDescent="0.35">
      <c r="A40" s="201" t="s">
        <v>933</v>
      </c>
      <c r="B40" s="200">
        <v>749.09551223510164</v>
      </c>
      <c r="C40" s="200">
        <v>0</v>
      </c>
      <c r="D40" s="200">
        <v>630.66393677857957</v>
      </c>
      <c r="E40" s="200">
        <v>812.52387640135805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749.09551223510164</v>
      </c>
      <c r="Q40" s="200">
        <v>0</v>
      </c>
      <c r="R40" s="200">
        <v>1</v>
      </c>
      <c r="S40" s="200">
        <v>749.09551223510164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314.01756700844891</v>
      </c>
      <c r="D41" s="200">
        <v>126.1757234126095</v>
      </c>
      <c r="E41" s="200">
        <v>0</v>
      </c>
      <c r="F41" s="200">
        <v>130.02949336570219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314.01756700844891</v>
      </c>
      <c r="R41" s="200">
        <v>1</v>
      </c>
      <c r="S41" s="200">
        <v>703.44099991763323</v>
      </c>
      <c r="T41" s="200">
        <v>1017.458566926082</v>
      </c>
    </row>
    <row r="42" spans="1:20" x14ac:dyDescent="0.35">
      <c r="A42" s="201" t="s">
        <v>931</v>
      </c>
      <c r="B42" s="200">
        <v>211.54196359958851</v>
      </c>
      <c r="C42" s="200">
        <v>0</v>
      </c>
      <c r="D42" s="200">
        <v>27.589702705341612</v>
      </c>
      <c r="E42" s="200">
        <v>12.22174676775929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211.54196359958851</v>
      </c>
      <c r="Q42" s="200">
        <v>0</v>
      </c>
      <c r="R42" s="200">
        <v>1</v>
      </c>
      <c r="S42" s="200">
        <v>211.54196359958851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1265.630929087486</v>
      </c>
      <c r="C46" s="200">
        <v>0</v>
      </c>
      <c r="D46" s="200">
        <v>255.28038264881181</v>
      </c>
      <c r="E46" s="200">
        <v>812.21953118156171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1265.630929087486</v>
      </c>
      <c r="Q46" s="200">
        <v>0</v>
      </c>
      <c r="R46" s="200">
        <v>1</v>
      </c>
      <c r="S46" s="200">
        <v>1870.1586165517849</v>
      </c>
      <c r="T46" s="200">
        <v>604.52768746429911</v>
      </c>
    </row>
    <row r="47" spans="1:20" x14ac:dyDescent="0.35">
      <c r="A47" s="201" t="s">
        <v>926</v>
      </c>
      <c r="B47" s="200">
        <v>0</v>
      </c>
      <c r="C47" s="200">
        <v>231.07612978160321</v>
      </c>
      <c r="D47" s="200">
        <v>120.5625960980345</v>
      </c>
      <c r="E47" s="200">
        <v>0</v>
      </c>
      <c r="F47" s="200">
        <v>153.4879076039017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231.07612978160321</v>
      </c>
      <c r="R47" s="200">
        <v>1</v>
      </c>
      <c r="S47" s="200">
        <v>269.90883417867229</v>
      </c>
      <c r="T47" s="200">
        <v>500.98496396027548</v>
      </c>
    </row>
    <row r="48" spans="1:20" x14ac:dyDescent="0.35">
      <c r="A48" s="201" t="s">
        <v>925</v>
      </c>
      <c r="B48" s="200">
        <v>0</v>
      </c>
      <c r="C48" s="200">
        <v>615.26176358896066</v>
      </c>
      <c r="D48" s="200">
        <v>44.088630888730627</v>
      </c>
      <c r="E48" s="200">
        <v>0</v>
      </c>
      <c r="F48" s="200">
        <v>185.7474265000501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615.26176358896066</v>
      </c>
      <c r="R48" s="200">
        <v>1</v>
      </c>
      <c r="S48" s="200">
        <v>0</v>
      </c>
      <c r="T48" s="200">
        <v>615.26176358896066</v>
      </c>
    </row>
    <row r="49" spans="1:20" x14ac:dyDescent="0.35">
      <c r="A49" s="201" t="s">
        <v>924</v>
      </c>
      <c r="B49" s="200">
        <v>0</v>
      </c>
      <c r="C49" s="200">
        <v>833.42030768825339</v>
      </c>
      <c r="D49" s="200">
        <v>218.80113208487509</v>
      </c>
      <c r="E49" s="200">
        <v>0</v>
      </c>
      <c r="F49" s="200">
        <v>571.44802690667382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833.42030768825339</v>
      </c>
      <c r="R49" s="200">
        <v>1</v>
      </c>
      <c r="S49" s="200">
        <v>119.8346760289801</v>
      </c>
      <c r="T49" s="200">
        <v>953.25498371723347</v>
      </c>
    </row>
    <row r="50" spans="1:20" x14ac:dyDescent="0.35">
      <c r="A50" s="201" t="s">
        <v>923</v>
      </c>
      <c r="B50" s="200">
        <v>166.75042074201389</v>
      </c>
      <c r="C50" s="200">
        <v>0</v>
      </c>
      <c r="D50" s="200">
        <v>163.81141755055751</v>
      </c>
      <c r="E50" s="200">
        <v>81.889729625261083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166.75042074201389</v>
      </c>
      <c r="Q50" s="200">
        <v>0</v>
      </c>
      <c r="R50" s="200">
        <v>1</v>
      </c>
      <c r="S50" s="200">
        <v>166.75042074201389</v>
      </c>
      <c r="T50" s="200">
        <v>0</v>
      </c>
    </row>
    <row r="51" spans="1:20" x14ac:dyDescent="0.35">
      <c r="A51" s="201" t="s">
        <v>922</v>
      </c>
      <c r="B51" s="200">
        <v>10.90946281918022</v>
      </c>
      <c r="C51" s="200">
        <v>0</v>
      </c>
      <c r="D51" s="200">
        <v>62.541742620498063</v>
      </c>
      <c r="E51" s="200">
        <v>10.114612372394101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10.90946281918022</v>
      </c>
      <c r="Q51" s="200">
        <v>0</v>
      </c>
      <c r="R51" s="200">
        <v>1</v>
      </c>
      <c r="S51" s="200">
        <v>206.46490337883921</v>
      </c>
      <c r="T51" s="200">
        <v>195.5554405596589</v>
      </c>
    </row>
    <row r="52" spans="1:20" x14ac:dyDescent="0.35">
      <c r="A52" s="201" t="s">
        <v>921</v>
      </c>
      <c r="B52" s="200">
        <v>0</v>
      </c>
      <c r="C52" s="200">
        <v>401.44636390480662</v>
      </c>
      <c r="D52" s="200">
        <v>192.13044290052349</v>
      </c>
      <c r="E52" s="200">
        <v>0</v>
      </c>
      <c r="F52" s="200">
        <v>137.6278007524827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401.44636390480662</v>
      </c>
      <c r="R52" s="200">
        <v>1</v>
      </c>
      <c r="S52" s="200">
        <v>0</v>
      </c>
      <c r="T52" s="200">
        <v>401.44636390480662</v>
      </c>
    </row>
    <row r="53" spans="1:20" x14ac:dyDescent="0.35">
      <c r="A53" s="201" t="s">
        <v>920</v>
      </c>
      <c r="B53" s="200">
        <v>15.852997379057101</v>
      </c>
      <c r="C53" s="200">
        <v>0</v>
      </c>
      <c r="D53" s="200">
        <v>15.06585772241738</v>
      </c>
      <c r="E53" s="200">
        <v>3.0513194838512718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15.852997379057101</v>
      </c>
      <c r="Q53" s="200">
        <v>0</v>
      </c>
      <c r="R53" s="200">
        <v>1</v>
      </c>
      <c r="S53" s="200">
        <v>90.586984187081811</v>
      </c>
      <c r="T53" s="200">
        <v>74.73398680802471</v>
      </c>
    </row>
    <row r="54" spans="1:20" x14ac:dyDescent="0.35">
      <c r="A54" s="201" t="s">
        <v>919</v>
      </c>
      <c r="B54" s="200">
        <v>163.3015966583973</v>
      </c>
      <c r="C54" s="200">
        <v>0</v>
      </c>
      <c r="D54" s="200">
        <v>49.429634192164677</v>
      </c>
      <c r="E54" s="200">
        <v>54.835412707336118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163.3015966583973</v>
      </c>
      <c r="Q54" s="200">
        <v>0</v>
      </c>
      <c r="R54" s="200">
        <v>1</v>
      </c>
      <c r="S54" s="200">
        <v>163.3015966583973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84.250247300705638</v>
      </c>
      <c r="D55" s="200">
        <v>12.539961902130489</v>
      </c>
      <c r="E55" s="200">
        <v>0</v>
      </c>
      <c r="F55" s="200">
        <v>127.5640534854619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84.250247300705638</v>
      </c>
      <c r="R55" s="200">
        <v>1</v>
      </c>
      <c r="S55" s="200">
        <v>0</v>
      </c>
      <c r="T55" s="200">
        <v>84.250247300705638</v>
      </c>
    </row>
    <row r="56" spans="1:20" x14ac:dyDescent="0.35">
      <c r="A56" s="201" t="s">
        <v>917</v>
      </c>
      <c r="B56" s="200">
        <v>285.10066587048578</v>
      </c>
      <c r="C56" s="200">
        <v>0</v>
      </c>
      <c r="D56" s="200">
        <v>221.1017235204597</v>
      </c>
      <c r="E56" s="200">
        <v>141.3140919188271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285.10066587048578</v>
      </c>
      <c r="Q56" s="200">
        <v>0</v>
      </c>
      <c r="R56" s="200">
        <v>1</v>
      </c>
      <c r="S56" s="200">
        <v>450.66282195854001</v>
      </c>
      <c r="T56" s="200">
        <v>165.56215608805411</v>
      </c>
    </row>
    <row r="57" spans="1:20" x14ac:dyDescent="0.35">
      <c r="A57" s="201" t="s">
        <v>916</v>
      </c>
      <c r="B57" s="200">
        <v>0</v>
      </c>
      <c r="C57" s="200">
        <v>16.408286999508579</v>
      </c>
      <c r="D57" s="200">
        <v>2.6438904732573389</v>
      </c>
      <c r="E57" s="200">
        <v>0</v>
      </c>
      <c r="F57" s="200">
        <v>27.57211931276569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16.408286999508579</v>
      </c>
      <c r="R57" s="200">
        <v>1</v>
      </c>
      <c r="S57" s="200">
        <v>0</v>
      </c>
      <c r="T57" s="200">
        <v>16.408286999508579</v>
      </c>
    </row>
    <row r="58" spans="1:20" x14ac:dyDescent="0.35">
      <c r="A58" s="201" t="s">
        <v>915</v>
      </c>
      <c r="B58" s="200">
        <v>0</v>
      </c>
      <c r="C58" s="200">
        <v>26.978109926686979</v>
      </c>
      <c r="D58" s="200">
        <v>3.4107065584367078</v>
      </c>
      <c r="E58" s="200">
        <v>0</v>
      </c>
      <c r="F58" s="200">
        <v>52.14367543783883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26.978109926686979</v>
      </c>
      <c r="R58" s="200">
        <v>1</v>
      </c>
      <c r="S58" s="200">
        <v>0</v>
      </c>
      <c r="T58" s="200">
        <v>26.978109926686979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760.48777622202965</v>
      </c>
      <c r="C60" s="200">
        <v>0</v>
      </c>
      <c r="D60" s="200">
        <v>412.12750331521261</v>
      </c>
      <c r="E60" s="200">
        <v>402.27577522606362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760.48777622202965</v>
      </c>
      <c r="Q60" s="200">
        <v>0</v>
      </c>
      <c r="R60" s="200">
        <v>1</v>
      </c>
      <c r="S60" s="200">
        <v>760.48777622202965</v>
      </c>
      <c r="T60" s="200">
        <v>0</v>
      </c>
    </row>
    <row r="61" spans="1:20" x14ac:dyDescent="0.35">
      <c r="A61" s="201" t="s">
        <v>912</v>
      </c>
      <c r="B61" s="200">
        <v>66.979231234111708</v>
      </c>
      <c r="C61" s="200">
        <v>0</v>
      </c>
      <c r="D61" s="200">
        <v>18.319598006500399</v>
      </c>
      <c r="E61" s="200">
        <v>41.346736755917782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66.979231234111708</v>
      </c>
      <c r="Q61" s="200">
        <v>0</v>
      </c>
      <c r="R61" s="200">
        <v>1</v>
      </c>
      <c r="S61" s="200">
        <v>66.979231234111708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242.00381914741149</v>
      </c>
      <c r="D64" s="200">
        <v>181.76918984272999</v>
      </c>
      <c r="E64" s="200">
        <v>0</v>
      </c>
      <c r="F64" s="200">
        <v>1133.0059332045039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242.00381914741149</v>
      </c>
      <c r="R64" s="200">
        <v>1</v>
      </c>
      <c r="S64" s="200">
        <v>94.873647265755096</v>
      </c>
      <c r="T64" s="200">
        <v>336.87746641316659</v>
      </c>
    </row>
    <row r="65" spans="1:20" x14ac:dyDescent="0.35">
      <c r="A65" s="201" t="s">
        <v>908</v>
      </c>
      <c r="B65" s="200">
        <v>122.1020903501709</v>
      </c>
      <c r="C65" s="200">
        <v>0</v>
      </c>
      <c r="D65" s="200">
        <v>136.99529387108731</v>
      </c>
      <c r="E65" s="200">
        <v>408.11033075702301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122.1020903501709</v>
      </c>
      <c r="Q65" s="200">
        <v>0</v>
      </c>
      <c r="R65" s="200">
        <v>1</v>
      </c>
      <c r="S65" s="200">
        <v>122.1020903501709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347.61491051590048</v>
      </c>
      <c r="D66" s="200">
        <v>535.60147877913766</v>
      </c>
      <c r="E66" s="200">
        <v>0</v>
      </c>
      <c r="F66" s="200">
        <v>13962.09799852106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347.61491051590048</v>
      </c>
      <c r="R66" s="200">
        <v>1</v>
      </c>
      <c r="S66" s="200">
        <v>0</v>
      </c>
      <c r="T66" s="200">
        <v>347.61491051590048</v>
      </c>
    </row>
    <row r="67" spans="1:20" x14ac:dyDescent="0.35">
      <c r="A67" s="201" t="s">
        <v>906</v>
      </c>
      <c r="B67" s="200">
        <v>8.5295010216281923</v>
      </c>
      <c r="C67" s="200">
        <v>0</v>
      </c>
      <c r="D67" s="200">
        <v>127.3145562714858</v>
      </c>
      <c r="E67" s="200">
        <v>84.176615346882144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8.5295010216281923</v>
      </c>
      <c r="Q67" s="200">
        <v>0</v>
      </c>
      <c r="R67" s="200">
        <v>1</v>
      </c>
      <c r="S67" s="200">
        <v>101.5146176109464</v>
      </c>
      <c r="T67" s="200">
        <v>92.985116589318196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22.83451209521338</v>
      </c>
      <c r="C72" s="200">
        <v>0</v>
      </c>
      <c r="D72" s="200">
        <v>13.01509963901316</v>
      </c>
      <c r="E72" s="200">
        <v>462.8747395643183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22.83451209521338</v>
      </c>
      <c r="Q72" s="200">
        <v>0</v>
      </c>
      <c r="R72" s="200">
        <v>1</v>
      </c>
      <c r="S72" s="200">
        <v>32.476303867181173</v>
      </c>
      <c r="T72" s="200">
        <v>9.6417917719677906</v>
      </c>
    </row>
    <row r="73" spans="1:20" x14ac:dyDescent="0.35">
      <c r="A73" s="201" t="s">
        <v>900</v>
      </c>
      <c r="B73" s="200">
        <v>283.17632779573012</v>
      </c>
      <c r="C73" s="200">
        <v>0</v>
      </c>
      <c r="D73" s="200">
        <v>211.40835066532071</v>
      </c>
      <c r="E73" s="200">
        <v>570.51067725563883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283.17632779573012</v>
      </c>
      <c r="Q73" s="200">
        <v>0</v>
      </c>
      <c r="R73" s="200">
        <v>1</v>
      </c>
      <c r="S73" s="200">
        <v>373.27625418785237</v>
      </c>
      <c r="T73" s="200">
        <v>90.099926392122313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481.35055377704828</v>
      </c>
      <c r="D76" s="200">
        <v>29.291944324638742</v>
      </c>
      <c r="E76" s="200">
        <v>0</v>
      </c>
      <c r="F76" s="200">
        <v>68387.713656271153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481.35055377704828</v>
      </c>
      <c r="R76" s="200">
        <v>1</v>
      </c>
      <c r="S76" s="200">
        <v>79.410220561531887</v>
      </c>
      <c r="T76" s="200">
        <v>560.76077433858018</v>
      </c>
    </row>
    <row r="77" spans="1:20" x14ac:dyDescent="0.35">
      <c r="A77" s="201" t="s">
        <v>896</v>
      </c>
      <c r="B77" s="200">
        <v>0</v>
      </c>
      <c r="C77" s="200">
        <v>198.36160330399389</v>
      </c>
      <c r="D77" s="200">
        <v>19.23898357696287</v>
      </c>
      <c r="E77" s="200">
        <v>0</v>
      </c>
      <c r="F77" s="200">
        <v>33241.49873154745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198.36160330399389</v>
      </c>
      <c r="R77" s="200">
        <v>1</v>
      </c>
      <c r="S77" s="200">
        <v>18.36510281244248</v>
      </c>
      <c r="T77" s="200">
        <v>216.72670611643639</v>
      </c>
    </row>
    <row r="78" spans="1:20" x14ac:dyDescent="0.35">
      <c r="A78" s="201" t="s">
        <v>895</v>
      </c>
      <c r="B78" s="200">
        <v>0</v>
      </c>
      <c r="C78" s="200">
        <v>22.275498411620141</v>
      </c>
      <c r="D78" s="200">
        <v>3.2616317523891101</v>
      </c>
      <c r="E78" s="200">
        <v>0</v>
      </c>
      <c r="F78" s="200">
        <v>173.86331186371001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22.275498411620141</v>
      </c>
      <c r="R78" s="200">
        <v>1</v>
      </c>
      <c r="S78" s="200">
        <v>4.4512004891971353</v>
      </c>
      <c r="T78" s="200">
        <v>26.726698900817269</v>
      </c>
    </row>
    <row r="79" spans="1:20" x14ac:dyDescent="0.35">
      <c r="A79" s="201" t="s">
        <v>894</v>
      </c>
      <c r="B79" s="200">
        <v>3827.8197262601179</v>
      </c>
      <c r="C79" s="200">
        <v>0</v>
      </c>
      <c r="D79" s="200">
        <v>94.495888065099336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3827.8197262601179</v>
      </c>
      <c r="Q79" s="200">
        <v>0</v>
      </c>
      <c r="R79" s="200">
        <v>1</v>
      </c>
      <c r="S79" s="200">
        <v>6971.8558098667754</v>
      </c>
      <c r="T79" s="200">
        <v>3144.036083606657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69E5B-1BAC-4C7C-86D1-2210FBBE76C6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927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19360.06459653487</v>
      </c>
      <c r="D16" s="200">
        <v>0</v>
      </c>
      <c r="E16" s="200">
        <v>0</v>
      </c>
      <c r="F16" s="200">
        <v>0</v>
      </c>
      <c r="G16" s="200">
        <v>3473.728022724245</v>
      </c>
      <c r="H16" s="200">
        <v>1</v>
      </c>
      <c r="I16" s="200">
        <v>1</v>
      </c>
      <c r="J16" s="200">
        <v>1</v>
      </c>
      <c r="K16" s="200">
        <v>1</v>
      </c>
      <c r="L16" s="200">
        <v>-5617.5649366601756</v>
      </c>
      <c r="M16" s="200">
        <v>170744.16505993629</v>
      </c>
      <c r="N16" s="200">
        <v>149240.26354946551</v>
      </c>
      <c r="O16" s="200">
        <v>-21503.901510470809</v>
      </c>
      <c r="P16" s="200">
        <v>13185.87636031382</v>
      </c>
      <c r="Q16" s="200">
        <v>32545.940956848692</v>
      </c>
      <c r="R16" s="200">
        <v>1</v>
      </c>
      <c r="S16" s="200">
        <v>68845.655355050083</v>
      </c>
      <c r="T16" s="200">
        <v>88205.719951584964</v>
      </c>
      <c r="U16" s="199">
        <v>20845.158901814131</v>
      </c>
      <c r="V16" s="199">
        <v>49161.682748656312</v>
      </c>
      <c r="W16" s="199">
        <v>52635.410771380557</v>
      </c>
      <c r="X16" s="199">
        <v>12531.60345788089</v>
      </c>
      <c r="Y16" s="199">
        <v>6914.0385212207102</v>
      </c>
    </row>
    <row r="17" spans="1:20" x14ac:dyDescent="0.35">
      <c r="A17" s="201" t="s">
        <v>956</v>
      </c>
      <c r="B17" s="200">
        <v>0</v>
      </c>
      <c r="C17" s="200">
        <v>545.33084732796431</v>
      </c>
      <c r="D17" s="200">
        <v>37.869866246830938</v>
      </c>
      <c r="E17" s="200">
        <v>0</v>
      </c>
      <c r="F17" s="200">
        <v>5.3192997972724649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545.33084732796431</v>
      </c>
      <c r="R17" s="200">
        <v>1</v>
      </c>
      <c r="S17" s="200">
        <v>214.38336896112631</v>
      </c>
      <c r="T17" s="200">
        <v>759.71421628909059</v>
      </c>
    </row>
    <row r="18" spans="1:20" x14ac:dyDescent="0.35">
      <c r="A18" s="201" t="s">
        <v>955</v>
      </c>
      <c r="B18" s="200">
        <v>0</v>
      </c>
      <c r="C18" s="200">
        <v>1270.644027520349</v>
      </c>
      <c r="D18" s="200">
        <v>72.3529655870326</v>
      </c>
      <c r="E18" s="200">
        <v>0</v>
      </c>
      <c r="F18" s="200">
        <v>69.594012877274764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1270.644027520349</v>
      </c>
      <c r="R18" s="200">
        <v>1</v>
      </c>
      <c r="S18" s="200">
        <v>0</v>
      </c>
      <c r="T18" s="200">
        <v>1270.644027520349</v>
      </c>
    </row>
    <row r="19" spans="1:20" x14ac:dyDescent="0.35">
      <c r="A19" s="201" t="s">
        <v>954</v>
      </c>
      <c r="B19" s="200">
        <v>0</v>
      </c>
      <c r="C19" s="200">
        <v>46.694888588597451</v>
      </c>
      <c r="D19" s="200">
        <v>21.470644574725409</v>
      </c>
      <c r="E19" s="200">
        <v>0</v>
      </c>
      <c r="F19" s="200">
        <v>5.3899366483999094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46.694888588597451</v>
      </c>
      <c r="R19" s="200">
        <v>1</v>
      </c>
      <c r="S19" s="200">
        <v>105.82373107816041</v>
      </c>
      <c r="T19" s="200">
        <v>152.51861966675779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858.03500398751032</v>
      </c>
      <c r="C23" s="200">
        <v>0</v>
      </c>
      <c r="D23" s="200">
        <v>642.55852673168135</v>
      </c>
      <c r="E23" s="200">
        <v>23.959801790075151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858.03500398751032</v>
      </c>
      <c r="Q23" s="200">
        <v>0</v>
      </c>
      <c r="R23" s="200">
        <v>1</v>
      </c>
      <c r="S23" s="200">
        <v>858.03500398751032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1263.603121067129</v>
      </c>
      <c r="D24" s="200">
        <v>88.853560644436158</v>
      </c>
      <c r="E24" s="200">
        <v>0</v>
      </c>
      <c r="F24" s="200">
        <v>130.0917126178436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1263.603121067129</v>
      </c>
      <c r="R24" s="200">
        <v>1</v>
      </c>
      <c r="S24" s="200">
        <v>147.84770547960389</v>
      </c>
      <c r="T24" s="200">
        <v>1411.450826546733</v>
      </c>
    </row>
    <row r="25" spans="1:20" x14ac:dyDescent="0.35">
      <c r="A25" s="201" t="s">
        <v>948</v>
      </c>
      <c r="B25" s="200">
        <v>140.0639463366027</v>
      </c>
      <c r="C25" s="200">
        <v>0</v>
      </c>
      <c r="D25" s="200">
        <v>29.05749232532624</v>
      </c>
      <c r="E25" s="200">
        <v>18.29903197323846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140.0639463366027</v>
      </c>
      <c r="Q25" s="200">
        <v>0</v>
      </c>
      <c r="R25" s="200">
        <v>1</v>
      </c>
      <c r="S25" s="200">
        <v>143.78030756719579</v>
      </c>
      <c r="T25" s="200">
        <v>3.7163612305930811</v>
      </c>
    </row>
    <row r="26" spans="1:20" x14ac:dyDescent="0.35">
      <c r="A26" s="201" t="s">
        <v>947</v>
      </c>
      <c r="B26" s="200">
        <v>0</v>
      </c>
      <c r="C26" s="200">
        <v>399.70212912465689</v>
      </c>
      <c r="D26" s="200">
        <v>47.548251931798347</v>
      </c>
      <c r="E26" s="200">
        <v>0</v>
      </c>
      <c r="F26" s="200">
        <v>47.493756616810053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399.70212912465689</v>
      </c>
      <c r="R26" s="200">
        <v>1</v>
      </c>
      <c r="S26" s="200">
        <v>40.515090648171991</v>
      </c>
      <c r="T26" s="200">
        <v>440.21721977282891</v>
      </c>
    </row>
    <row r="27" spans="1:20" x14ac:dyDescent="0.35">
      <c r="A27" s="201" t="s">
        <v>946</v>
      </c>
      <c r="B27" s="200">
        <v>0</v>
      </c>
      <c r="C27" s="200">
        <v>1014.4743849345469</v>
      </c>
      <c r="D27" s="200">
        <v>136.93709626842559</v>
      </c>
      <c r="E27" s="200">
        <v>0</v>
      </c>
      <c r="F27" s="200">
        <v>493.24586304508802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1014.4743849345469</v>
      </c>
      <c r="R27" s="200">
        <v>1</v>
      </c>
      <c r="S27" s="200">
        <v>518.8406121324</v>
      </c>
      <c r="T27" s="200">
        <v>1533.3149970669469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1815.1697530984111</v>
      </c>
      <c r="D30" s="200">
        <v>63.843103528128488</v>
      </c>
      <c r="E30" s="200">
        <v>0</v>
      </c>
      <c r="F30" s="200">
        <v>268.25626415451973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1815.1697530984111</v>
      </c>
      <c r="R30" s="200">
        <v>1</v>
      </c>
      <c r="S30" s="200">
        <v>10059.851841214289</v>
      </c>
      <c r="T30" s="200">
        <v>11875.0215943127</v>
      </c>
    </row>
    <row r="31" spans="1:20" x14ac:dyDescent="0.35">
      <c r="A31" s="201" t="s">
        <v>942</v>
      </c>
      <c r="B31" s="200">
        <v>0</v>
      </c>
      <c r="C31" s="200">
        <v>6959.4022939878723</v>
      </c>
      <c r="D31" s="200">
        <v>92.255630050210087</v>
      </c>
      <c r="E31" s="200">
        <v>0</v>
      </c>
      <c r="F31" s="200">
        <v>75.611773043708652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6959.4022939878723</v>
      </c>
      <c r="R31" s="200">
        <v>1</v>
      </c>
      <c r="S31" s="200">
        <v>8911.4313237751758</v>
      </c>
      <c r="T31" s="200">
        <v>15870.83361776305</v>
      </c>
    </row>
    <row r="32" spans="1:20" x14ac:dyDescent="0.35">
      <c r="A32" s="201" t="s">
        <v>941</v>
      </c>
      <c r="B32" s="200">
        <v>89.293455350805203</v>
      </c>
      <c r="C32" s="200">
        <v>0</v>
      </c>
      <c r="D32" s="200">
        <v>41.257713337585109</v>
      </c>
      <c r="E32" s="200">
        <v>26.074219827020201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89.293455350805203</v>
      </c>
      <c r="Q32" s="200">
        <v>0</v>
      </c>
      <c r="R32" s="200">
        <v>1</v>
      </c>
      <c r="S32" s="200">
        <v>274.81919525546238</v>
      </c>
      <c r="T32" s="200">
        <v>185.5257399046572</v>
      </c>
    </row>
    <row r="33" spans="1:20" x14ac:dyDescent="0.35">
      <c r="A33" s="201" t="s">
        <v>940</v>
      </c>
      <c r="B33" s="200">
        <v>0</v>
      </c>
      <c r="C33" s="200">
        <v>215.90957420595711</v>
      </c>
      <c r="D33" s="200">
        <v>95.038133560953156</v>
      </c>
      <c r="E33" s="200">
        <v>0</v>
      </c>
      <c r="F33" s="200">
        <v>15.673543188936531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215.90957420595711</v>
      </c>
      <c r="R33" s="200">
        <v>1</v>
      </c>
      <c r="S33" s="200">
        <v>399.04902622120272</v>
      </c>
      <c r="T33" s="200">
        <v>614.95860042715981</v>
      </c>
    </row>
    <row r="34" spans="1:20" x14ac:dyDescent="0.35">
      <c r="A34" s="201" t="s">
        <v>939</v>
      </c>
      <c r="B34" s="200">
        <v>0</v>
      </c>
      <c r="C34" s="200">
        <v>1539.226311897932</v>
      </c>
      <c r="D34" s="200">
        <v>137.8180652814963</v>
      </c>
      <c r="E34" s="200">
        <v>0</v>
      </c>
      <c r="F34" s="200">
        <v>238.07989307859771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1539.226311897932</v>
      </c>
      <c r="R34" s="200">
        <v>1</v>
      </c>
      <c r="S34" s="200">
        <v>2705.5342953529148</v>
      </c>
      <c r="T34" s="200">
        <v>4244.760607250847</v>
      </c>
    </row>
    <row r="35" spans="1:20" x14ac:dyDescent="0.35">
      <c r="A35" s="201" t="s">
        <v>938</v>
      </c>
      <c r="B35" s="200">
        <v>1577.411060611427</v>
      </c>
      <c r="C35" s="200">
        <v>0</v>
      </c>
      <c r="D35" s="200">
        <v>137.23642179875509</v>
      </c>
      <c r="E35" s="200">
        <v>269.2110773937743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1577.411060611427</v>
      </c>
      <c r="Q35" s="200">
        <v>0</v>
      </c>
      <c r="R35" s="200">
        <v>1</v>
      </c>
      <c r="S35" s="200">
        <v>5229.1597868009221</v>
      </c>
      <c r="T35" s="200">
        <v>3651.7487261894948</v>
      </c>
    </row>
    <row r="36" spans="1:20" x14ac:dyDescent="0.35">
      <c r="A36" s="201" t="s">
        <v>937</v>
      </c>
      <c r="B36" s="200">
        <v>133.1757127639988</v>
      </c>
      <c r="C36" s="200">
        <v>0</v>
      </c>
      <c r="D36" s="200">
        <v>19.5126472136226</v>
      </c>
      <c r="E36" s="200">
        <v>21.257280965108539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133.1757127639988</v>
      </c>
      <c r="Q36" s="200">
        <v>0</v>
      </c>
      <c r="R36" s="200">
        <v>1</v>
      </c>
      <c r="S36" s="200">
        <v>243.5902733468088</v>
      </c>
      <c r="T36" s="200">
        <v>110.41456058281</v>
      </c>
    </row>
    <row r="37" spans="1:20" x14ac:dyDescent="0.35">
      <c r="A37" s="201" t="s">
        <v>936</v>
      </c>
      <c r="B37" s="200">
        <v>0</v>
      </c>
      <c r="C37" s="200">
        <v>6492.8570930438291</v>
      </c>
      <c r="D37" s="200">
        <v>190.22581287876579</v>
      </c>
      <c r="E37" s="200">
        <v>0</v>
      </c>
      <c r="F37" s="200">
        <v>238.54484995601021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6492.8570930438291</v>
      </c>
      <c r="R37" s="200">
        <v>1</v>
      </c>
      <c r="S37" s="200">
        <v>1439.93388412584</v>
      </c>
      <c r="T37" s="200">
        <v>7932.7909771696704</v>
      </c>
    </row>
    <row r="38" spans="1:20" x14ac:dyDescent="0.35">
      <c r="A38" s="201" t="s">
        <v>935</v>
      </c>
      <c r="B38" s="200">
        <v>989.23344760932105</v>
      </c>
      <c r="C38" s="200">
        <v>0</v>
      </c>
      <c r="D38" s="200">
        <v>124.3516052526284</v>
      </c>
      <c r="E38" s="200">
        <v>760.6911738725413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989.23344760932105</v>
      </c>
      <c r="Q38" s="200">
        <v>0</v>
      </c>
      <c r="R38" s="200">
        <v>1</v>
      </c>
      <c r="S38" s="200">
        <v>1578.813793748016</v>
      </c>
      <c r="T38" s="200">
        <v>589.58034613869495</v>
      </c>
    </row>
    <row r="39" spans="1:20" x14ac:dyDescent="0.35">
      <c r="A39" s="201" t="s">
        <v>934</v>
      </c>
      <c r="B39" s="200">
        <v>0</v>
      </c>
      <c r="C39" s="200">
        <v>2761.3309041739549</v>
      </c>
      <c r="D39" s="200">
        <v>131.29382774636721</v>
      </c>
      <c r="E39" s="200">
        <v>0</v>
      </c>
      <c r="F39" s="200">
        <v>2578.8928755750881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2761.3309041739549</v>
      </c>
      <c r="R39" s="200">
        <v>1</v>
      </c>
      <c r="S39" s="200">
        <v>1370.282053963673</v>
      </c>
      <c r="T39" s="200">
        <v>4131.6129581376281</v>
      </c>
    </row>
    <row r="40" spans="1:20" x14ac:dyDescent="0.35">
      <c r="A40" s="201" t="s">
        <v>933</v>
      </c>
      <c r="B40" s="200">
        <v>187.60286440281641</v>
      </c>
      <c r="C40" s="200">
        <v>0</v>
      </c>
      <c r="D40" s="200">
        <v>140.88914739521081</v>
      </c>
      <c r="E40" s="200">
        <v>96.405392367332496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187.60286440281641</v>
      </c>
      <c r="Q40" s="200">
        <v>0</v>
      </c>
      <c r="R40" s="200">
        <v>1</v>
      </c>
      <c r="S40" s="200">
        <v>288.93616997645358</v>
      </c>
      <c r="T40" s="200">
        <v>101.3333055736372</v>
      </c>
    </row>
    <row r="41" spans="1:20" x14ac:dyDescent="0.35">
      <c r="A41" s="201" t="s">
        <v>932</v>
      </c>
      <c r="B41" s="200">
        <v>1385.09771987464</v>
      </c>
      <c r="C41" s="200">
        <v>0</v>
      </c>
      <c r="D41" s="200">
        <v>75.228789253275281</v>
      </c>
      <c r="E41" s="200">
        <v>285.63563433544329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1385.09771987464</v>
      </c>
      <c r="Q41" s="200">
        <v>0</v>
      </c>
      <c r="R41" s="200">
        <v>1</v>
      </c>
      <c r="S41" s="200">
        <v>1928.2632440819721</v>
      </c>
      <c r="T41" s="200">
        <v>543.16552420733171</v>
      </c>
    </row>
    <row r="42" spans="1:20" x14ac:dyDescent="0.35">
      <c r="A42" s="201" t="s">
        <v>931</v>
      </c>
      <c r="B42" s="200">
        <v>308.90514223197641</v>
      </c>
      <c r="C42" s="200">
        <v>0</v>
      </c>
      <c r="D42" s="200">
        <v>61.490086801996974</v>
      </c>
      <c r="E42" s="200">
        <v>8.4552180594876916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308.90514223197641</v>
      </c>
      <c r="Q42" s="200">
        <v>0</v>
      </c>
      <c r="R42" s="200">
        <v>1</v>
      </c>
      <c r="S42" s="200">
        <v>717.60832970767956</v>
      </c>
      <c r="T42" s="200">
        <v>408.70318747570309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122.32266654893481</v>
      </c>
      <c r="D44" s="200">
        <v>35.191191374108243</v>
      </c>
      <c r="E44" s="200">
        <v>0</v>
      </c>
      <c r="F44" s="200">
        <v>21.307997684209951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122.32266654893481</v>
      </c>
      <c r="R44" s="200">
        <v>1</v>
      </c>
      <c r="S44" s="200">
        <v>0</v>
      </c>
      <c r="T44" s="200">
        <v>122.32266654893481</v>
      </c>
    </row>
    <row r="45" spans="1:20" x14ac:dyDescent="0.35">
      <c r="A45" s="201" t="s">
        <v>928</v>
      </c>
      <c r="B45" s="200">
        <v>0</v>
      </c>
      <c r="C45" s="200">
        <v>1265.630929087486</v>
      </c>
      <c r="D45" s="200">
        <v>255.2803826488117</v>
      </c>
      <c r="E45" s="200">
        <v>0</v>
      </c>
      <c r="F45" s="200">
        <v>1147.8675333640099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1265.630929087486</v>
      </c>
      <c r="R45" s="200">
        <v>1</v>
      </c>
      <c r="S45" s="200">
        <v>604.52768746429911</v>
      </c>
      <c r="T45" s="200">
        <v>1870.1586165517849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343.25022849584019</v>
      </c>
      <c r="C47" s="200">
        <v>0</v>
      </c>
      <c r="D47" s="200">
        <v>130.92376326860881</v>
      </c>
      <c r="E47" s="200">
        <v>117.0458782141796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343.25022849584019</v>
      </c>
      <c r="Q47" s="200">
        <v>0</v>
      </c>
      <c r="R47" s="200">
        <v>1</v>
      </c>
      <c r="S47" s="200">
        <v>1167.716699176769</v>
      </c>
      <c r="T47" s="200">
        <v>824.46647068092898</v>
      </c>
    </row>
    <row r="48" spans="1:20" x14ac:dyDescent="0.35">
      <c r="A48" s="201" t="s">
        <v>925</v>
      </c>
      <c r="B48" s="200">
        <v>0</v>
      </c>
      <c r="C48" s="200">
        <v>489.50956272746629</v>
      </c>
      <c r="D48" s="200">
        <v>48.607380283451818</v>
      </c>
      <c r="E48" s="200">
        <v>0</v>
      </c>
      <c r="F48" s="200">
        <v>76.873850833258345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489.50956272746629</v>
      </c>
      <c r="R48" s="200">
        <v>1</v>
      </c>
      <c r="S48" s="200">
        <v>554.42858401480521</v>
      </c>
      <c r="T48" s="200">
        <v>1043.938146742272</v>
      </c>
    </row>
    <row r="49" spans="1:20" x14ac:dyDescent="0.35">
      <c r="A49" s="201" t="s">
        <v>924</v>
      </c>
      <c r="B49" s="200">
        <v>131.56054553466731</v>
      </c>
      <c r="C49" s="200">
        <v>0</v>
      </c>
      <c r="D49" s="200">
        <v>11.071734616710801</v>
      </c>
      <c r="E49" s="200">
        <v>24.6663201478991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131.56054553466731</v>
      </c>
      <c r="Q49" s="200">
        <v>0</v>
      </c>
      <c r="R49" s="200">
        <v>1</v>
      </c>
      <c r="S49" s="200">
        <v>131.56054553466731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394.11717031236151</v>
      </c>
      <c r="D51" s="200">
        <v>158.05098276372311</v>
      </c>
      <c r="E51" s="200">
        <v>0</v>
      </c>
      <c r="F51" s="200">
        <v>515.96373382601405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394.11717031236151</v>
      </c>
      <c r="R51" s="200">
        <v>1</v>
      </c>
      <c r="S51" s="200">
        <v>1021.8861602888149</v>
      </c>
      <c r="T51" s="200">
        <v>1416.003330601176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576.82226937450469</v>
      </c>
      <c r="C53" s="200">
        <v>0</v>
      </c>
      <c r="D53" s="200">
        <v>149.93701861089119</v>
      </c>
      <c r="E53" s="200">
        <v>52.599454248950423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576.82226937450469</v>
      </c>
      <c r="Q53" s="200">
        <v>0</v>
      </c>
      <c r="R53" s="200">
        <v>1</v>
      </c>
      <c r="S53" s="200">
        <v>2250.8982111622659</v>
      </c>
      <c r="T53" s="200">
        <v>1674.0759417877609</v>
      </c>
    </row>
    <row r="54" spans="1:20" x14ac:dyDescent="0.35">
      <c r="A54" s="201" t="s">
        <v>919</v>
      </c>
      <c r="B54" s="200">
        <v>244.87329974907641</v>
      </c>
      <c r="C54" s="200">
        <v>0</v>
      </c>
      <c r="D54" s="200">
        <v>54.430795534397639</v>
      </c>
      <c r="E54" s="200">
        <v>38.956061598903283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244.87329974907641</v>
      </c>
      <c r="Q54" s="200">
        <v>0</v>
      </c>
      <c r="R54" s="200">
        <v>1</v>
      </c>
      <c r="S54" s="200">
        <v>339.41803766471247</v>
      </c>
      <c r="T54" s="200">
        <v>94.544737915636034</v>
      </c>
    </row>
    <row r="55" spans="1:20" x14ac:dyDescent="0.35">
      <c r="A55" s="201" t="s">
        <v>918</v>
      </c>
      <c r="B55" s="200">
        <v>0</v>
      </c>
      <c r="C55" s="200">
        <v>504.92053586837488</v>
      </c>
      <c r="D55" s="200">
        <v>65.991512026713636</v>
      </c>
      <c r="E55" s="200">
        <v>0</v>
      </c>
      <c r="F55" s="200">
        <v>397.68090465670139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504.92053586837488</v>
      </c>
      <c r="R55" s="200">
        <v>1</v>
      </c>
      <c r="S55" s="200">
        <v>274.60733790939429</v>
      </c>
      <c r="T55" s="200">
        <v>779.52787377776929</v>
      </c>
    </row>
    <row r="56" spans="1:20" x14ac:dyDescent="0.35">
      <c r="A56" s="201" t="s">
        <v>917</v>
      </c>
      <c r="B56" s="200">
        <v>0</v>
      </c>
      <c r="C56" s="200">
        <v>1873.0893973355401</v>
      </c>
      <c r="D56" s="200">
        <v>285.02995799648039</v>
      </c>
      <c r="E56" s="200">
        <v>0</v>
      </c>
      <c r="F56" s="200">
        <v>683.34732005220962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1873.0893973355401</v>
      </c>
      <c r="R56" s="200">
        <v>1</v>
      </c>
      <c r="S56" s="200">
        <v>0</v>
      </c>
      <c r="T56" s="200">
        <v>1873.0893973355401</v>
      </c>
    </row>
    <row r="57" spans="1:20" x14ac:dyDescent="0.35">
      <c r="A57" s="201" t="s">
        <v>916</v>
      </c>
      <c r="B57" s="200">
        <v>0</v>
      </c>
      <c r="C57" s="200">
        <v>76.97714042490469</v>
      </c>
      <c r="D57" s="200">
        <v>5.1572868849162399</v>
      </c>
      <c r="E57" s="200">
        <v>0</v>
      </c>
      <c r="F57" s="200">
        <v>67.285774557379327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76.97714042490469</v>
      </c>
      <c r="R57" s="200">
        <v>1</v>
      </c>
      <c r="S57" s="200">
        <v>0</v>
      </c>
      <c r="T57" s="200">
        <v>76.97714042490469</v>
      </c>
    </row>
    <row r="58" spans="1:20" x14ac:dyDescent="0.35">
      <c r="A58" s="201" t="s">
        <v>915</v>
      </c>
      <c r="B58" s="200">
        <v>0</v>
      </c>
      <c r="C58" s="200">
        <v>967.23942732625665</v>
      </c>
      <c r="D58" s="200">
        <v>368.81967082542792</v>
      </c>
      <c r="E58" s="200">
        <v>0</v>
      </c>
      <c r="F58" s="200">
        <v>972.47554354121212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967.23942732625665</v>
      </c>
      <c r="R58" s="200">
        <v>1</v>
      </c>
      <c r="S58" s="200">
        <v>2951.0954416163022</v>
      </c>
      <c r="T58" s="200">
        <v>3918.3348689425579</v>
      </c>
    </row>
    <row r="59" spans="1:20" x14ac:dyDescent="0.35">
      <c r="A59" s="201" t="s">
        <v>914</v>
      </c>
      <c r="B59" s="200">
        <v>0</v>
      </c>
      <c r="C59" s="200">
        <v>67.873229416237677</v>
      </c>
      <c r="D59" s="200">
        <v>14.593551880486871</v>
      </c>
      <c r="E59" s="200">
        <v>0</v>
      </c>
      <c r="F59" s="200">
        <v>63.37929021504025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67.873229416237677</v>
      </c>
      <c r="R59" s="200">
        <v>1</v>
      </c>
      <c r="S59" s="200">
        <v>0</v>
      </c>
      <c r="T59" s="200">
        <v>67.873229416237677</v>
      </c>
    </row>
    <row r="60" spans="1:20" x14ac:dyDescent="0.35">
      <c r="A60" s="201" t="s">
        <v>913</v>
      </c>
      <c r="B60" s="200">
        <v>0</v>
      </c>
      <c r="C60" s="200">
        <v>307.77601409414478</v>
      </c>
      <c r="D60" s="200">
        <v>234.01705433260969</v>
      </c>
      <c r="E60" s="200">
        <v>0</v>
      </c>
      <c r="F60" s="200">
        <v>112.6664638169958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307.77601409414478</v>
      </c>
      <c r="R60" s="200">
        <v>1</v>
      </c>
      <c r="S60" s="200">
        <v>353.66835191347332</v>
      </c>
      <c r="T60" s="200">
        <v>661.4443660076181</v>
      </c>
    </row>
    <row r="61" spans="1:20" x14ac:dyDescent="0.35">
      <c r="A61" s="201" t="s">
        <v>912</v>
      </c>
      <c r="B61" s="200">
        <v>0</v>
      </c>
      <c r="C61" s="200">
        <v>503.67763246746227</v>
      </c>
      <c r="D61" s="200">
        <v>57.419466988164238</v>
      </c>
      <c r="E61" s="200">
        <v>0</v>
      </c>
      <c r="F61" s="200">
        <v>213.7403230335124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503.67763246746227</v>
      </c>
      <c r="R61" s="200">
        <v>1</v>
      </c>
      <c r="S61" s="200">
        <v>0</v>
      </c>
      <c r="T61" s="200">
        <v>503.67763246746227</v>
      </c>
    </row>
    <row r="62" spans="1:20" x14ac:dyDescent="0.35">
      <c r="A62" s="201" t="s">
        <v>911</v>
      </c>
      <c r="B62" s="200">
        <v>0</v>
      </c>
      <c r="C62" s="200">
        <v>27.977966454495931</v>
      </c>
      <c r="D62" s="200">
        <v>86.482795426495173</v>
      </c>
      <c r="E62" s="200">
        <v>0</v>
      </c>
      <c r="F62" s="200">
        <v>38.779252441207461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27.977966454495931</v>
      </c>
      <c r="R62" s="200">
        <v>1</v>
      </c>
      <c r="S62" s="200">
        <v>63.383478273410212</v>
      </c>
      <c r="T62" s="200">
        <v>91.361444727906147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369.49650165520387</v>
      </c>
      <c r="C64" s="200">
        <v>0</v>
      </c>
      <c r="D64" s="200">
        <v>65.909312929563072</v>
      </c>
      <c r="E64" s="200">
        <v>649.56799373265767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369.49650165520387</v>
      </c>
      <c r="Q64" s="200">
        <v>0</v>
      </c>
      <c r="R64" s="200">
        <v>1</v>
      </c>
      <c r="S64" s="200">
        <v>369.49650165520387</v>
      </c>
      <c r="T64" s="200">
        <v>0</v>
      </c>
    </row>
    <row r="65" spans="1:20" x14ac:dyDescent="0.35">
      <c r="A65" s="201" t="s">
        <v>908</v>
      </c>
      <c r="B65" s="200">
        <v>102.7039441010854</v>
      </c>
      <c r="C65" s="200">
        <v>0</v>
      </c>
      <c r="D65" s="200">
        <v>50.715382373637432</v>
      </c>
      <c r="E65" s="200">
        <v>162.6314508392434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102.7039441010854</v>
      </c>
      <c r="Q65" s="200">
        <v>0</v>
      </c>
      <c r="R65" s="200">
        <v>1</v>
      </c>
      <c r="S65" s="200">
        <v>102.7039441010854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57.700360965230153</v>
      </c>
      <c r="D67" s="200">
        <v>16.19669578380535</v>
      </c>
      <c r="E67" s="200">
        <v>0</v>
      </c>
      <c r="F67" s="200">
        <v>188.24691630438181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57.700360965230153</v>
      </c>
      <c r="R67" s="200">
        <v>1</v>
      </c>
      <c r="S67" s="200">
        <v>0</v>
      </c>
      <c r="T67" s="200">
        <v>57.700360965230153</v>
      </c>
    </row>
    <row r="68" spans="1:20" x14ac:dyDescent="0.35">
      <c r="A68" s="201" t="s">
        <v>905</v>
      </c>
      <c r="B68" s="200">
        <v>106.7453471495833</v>
      </c>
      <c r="C68" s="200">
        <v>0</v>
      </c>
      <c r="D68" s="200">
        <v>50.84721102759945</v>
      </c>
      <c r="E68" s="200">
        <v>93.888308535843407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106.7453471495833</v>
      </c>
      <c r="Q68" s="200">
        <v>0</v>
      </c>
      <c r="R68" s="200">
        <v>1</v>
      </c>
      <c r="S68" s="200">
        <v>106.7453471495833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1150.833378377062</v>
      </c>
      <c r="D71" s="200">
        <v>378.64505632510929</v>
      </c>
      <c r="E71" s="200">
        <v>0</v>
      </c>
      <c r="F71" s="200">
        <v>3240.9865814096661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1150.833378377062</v>
      </c>
      <c r="R71" s="200">
        <v>1</v>
      </c>
      <c r="S71" s="200">
        <v>64.326913972906809</v>
      </c>
      <c r="T71" s="200">
        <v>1215.160292349969</v>
      </c>
    </row>
    <row r="72" spans="1:20" x14ac:dyDescent="0.35">
      <c r="A72" s="201" t="s">
        <v>901</v>
      </c>
      <c r="B72" s="200">
        <v>0</v>
      </c>
      <c r="C72" s="200">
        <v>172.0615391529725</v>
      </c>
      <c r="D72" s="200">
        <v>23.400680910882301</v>
      </c>
      <c r="E72" s="200">
        <v>0</v>
      </c>
      <c r="F72" s="200">
        <v>503.51466640221003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172.0615391529725</v>
      </c>
      <c r="R72" s="200">
        <v>1</v>
      </c>
      <c r="S72" s="200">
        <v>0</v>
      </c>
      <c r="T72" s="200">
        <v>172.0615391529725</v>
      </c>
    </row>
    <row r="73" spans="1:20" x14ac:dyDescent="0.35">
      <c r="A73" s="201" t="s">
        <v>900</v>
      </c>
      <c r="B73" s="200">
        <v>0</v>
      </c>
      <c r="C73" s="200">
        <v>239.88867731855569</v>
      </c>
      <c r="D73" s="200">
        <v>46.945326408360877</v>
      </c>
      <c r="E73" s="200">
        <v>0</v>
      </c>
      <c r="F73" s="200">
        <v>492.40966404947733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239.88867731855569</v>
      </c>
      <c r="R73" s="200">
        <v>1</v>
      </c>
      <c r="S73" s="200">
        <v>0</v>
      </c>
      <c r="T73" s="200">
        <v>239.88867731855569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23.87611770367846</v>
      </c>
      <c r="C76" s="200">
        <v>0</v>
      </c>
      <c r="D76" s="200">
        <v>35.344402622288719</v>
      </c>
      <c r="E76" s="200">
        <v>760.57396351765919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23.87611770367846</v>
      </c>
      <c r="Q76" s="200">
        <v>0</v>
      </c>
      <c r="R76" s="200">
        <v>1</v>
      </c>
      <c r="S76" s="200">
        <v>951.66351020251159</v>
      </c>
      <c r="T76" s="200">
        <v>927.78739249883313</v>
      </c>
    </row>
    <row r="77" spans="1:20" x14ac:dyDescent="0.35">
      <c r="A77" s="201" t="s">
        <v>896</v>
      </c>
      <c r="B77" s="200">
        <v>613.99183212914647</v>
      </c>
      <c r="C77" s="200">
        <v>0</v>
      </c>
      <c r="D77" s="200">
        <v>21.767475050002499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613.99183212914647</v>
      </c>
      <c r="Q77" s="200">
        <v>0</v>
      </c>
      <c r="R77" s="200">
        <v>1</v>
      </c>
      <c r="S77" s="200">
        <v>613.99183212914647</v>
      </c>
      <c r="T77" s="200">
        <v>0</v>
      </c>
    </row>
    <row r="78" spans="1:20" x14ac:dyDescent="0.35">
      <c r="A78" s="201" t="s">
        <v>895</v>
      </c>
      <c r="B78" s="200">
        <v>313.49234942175298</v>
      </c>
      <c r="C78" s="200">
        <v>0</v>
      </c>
      <c r="D78" s="200">
        <v>57.797620758134549</v>
      </c>
      <c r="E78" s="200">
        <v>957.8931457090448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313.49234942175298</v>
      </c>
      <c r="Q78" s="200">
        <v>0</v>
      </c>
      <c r="R78" s="200">
        <v>1</v>
      </c>
      <c r="S78" s="200">
        <v>826.06810838726869</v>
      </c>
      <c r="T78" s="200">
        <v>512.57575896551566</v>
      </c>
    </row>
    <row r="79" spans="1:20" x14ac:dyDescent="0.35">
      <c r="A79" s="201" t="s">
        <v>894</v>
      </c>
      <c r="B79" s="200">
        <v>4690.245571830179</v>
      </c>
      <c r="C79" s="200">
        <v>0</v>
      </c>
      <c r="D79" s="200">
        <v>130.12246347484401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4690.245571830179</v>
      </c>
      <c r="Q79" s="200">
        <v>0</v>
      </c>
      <c r="R79" s="200">
        <v>1</v>
      </c>
      <c r="S79" s="200">
        <v>18920.969625008889</v>
      </c>
      <c r="T79" s="200">
        <v>14230.72405317871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14122-A533-4319-81C5-0AD8A59A79C9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926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6533.3211268788727</v>
      </c>
      <c r="D16" s="200">
        <v>0</v>
      </c>
      <c r="E16" s="200">
        <v>0</v>
      </c>
      <c r="F16" s="200">
        <v>0</v>
      </c>
      <c r="G16" s="200">
        <v>19997.524532544121</v>
      </c>
      <c r="H16" s="200">
        <v>1</v>
      </c>
      <c r="I16" s="200">
        <v>1</v>
      </c>
      <c r="J16" s="200">
        <v>1</v>
      </c>
      <c r="K16" s="200">
        <v>1</v>
      </c>
      <c r="L16" s="200">
        <v>-13247.824279247759</v>
      </c>
      <c r="M16" s="200">
        <v>186062.97677656199</v>
      </c>
      <c r="N16" s="200">
        <v>186279.3559029795</v>
      </c>
      <c r="O16" s="200">
        <v>216.37912641747971</v>
      </c>
      <c r="P16" s="200">
        <v>12375.208509958</v>
      </c>
      <c r="Q16" s="200">
        <v>18908.529636836869</v>
      </c>
      <c r="R16" s="200">
        <v>1</v>
      </c>
      <c r="S16" s="200">
        <v>48518.907101868797</v>
      </c>
      <c r="T16" s="200">
        <v>55052.228228747663</v>
      </c>
      <c r="U16" s="199">
        <v>51726.788738600168</v>
      </c>
      <c r="V16" s="199">
        <v>54460.046133662108</v>
      </c>
      <c r="W16" s="199">
        <v>74457.570666206229</v>
      </c>
      <c r="X16" s="199">
        <v>24823.91367555207</v>
      </c>
      <c r="Y16" s="199">
        <v>11576.08939630432</v>
      </c>
    </row>
    <row r="17" spans="1:20" x14ac:dyDescent="0.35">
      <c r="A17" s="201" t="s">
        <v>956</v>
      </c>
      <c r="B17" s="200">
        <v>0</v>
      </c>
      <c r="C17" s="200">
        <v>151.25844547337439</v>
      </c>
      <c r="D17" s="200">
        <v>98.421256713942498</v>
      </c>
      <c r="E17" s="200">
        <v>0</v>
      </c>
      <c r="F17" s="200">
        <v>2.5055495972178572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151.25844547337439</v>
      </c>
      <c r="R17" s="200">
        <v>1</v>
      </c>
      <c r="S17" s="200">
        <v>742.02240762183396</v>
      </c>
      <c r="T17" s="200">
        <v>893.28085309520839</v>
      </c>
    </row>
    <row r="18" spans="1:20" x14ac:dyDescent="0.35">
      <c r="A18" s="201" t="s">
        <v>955</v>
      </c>
      <c r="B18" s="200">
        <v>0</v>
      </c>
      <c r="C18" s="200">
        <v>2150.0807692428511</v>
      </c>
      <c r="D18" s="200">
        <v>221.02512089482241</v>
      </c>
      <c r="E18" s="200">
        <v>0</v>
      </c>
      <c r="F18" s="200">
        <v>199.98237538527991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2150.0807692428511</v>
      </c>
      <c r="R18" s="200">
        <v>1</v>
      </c>
      <c r="S18" s="200">
        <v>160.86617904835731</v>
      </c>
      <c r="T18" s="200">
        <v>2310.9469482912082</v>
      </c>
    </row>
    <row r="19" spans="1:20" x14ac:dyDescent="0.35">
      <c r="A19" s="201" t="s">
        <v>954</v>
      </c>
      <c r="B19" s="200">
        <v>272.63310565868738</v>
      </c>
      <c r="C19" s="200">
        <v>0</v>
      </c>
      <c r="D19" s="200">
        <v>43.065336358710773</v>
      </c>
      <c r="E19" s="200">
        <v>37.173383088588743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272.63310565868738</v>
      </c>
      <c r="Q19" s="200">
        <v>0</v>
      </c>
      <c r="R19" s="200">
        <v>1</v>
      </c>
      <c r="S19" s="200">
        <v>308.83577788612769</v>
      </c>
      <c r="T19" s="200">
        <v>36.202672227440303</v>
      </c>
    </row>
    <row r="20" spans="1:20" x14ac:dyDescent="0.35">
      <c r="A20" s="201" t="s">
        <v>953</v>
      </c>
      <c r="B20" s="200">
        <v>126.14758681206359</v>
      </c>
      <c r="C20" s="200">
        <v>0</v>
      </c>
      <c r="D20" s="200">
        <v>62.012662594625823</v>
      </c>
      <c r="E20" s="200">
        <v>89.180539019281397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126.14758681206359</v>
      </c>
      <c r="Q20" s="200">
        <v>0</v>
      </c>
      <c r="R20" s="200">
        <v>1</v>
      </c>
      <c r="S20" s="200">
        <v>126.14758681206359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42.087397505700331</v>
      </c>
      <c r="C22" s="200">
        <v>0</v>
      </c>
      <c r="D22" s="200">
        <v>16.755436785944589</v>
      </c>
      <c r="E22" s="200">
        <v>0.62790538744870217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42.087397505700331</v>
      </c>
      <c r="Q22" s="200">
        <v>0</v>
      </c>
      <c r="R22" s="200">
        <v>1</v>
      </c>
      <c r="S22" s="200">
        <v>42.087397505700331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110.6646937726798</v>
      </c>
      <c r="D23" s="200">
        <v>126.1488083397137</v>
      </c>
      <c r="E23" s="200">
        <v>0</v>
      </c>
      <c r="F23" s="200">
        <v>20.574223055517638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110.6646937726798</v>
      </c>
      <c r="R23" s="200">
        <v>1</v>
      </c>
      <c r="S23" s="200">
        <v>0</v>
      </c>
      <c r="T23" s="200">
        <v>110.6646937726798</v>
      </c>
    </row>
    <row r="24" spans="1:20" x14ac:dyDescent="0.35">
      <c r="A24" s="201" t="s">
        <v>949</v>
      </c>
      <c r="B24" s="200">
        <v>115.3255102307689</v>
      </c>
      <c r="C24" s="200">
        <v>0</v>
      </c>
      <c r="D24" s="200">
        <v>24.96940807798461</v>
      </c>
      <c r="E24" s="200">
        <v>12.29356360553575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115.3255102307689</v>
      </c>
      <c r="Q24" s="200">
        <v>0</v>
      </c>
      <c r="R24" s="200">
        <v>1</v>
      </c>
      <c r="S24" s="200">
        <v>204.3673841475202</v>
      </c>
      <c r="T24" s="200">
        <v>89.041873916751229</v>
      </c>
    </row>
    <row r="25" spans="1:20" x14ac:dyDescent="0.35">
      <c r="A25" s="201" t="s">
        <v>948</v>
      </c>
      <c r="B25" s="200">
        <v>6.3390237774183689</v>
      </c>
      <c r="C25" s="200">
        <v>0</v>
      </c>
      <c r="D25" s="200">
        <v>23.35771704415097</v>
      </c>
      <c r="E25" s="200">
        <v>1.6405639171158179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6.3390237774183689</v>
      </c>
      <c r="Q25" s="200">
        <v>0</v>
      </c>
      <c r="R25" s="200">
        <v>1</v>
      </c>
      <c r="S25" s="200">
        <v>42.495276848564323</v>
      </c>
      <c r="T25" s="200">
        <v>36.156253071145947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1763.0479331247891</v>
      </c>
      <c r="C27" s="200">
        <v>0</v>
      </c>
      <c r="D27" s="200">
        <v>201.20563580673891</v>
      </c>
      <c r="E27" s="200">
        <v>978.18443579986308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1763.0479331247891</v>
      </c>
      <c r="Q27" s="200">
        <v>0</v>
      </c>
      <c r="R27" s="200">
        <v>1</v>
      </c>
      <c r="S27" s="200">
        <v>1872.6962696623141</v>
      </c>
      <c r="T27" s="200">
        <v>109.6483365375244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181.95097666666521</v>
      </c>
      <c r="D29" s="200">
        <v>103.9228118056089</v>
      </c>
      <c r="E29" s="200">
        <v>0</v>
      </c>
      <c r="F29" s="200">
        <v>66.930026163016549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181.95097666666521</v>
      </c>
      <c r="R29" s="200">
        <v>1</v>
      </c>
      <c r="S29" s="200">
        <v>0</v>
      </c>
      <c r="T29" s="200">
        <v>181.95097666666521</v>
      </c>
    </row>
    <row r="30" spans="1:20" x14ac:dyDescent="0.35">
      <c r="A30" s="201" t="s">
        <v>943</v>
      </c>
      <c r="B30" s="200">
        <v>0</v>
      </c>
      <c r="C30" s="200">
        <v>1709.805776171288</v>
      </c>
      <c r="D30" s="200">
        <v>88.661754439056665</v>
      </c>
      <c r="E30" s="200">
        <v>0</v>
      </c>
      <c r="F30" s="200">
        <v>429.10974168815483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1709.805776171288</v>
      </c>
      <c r="R30" s="200">
        <v>1</v>
      </c>
      <c r="S30" s="200">
        <v>9120.1300117848768</v>
      </c>
      <c r="T30" s="200">
        <v>10829.935787956159</v>
      </c>
    </row>
    <row r="31" spans="1:20" x14ac:dyDescent="0.35">
      <c r="A31" s="201" t="s">
        <v>942</v>
      </c>
      <c r="B31" s="200">
        <v>0</v>
      </c>
      <c r="C31" s="200">
        <v>5770.7755760951068</v>
      </c>
      <c r="D31" s="200">
        <v>81.450239538781361</v>
      </c>
      <c r="E31" s="200">
        <v>0</v>
      </c>
      <c r="F31" s="200">
        <v>106.47328004485151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5770.7755760951068</v>
      </c>
      <c r="R31" s="200">
        <v>1</v>
      </c>
      <c r="S31" s="200">
        <v>4309.2421160092608</v>
      </c>
      <c r="T31" s="200">
        <v>10080.017692104369</v>
      </c>
    </row>
    <row r="32" spans="1:20" x14ac:dyDescent="0.35">
      <c r="A32" s="201" t="s">
        <v>941</v>
      </c>
      <c r="B32" s="200">
        <v>0</v>
      </c>
      <c r="C32" s="200">
        <v>169.23268569434561</v>
      </c>
      <c r="D32" s="200">
        <v>31.298999445457419</v>
      </c>
      <c r="E32" s="200">
        <v>0</v>
      </c>
      <c r="F32" s="200">
        <v>126.1933343668491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169.23268569434561</v>
      </c>
      <c r="R32" s="200">
        <v>1</v>
      </c>
      <c r="S32" s="200">
        <v>30.329474566479849</v>
      </c>
      <c r="T32" s="200">
        <v>199.56216026082541</v>
      </c>
    </row>
    <row r="33" spans="1:20" x14ac:dyDescent="0.35">
      <c r="A33" s="201" t="s">
        <v>940</v>
      </c>
      <c r="B33" s="200">
        <v>0</v>
      </c>
      <c r="C33" s="200">
        <v>364.40535472421152</v>
      </c>
      <c r="D33" s="200">
        <v>65.771383802028765</v>
      </c>
      <c r="E33" s="200">
        <v>0</v>
      </c>
      <c r="F33" s="200">
        <v>44.923025965404143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364.40535472421152</v>
      </c>
      <c r="R33" s="200">
        <v>1</v>
      </c>
      <c r="S33" s="200">
        <v>47.87920035977902</v>
      </c>
      <c r="T33" s="200">
        <v>412.28455508399048</v>
      </c>
    </row>
    <row r="34" spans="1:20" x14ac:dyDescent="0.35">
      <c r="A34" s="201" t="s">
        <v>939</v>
      </c>
      <c r="B34" s="200">
        <v>0</v>
      </c>
      <c r="C34" s="200">
        <v>133.171973684297</v>
      </c>
      <c r="D34" s="200">
        <v>333.76216840853482</v>
      </c>
      <c r="E34" s="200">
        <v>0</v>
      </c>
      <c r="F34" s="200">
        <v>34.980180370560873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133.171973684297</v>
      </c>
      <c r="R34" s="200">
        <v>1</v>
      </c>
      <c r="S34" s="200">
        <v>5445.7177505585141</v>
      </c>
      <c r="T34" s="200">
        <v>5578.8897242428111</v>
      </c>
    </row>
    <row r="35" spans="1:20" x14ac:dyDescent="0.35">
      <c r="A35" s="201" t="s">
        <v>938</v>
      </c>
      <c r="B35" s="200">
        <v>1176.809222182487</v>
      </c>
      <c r="C35" s="200">
        <v>0</v>
      </c>
      <c r="D35" s="200">
        <v>100.6768877164274</v>
      </c>
      <c r="E35" s="200">
        <v>397.85344654495663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1176.809222182487</v>
      </c>
      <c r="Q35" s="200">
        <v>0</v>
      </c>
      <c r="R35" s="200">
        <v>1</v>
      </c>
      <c r="S35" s="200">
        <v>2776.2747516622949</v>
      </c>
      <c r="T35" s="200">
        <v>1599.465529479809</v>
      </c>
    </row>
    <row r="36" spans="1:20" x14ac:dyDescent="0.35">
      <c r="A36" s="201" t="s">
        <v>937</v>
      </c>
      <c r="B36" s="200">
        <v>284.60245433029178</v>
      </c>
      <c r="C36" s="200">
        <v>0</v>
      </c>
      <c r="D36" s="200">
        <v>27.044767890459401</v>
      </c>
      <c r="E36" s="200">
        <v>89.989189666307425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284.60245433029178</v>
      </c>
      <c r="Q36" s="200">
        <v>0</v>
      </c>
      <c r="R36" s="200">
        <v>1</v>
      </c>
      <c r="S36" s="200">
        <v>307.11763669355128</v>
      </c>
      <c r="T36" s="200">
        <v>22.515182363259509</v>
      </c>
    </row>
    <row r="37" spans="1:20" x14ac:dyDescent="0.35">
      <c r="A37" s="201" t="s">
        <v>936</v>
      </c>
      <c r="B37" s="200">
        <v>0</v>
      </c>
      <c r="C37" s="200">
        <v>4569.2188435535163</v>
      </c>
      <c r="D37" s="200">
        <v>151.5364573631467</v>
      </c>
      <c r="E37" s="200">
        <v>0</v>
      </c>
      <c r="F37" s="200">
        <v>285.07893513704897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4569.2188435535163</v>
      </c>
      <c r="R37" s="200">
        <v>1</v>
      </c>
      <c r="S37" s="200">
        <v>108.70748021000399</v>
      </c>
      <c r="T37" s="200">
        <v>4677.9263237635196</v>
      </c>
    </row>
    <row r="38" spans="1:20" x14ac:dyDescent="0.35">
      <c r="A38" s="201" t="s">
        <v>935</v>
      </c>
      <c r="B38" s="200">
        <v>163.14775995342401</v>
      </c>
      <c r="C38" s="200">
        <v>0</v>
      </c>
      <c r="D38" s="200">
        <v>69.370660212606012</v>
      </c>
      <c r="E38" s="200">
        <v>248.5190687049583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163.14775995342401</v>
      </c>
      <c r="Q38" s="200">
        <v>0</v>
      </c>
      <c r="R38" s="200">
        <v>1</v>
      </c>
      <c r="S38" s="200">
        <v>475.59582919422758</v>
      </c>
      <c r="T38" s="200">
        <v>312.44806924080359</v>
      </c>
    </row>
    <row r="39" spans="1:20" x14ac:dyDescent="0.35">
      <c r="A39" s="201" t="s">
        <v>934</v>
      </c>
      <c r="B39" s="200">
        <v>4413.0984529916959</v>
      </c>
      <c r="C39" s="200">
        <v>0</v>
      </c>
      <c r="D39" s="200">
        <v>384.92705747201228</v>
      </c>
      <c r="E39" s="200">
        <v>3340.1161730267199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4413.0984529916959</v>
      </c>
      <c r="Q39" s="200">
        <v>0</v>
      </c>
      <c r="R39" s="200">
        <v>1</v>
      </c>
      <c r="S39" s="200">
        <v>7539.6561231477281</v>
      </c>
      <c r="T39" s="200">
        <v>3126.5576701560321</v>
      </c>
    </row>
    <row r="40" spans="1:20" x14ac:dyDescent="0.35">
      <c r="A40" s="201" t="s">
        <v>933</v>
      </c>
      <c r="B40" s="200">
        <v>205.01848230901479</v>
      </c>
      <c r="C40" s="200">
        <v>0</v>
      </c>
      <c r="D40" s="200">
        <v>177.51687946678541</v>
      </c>
      <c r="E40" s="200">
        <v>208.7006937968512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205.01848230901479</v>
      </c>
      <c r="Q40" s="200">
        <v>0</v>
      </c>
      <c r="R40" s="200">
        <v>1</v>
      </c>
      <c r="S40" s="200">
        <v>267.38789957208678</v>
      </c>
      <c r="T40" s="200">
        <v>62.369417263071952</v>
      </c>
    </row>
    <row r="41" spans="1:20" x14ac:dyDescent="0.35">
      <c r="A41" s="201" t="s">
        <v>932</v>
      </c>
      <c r="B41" s="200">
        <v>0</v>
      </c>
      <c r="C41" s="200">
        <v>451.84350117932689</v>
      </c>
      <c r="D41" s="200">
        <v>50.555924730164811</v>
      </c>
      <c r="E41" s="200">
        <v>0</v>
      </c>
      <c r="F41" s="200">
        <v>165.2796982823296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451.84350117932689</v>
      </c>
      <c r="R41" s="200">
        <v>1</v>
      </c>
      <c r="S41" s="200">
        <v>317.44087405638061</v>
      </c>
      <c r="T41" s="200">
        <v>769.28437523570756</v>
      </c>
    </row>
    <row r="42" spans="1:20" x14ac:dyDescent="0.35">
      <c r="A42" s="201" t="s">
        <v>931</v>
      </c>
      <c r="B42" s="200">
        <v>0</v>
      </c>
      <c r="C42" s="200">
        <v>91.041547647581638</v>
      </c>
      <c r="D42" s="200">
        <v>36.466260178599619</v>
      </c>
      <c r="E42" s="200">
        <v>0</v>
      </c>
      <c r="F42" s="200">
        <v>10.38587540220823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91.041547647581638</v>
      </c>
      <c r="R42" s="200">
        <v>1</v>
      </c>
      <c r="S42" s="200">
        <v>174.37474449605111</v>
      </c>
      <c r="T42" s="200">
        <v>265.41629214363269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43.496570726692113</v>
      </c>
      <c r="C44" s="200">
        <v>0</v>
      </c>
      <c r="D44" s="200">
        <v>44.034643197817893</v>
      </c>
      <c r="E44" s="200">
        <v>10.30721964267298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43.496570726692113</v>
      </c>
      <c r="Q44" s="200">
        <v>0</v>
      </c>
      <c r="R44" s="200">
        <v>1</v>
      </c>
      <c r="S44" s="200">
        <v>73.515156671422389</v>
      </c>
      <c r="T44" s="200">
        <v>30.01858594473028</v>
      </c>
    </row>
    <row r="45" spans="1:20" x14ac:dyDescent="0.35">
      <c r="A45" s="201" t="s">
        <v>928</v>
      </c>
      <c r="B45" s="200">
        <v>231.07612978160321</v>
      </c>
      <c r="C45" s="200">
        <v>0</v>
      </c>
      <c r="D45" s="200">
        <v>120.5625960980345</v>
      </c>
      <c r="E45" s="200">
        <v>97.946818122981924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231.07612978160321</v>
      </c>
      <c r="Q45" s="200">
        <v>0</v>
      </c>
      <c r="R45" s="200">
        <v>1</v>
      </c>
      <c r="S45" s="200">
        <v>500.98496396027548</v>
      </c>
      <c r="T45" s="200">
        <v>269.90883417867229</v>
      </c>
    </row>
    <row r="46" spans="1:20" x14ac:dyDescent="0.35">
      <c r="A46" s="201" t="s">
        <v>927</v>
      </c>
      <c r="B46" s="200">
        <v>0</v>
      </c>
      <c r="C46" s="200">
        <v>343.25022849584019</v>
      </c>
      <c r="D46" s="200">
        <v>130.92376326860881</v>
      </c>
      <c r="E46" s="200">
        <v>0</v>
      </c>
      <c r="F46" s="200">
        <v>189.5760316198085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343.25022849584019</v>
      </c>
      <c r="R46" s="200">
        <v>1</v>
      </c>
      <c r="S46" s="200">
        <v>824.46647068092898</v>
      </c>
      <c r="T46" s="200">
        <v>1167.716699176769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1983.833721390904</v>
      </c>
      <c r="C48" s="200">
        <v>0</v>
      </c>
      <c r="D48" s="200">
        <v>118.3801682200304</v>
      </c>
      <c r="E48" s="200">
        <v>635.57773607498677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1983.833721390904</v>
      </c>
      <c r="Q48" s="200">
        <v>0</v>
      </c>
      <c r="R48" s="200">
        <v>1</v>
      </c>
      <c r="S48" s="200">
        <v>2286.887290957427</v>
      </c>
      <c r="T48" s="200">
        <v>303.05356956652321</v>
      </c>
    </row>
    <row r="49" spans="1:20" x14ac:dyDescent="0.35">
      <c r="A49" s="201" t="s">
        <v>924</v>
      </c>
      <c r="B49" s="200">
        <v>0</v>
      </c>
      <c r="C49" s="200">
        <v>71.889756595468583</v>
      </c>
      <c r="D49" s="200">
        <v>19.208409832585009</v>
      </c>
      <c r="E49" s="200">
        <v>0</v>
      </c>
      <c r="F49" s="200">
        <v>43.543488249570707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71.889756595468583</v>
      </c>
      <c r="R49" s="200">
        <v>1</v>
      </c>
      <c r="S49" s="200">
        <v>38.397050858925112</v>
      </c>
      <c r="T49" s="200">
        <v>110.2868074543937</v>
      </c>
    </row>
    <row r="50" spans="1:20" x14ac:dyDescent="0.35">
      <c r="A50" s="201" t="s">
        <v>923</v>
      </c>
      <c r="B50" s="200">
        <v>0</v>
      </c>
      <c r="C50" s="200">
        <v>195.52283022393229</v>
      </c>
      <c r="D50" s="200">
        <v>120.8645173891037</v>
      </c>
      <c r="E50" s="200">
        <v>0</v>
      </c>
      <c r="F50" s="200">
        <v>124.1094539271626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195.52283022393229</v>
      </c>
      <c r="R50" s="200">
        <v>1</v>
      </c>
      <c r="S50" s="200">
        <v>0</v>
      </c>
      <c r="T50" s="200">
        <v>195.52283022393229</v>
      </c>
    </row>
    <row r="51" spans="1:20" x14ac:dyDescent="0.35">
      <c r="A51" s="201" t="s">
        <v>922</v>
      </c>
      <c r="B51" s="200">
        <v>127.1489016696593</v>
      </c>
      <c r="C51" s="200">
        <v>0</v>
      </c>
      <c r="D51" s="200">
        <v>12.916836678175191</v>
      </c>
      <c r="E51" s="200">
        <v>110.6344630263592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127.1489016696593</v>
      </c>
      <c r="Q51" s="200">
        <v>0</v>
      </c>
      <c r="R51" s="200">
        <v>1</v>
      </c>
      <c r="S51" s="200">
        <v>128.94411814936791</v>
      </c>
      <c r="T51" s="200">
        <v>1.795216479708559</v>
      </c>
    </row>
    <row r="52" spans="1:20" x14ac:dyDescent="0.35">
      <c r="A52" s="201" t="s">
        <v>921</v>
      </c>
      <c r="B52" s="200">
        <v>66.713945008196177</v>
      </c>
      <c r="C52" s="200">
        <v>0</v>
      </c>
      <c r="D52" s="200">
        <v>62.403982073882773</v>
      </c>
      <c r="E52" s="200">
        <v>14.89022991809734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66.713945008196177</v>
      </c>
      <c r="Q52" s="200">
        <v>0</v>
      </c>
      <c r="R52" s="200">
        <v>1</v>
      </c>
      <c r="S52" s="200">
        <v>135.07906149958831</v>
      </c>
      <c r="T52" s="200">
        <v>68.365116491392129</v>
      </c>
    </row>
    <row r="53" spans="1:20" x14ac:dyDescent="0.35">
      <c r="A53" s="201" t="s">
        <v>920</v>
      </c>
      <c r="B53" s="200">
        <v>0</v>
      </c>
      <c r="C53" s="200">
        <v>99.298708785384605</v>
      </c>
      <c r="D53" s="200">
        <v>10.345063353878601</v>
      </c>
      <c r="E53" s="200">
        <v>0</v>
      </c>
      <c r="F53" s="200">
        <v>29.26385152109733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99.298708785384605</v>
      </c>
      <c r="R53" s="200">
        <v>1</v>
      </c>
      <c r="S53" s="200">
        <v>39.598016904814337</v>
      </c>
      <c r="T53" s="200">
        <v>138.89672569019891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339.42766189066708</v>
      </c>
      <c r="D55" s="200">
        <v>32.156106499016033</v>
      </c>
      <c r="E55" s="200">
        <v>0</v>
      </c>
      <c r="F55" s="200">
        <v>453.9916908468781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339.42766189066708</v>
      </c>
      <c r="R55" s="200">
        <v>1</v>
      </c>
      <c r="S55" s="200">
        <v>0</v>
      </c>
      <c r="T55" s="200">
        <v>339.42766189066708</v>
      </c>
    </row>
    <row r="56" spans="1:20" x14ac:dyDescent="0.35">
      <c r="A56" s="201" t="s">
        <v>917</v>
      </c>
      <c r="B56" s="200">
        <v>86.356417677984126</v>
      </c>
      <c r="C56" s="200">
        <v>0</v>
      </c>
      <c r="D56" s="200">
        <v>107.7194763852734</v>
      </c>
      <c r="E56" s="200">
        <v>40.171107084326387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86.356417677984126</v>
      </c>
      <c r="Q56" s="200">
        <v>0</v>
      </c>
      <c r="R56" s="200">
        <v>1</v>
      </c>
      <c r="S56" s="200">
        <v>278.55211669885642</v>
      </c>
      <c r="T56" s="200">
        <v>192.19569902087221</v>
      </c>
    </row>
    <row r="57" spans="1:20" x14ac:dyDescent="0.35">
      <c r="A57" s="201" t="s">
        <v>916</v>
      </c>
      <c r="B57" s="200">
        <v>0</v>
      </c>
      <c r="C57" s="200">
        <v>19.079791328140551</v>
      </c>
      <c r="D57" s="200">
        <v>14.19021758565504</v>
      </c>
      <c r="E57" s="200">
        <v>0</v>
      </c>
      <c r="F57" s="200">
        <v>28.322009956400869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19.079791328140551</v>
      </c>
      <c r="R57" s="200">
        <v>1</v>
      </c>
      <c r="S57" s="200">
        <v>59.832725302510397</v>
      </c>
      <c r="T57" s="200">
        <v>78.912516630650956</v>
      </c>
    </row>
    <row r="58" spans="1:20" x14ac:dyDescent="0.35">
      <c r="A58" s="201" t="s">
        <v>915</v>
      </c>
      <c r="B58" s="200">
        <v>239.09364435217509</v>
      </c>
      <c r="C58" s="200">
        <v>0</v>
      </c>
      <c r="D58" s="200">
        <v>19.28384086877546</v>
      </c>
      <c r="E58" s="200">
        <v>216.23098103801999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239.09364435217509</v>
      </c>
      <c r="Q58" s="200">
        <v>0</v>
      </c>
      <c r="R58" s="200">
        <v>1</v>
      </c>
      <c r="S58" s="200">
        <v>239.09364435217509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49.049043831917089</v>
      </c>
      <c r="C60" s="200">
        <v>0</v>
      </c>
      <c r="D60" s="200">
        <v>16.9642803643344</v>
      </c>
      <c r="E60" s="200">
        <v>24.349728900589689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49.049043831917089</v>
      </c>
      <c r="Q60" s="200">
        <v>0</v>
      </c>
      <c r="R60" s="200">
        <v>1</v>
      </c>
      <c r="S60" s="200">
        <v>49.049043831917089</v>
      </c>
      <c r="T60" s="200">
        <v>0</v>
      </c>
    </row>
    <row r="61" spans="1:20" x14ac:dyDescent="0.35">
      <c r="A61" s="201" t="s">
        <v>912</v>
      </c>
      <c r="B61" s="200">
        <v>193.7260026419016</v>
      </c>
      <c r="C61" s="200">
        <v>0</v>
      </c>
      <c r="D61" s="200">
        <v>40.467042154106423</v>
      </c>
      <c r="E61" s="200">
        <v>112.2330951092419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193.7260026419016</v>
      </c>
      <c r="Q61" s="200">
        <v>0</v>
      </c>
      <c r="R61" s="200">
        <v>1</v>
      </c>
      <c r="S61" s="200">
        <v>213.34307746581561</v>
      </c>
      <c r="T61" s="200">
        <v>19.61707482391401</v>
      </c>
    </row>
    <row r="62" spans="1:20" x14ac:dyDescent="0.35">
      <c r="A62" s="201" t="s">
        <v>911</v>
      </c>
      <c r="B62" s="200">
        <v>0</v>
      </c>
      <c r="C62" s="200">
        <v>16.070785809045091</v>
      </c>
      <c r="D62" s="200">
        <v>13.280574802027219</v>
      </c>
      <c r="E62" s="200">
        <v>0</v>
      </c>
      <c r="F62" s="200">
        <v>37.827650573462321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16.070785809045091</v>
      </c>
      <c r="R62" s="200">
        <v>1</v>
      </c>
      <c r="S62" s="200">
        <v>0</v>
      </c>
      <c r="T62" s="200">
        <v>16.070785809045091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837.35366759314877</v>
      </c>
      <c r="D64" s="200">
        <v>226.57415374438889</v>
      </c>
      <c r="E64" s="200">
        <v>0</v>
      </c>
      <c r="F64" s="200">
        <v>3463.0792989628999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837.35366759314877</v>
      </c>
      <c r="R64" s="200">
        <v>1</v>
      </c>
      <c r="S64" s="200">
        <v>3.352739069434107</v>
      </c>
      <c r="T64" s="200">
        <v>840.70640666258282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243.92878236005259</v>
      </c>
      <c r="D66" s="200">
        <v>238.91637644464529</v>
      </c>
      <c r="E66" s="200">
        <v>0</v>
      </c>
      <c r="F66" s="200">
        <v>8654.8367046986205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243.92878236005259</v>
      </c>
      <c r="R66" s="200">
        <v>1</v>
      </c>
      <c r="S66" s="200">
        <v>0</v>
      </c>
      <c r="T66" s="200">
        <v>243.92878236005259</v>
      </c>
    </row>
    <row r="67" spans="1:20" x14ac:dyDescent="0.35">
      <c r="A67" s="201" t="s">
        <v>906</v>
      </c>
      <c r="B67" s="200">
        <v>0</v>
      </c>
      <c r="C67" s="200">
        <v>33.089823479987537</v>
      </c>
      <c r="D67" s="200">
        <v>13.849900455197369</v>
      </c>
      <c r="E67" s="200">
        <v>0</v>
      </c>
      <c r="F67" s="200">
        <v>183.32967103796409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33.089823479987537</v>
      </c>
      <c r="R67" s="200">
        <v>1</v>
      </c>
      <c r="S67" s="200">
        <v>0</v>
      </c>
      <c r="T67" s="200">
        <v>33.089823479987537</v>
      </c>
    </row>
    <row r="68" spans="1:20" x14ac:dyDescent="0.35">
      <c r="A68" s="201" t="s">
        <v>905</v>
      </c>
      <c r="B68" s="200">
        <v>367.55731309692487</v>
      </c>
      <c r="C68" s="200">
        <v>0</v>
      </c>
      <c r="D68" s="200">
        <v>269.29996492866849</v>
      </c>
      <c r="E68" s="200">
        <v>640.40784929753488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367.55731309692487</v>
      </c>
      <c r="Q68" s="200">
        <v>0</v>
      </c>
      <c r="R68" s="200">
        <v>1</v>
      </c>
      <c r="S68" s="200">
        <v>367.55731309692487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100.7245153207363</v>
      </c>
      <c r="C71" s="200">
        <v>0</v>
      </c>
      <c r="D71" s="200">
        <v>43.551665187766091</v>
      </c>
      <c r="E71" s="200">
        <v>240.58496540050351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100.7245153207363</v>
      </c>
      <c r="Q71" s="200">
        <v>0</v>
      </c>
      <c r="R71" s="200">
        <v>1</v>
      </c>
      <c r="S71" s="200">
        <v>100.7245153207363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55.040023770514573</v>
      </c>
      <c r="C75" s="200">
        <v>0</v>
      </c>
      <c r="D75" s="200">
        <v>585.80783662126078</v>
      </c>
      <c r="E75" s="200">
        <v>104.110464298246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55.040023770514573</v>
      </c>
      <c r="Q75" s="200">
        <v>0</v>
      </c>
      <c r="R75" s="200">
        <v>1</v>
      </c>
      <c r="S75" s="200">
        <v>55.040023770514573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117.3540012414332</v>
      </c>
      <c r="D76" s="200">
        <v>9.2594235120245223</v>
      </c>
      <c r="E76" s="200">
        <v>0</v>
      </c>
      <c r="F76" s="200">
        <v>14728.48428102626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117.3540012414332</v>
      </c>
      <c r="R76" s="200">
        <v>1</v>
      </c>
      <c r="S76" s="200">
        <v>101.1799830163461</v>
      </c>
      <c r="T76" s="200">
        <v>218.53398425777931</v>
      </c>
    </row>
    <row r="77" spans="1:20" x14ac:dyDescent="0.35">
      <c r="A77" s="201" t="s">
        <v>896</v>
      </c>
      <c r="B77" s="200">
        <v>263.13535181245311</v>
      </c>
      <c r="C77" s="200">
        <v>0</v>
      </c>
      <c r="D77" s="200">
        <v>35.018395206368673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263.13535181245311</v>
      </c>
      <c r="Q77" s="200">
        <v>0</v>
      </c>
      <c r="R77" s="200">
        <v>1</v>
      </c>
      <c r="S77" s="200">
        <v>465.36943666889101</v>
      </c>
      <c r="T77" s="200">
        <v>202.2340848564379</v>
      </c>
    </row>
    <row r="78" spans="1:20" x14ac:dyDescent="0.35">
      <c r="A78" s="201" t="s">
        <v>895</v>
      </c>
      <c r="B78" s="200">
        <v>0</v>
      </c>
      <c r="C78" s="200">
        <v>585.81093448140462</v>
      </c>
      <c r="D78" s="200">
        <v>81.70111950218741</v>
      </c>
      <c r="E78" s="200">
        <v>0</v>
      </c>
      <c r="F78" s="200">
        <v>4039.07146002233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585.81093448140462</v>
      </c>
      <c r="R78" s="200">
        <v>1</v>
      </c>
      <c r="S78" s="200">
        <v>323.4050517692591</v>
      </c>
      <c r="T78" s="200">
        <v>909.21598625066372</v>
      </c>
    </row>
    <row r="79" spans="1:20" x14ac:dyDescent="0.35">
      <c r="A79" s="201" t="s">
        <v>894</v>
      </c>
      <c r="B79" s="200">
        <v>0</v>
      </c>
      <c r="C79" s="200">
        <v>153.00252064712089</v>
      </c>
      <c r="D79" s="200">
        <v>93.825354695348025</v>
      </c>
      <c r="E79" s="200">
        <v>0</v>
      </c>
      <c r="F79" s="200">
        <v>9548.3246489784815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153.00252064712089</v>
      </c>
      <c r="R79" s="200">
        <v>1</v>
      </c>
      <c r="S79" s="200">
        <v>7815.1631299789433</v>
      </c>
      <c r="T79" s="200">
        <v>7968.1656506260642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BE73C-5516-488A-8D3B-467D155847AD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925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42416.357084623603</v>
      </c>
      <c r="D16" s="200">
        <v>0</v>
      </c>
      <c r="E16" s="200">
        <v>0</v>
      </c>
      <c r="F16" s="200">
        <v>0</v>
      </c>
      <c r="G16" s="200">
        <v>57715.323120277128</v>
      </c>
      <c r="H16" s="200">
        <v>1</v>
      </c>
      <c r="I16" s="200">
        <v>1</v>
      </c>
      <c r="J16" s="200">
        <v>1</v>
      </c>
      <c r="K16" s="200">
        <v>1</v>
      </c>
      <c r="L16" s="200">
        <v>24267.688716308799</v>
      </c>
      <c r="M16" s="200">
        <v>232492.64891549511</v>
      </c>
      <c r="N16" s="200">
        <v>272059.30366745743</v>
      </c>
      <c r="O16" s="200">
        <v>39566.654751962342</v>
      </c>
      <c r="P16" s="200">
        <v>24778.433323440651</v>
      </c>
      <c r="Q16" s="200">
        <v>67194.790408064247</v>
      </c>
      <c r="R16" s="200">
        <v>1</v>
      </c>
      <c r="S16" s="200">
        <v>91808.418822708249</v>
      </c>
      <c r="T16" s="200">
        <v>134224.77590733179</v>
      </c>
      <c r="U16" s="199">
        <v>31311.40494022287</v>
      </c>
      <c r="V16" s="199">
        <v>54386.735485378907</v>
      </c>
      <c r="W16" s="199">
        <v>112102.058605656</v>
      </c>
      <c r="X16" s="199">
        <v>12569.73258256145</v>
      </c>
      <c r="Y16" s="199">
        <v>36837.421298870257</v>
      </c>
    </row>
    <row r="17" spans="1:20" x14ac:dyDescent="0.35">
      <c r="A17" s="201" t="s">
        <v>956</v>
      </c>
      <c r="B17" s="200">
        <v>2217.4058503951892</v>
      </c>
      <c r="C17" s="200">
        <v>0</v>
      </c>
      <c r="D17" s="200">
        <v>72.500164177959476</v>
      </c>
      <c r="E17" s="200">
        <v>16.257354053893529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2217.4058503951892</v>
      </c>
      <c r="Q17" s="200">
        <v>0</v>
      </c>
      <c r="R17" s="200">
        <v>1</v>
      </c>
      <c r="S17" s="200">
        <v>2480.6648327244061</v>
      </c>
      <c r="T17" s="200">
        <v>263.25898232921639</v>
      </c>
    </row>
    <row r="18" spans="1:20" x14ac:dyDescent="0.35">
      <c r="A18" s="201" t="s">
        <v>955</v>
      </c>
      <c r="B18" s="200">
        <v>305.48154943987549</v>
      </c>
      <c r="C18" s="200">
        <v>0</v>
      </c>
      <c r="D18" s="200">
        <v>17.084141025087479</v>
      </c>
      <c r="E18" s="200">
        <v>14.92396120464776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305.48154943987549</v>
      </c>
      <c r="Q18" s="200">
        <v>0</v>
      </c>
      <c r="R18" s="200">
        <v>1</v>
      </c>
      <c r="S18" s="200">
        <v>376.66780059606799</v>
      </c>
      <c r="T18" s="200">
        <v>71.186251156192583</v>
      </c>
    </row>
    <row r="19" spans="1:20" x14ac:dyDescent="0.35">
      <c r="A19" s="201" t="s">
        <v>954</v>
      </c>
      <c r="B19" s="200">
        <v>0</v>
      </c>
      <c r="C19" s="200">
        <v>2300.5061692388699</v>
      </c>
      <c r="D19" s="200">
        <v>134.1766305297661</v>
      </c>
      <c r="E19" s="200">
        <v>0</v>
      </c>
      <c r="F19" s="200">
        <v>109.6089077918911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2300.5061692388699</v>
      </c>
      <c r="R19" s="200">
        <v>1</v>
      </c>
      <c r="S19" s="200">
        <v>0</v>
      </c>
      <c r="T19" s="200">
        <v>2300.5061692388699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63.134375043265237</v>
      </c>
      <c r="D22" s="200">
        <v>11.253157814994561</v>
      </c>
      <c r="E22" s="200">
        <v>0</v>
      </c>
      <c r="F22" s="200">
        <v>0.33211012930753381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63.134375043265237</v>
      </c>
      <c r="R22" s="200">
        <v>1</v>
      </c>
      <c r="S22" s="200">
        <v>0</v>
      </c>
      <c r="T22" s="200">
        <v>63.134375043265237</v>
      </c>
    </row>
    <row r="23" spans="1:20" x14ac:dyDescent="0.35">
      <c r="A23" s="201" t="s">
        <v>950</v>
      </c>
      <c r="B23" s="200">
        <v>0</v>
      </c>
      <c r="C23" s="200">
        <v>34.979726229609327</v>
      </c>
      <c r="D23" s="200">
        <v>18.119059745417701</v>
      </c>
      <c r="E23" s="200">
        <v>0</v>
      </c>
      <c r="F23" s="200">
        <v>1.580701721222747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34.979726229609327</v>
      </c>
      <c r="R23" s="200">
        <v>1</v>
      </c>
      <c r="S23" s="200">
        <v>0</v>
      </c>
      <c r="T23" s="200">
        <v>34.979726229609327</v>
      </c>
    </row>
    <row r="24" spans="1:20" x14ac:dyDescent="0.35">
      <c r="A24" s="201" t="s">
        <v>949</v>
      </c>
      <c r="B24" s="200">
        <v>201.54017623904599</v>
      </c>
      <c r="C24" s="200">
        <v>0</v>
      </c>
      <c r="D24" s="200">
        <v>28.000117419379979</v>
      </c>
      <c r="E24" s="200">
        <v>13.124672891571571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201.54017623904599</v>
      </c>
      <c r="Q24" s="200">
        <v>0</v>
      </c>
      <c r="R24" s="200">
        <v>1</v>
      </c>
      <c r="S24" s="200">
        <v>448.72693284647522</v>
      </c>
      <c r="T24" s="200">
        <v>247.1867566074292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731.04816919031816</v>
      </c>
      <c r="C26" s="200">
        <v>0</v>
      </c>
      <c r="D26" s="200">
        <v>85.141284745622016</v>
      </c>
      <c r="E26" s="200">
        <v>64.562362773398192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731.04816919031816</v>
      </c>
      <c r="Q26" s="200">
        <v>0</v>
      </c>
      <c r="R26" s="200">
        <v>1</v>
      </c>
      <c r="S26" s="200">
        <v>999.30838036696252</v>
      </c>
      <c r="T26" s="200">
        <v>268.26021117664442</v>
      </c>
    </row>
    <row r="27" spans="1:20" x14ac:dyDescent="0.35">
      <c r="A27" s="201" t="s">
        <v>946</v>
      </c>
      <c r="B27" s="200">
        <v>1260.4611322989949</v>
      </c>
      <c r="C27" s="200">
        <v>0</v>
      </c>
      <c r="D27" s="200">
        <v>61.292226796642701</v>
      </c>
      <c r="E27" s="200">
        <v>427.22881158546608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1260.4611322989949</v>
      </c>
      <c r="Q27" s="200">
        <v>0</v>
      </c>
      <c r="R27" s="200">
        <v>1</v>
      </c>
      <c r="S27" s="200">
        <v>1293.6938573712389</v>
      </c>
      <c r="T27" s="200">
        <v>33.232725072244229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70.562616759923941</v>
      </c>
      <c r="C29" s="200">
        <v>0</v>
      </c>
      <c r="D29" s="200">
        <v>18.718445380871898</v>
      </c>
      <c r="E29" s="200">
        <v>8.485383092164021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70.562616759923941</v>
      </c>
      <c r="Q29" s="200">
        <v>0</v>
      </c>
      <c r="R29" s="200">
        <v>1</v>
      </c>
      <c r="S29" s="200">
        <v>70.562616759923941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13067.526008743671</v>
      </c>
      <c r="D30" s="200">
        <v>97.429067710987567</v>
      </c>
      <c r="E30" s="200">
        <v>0</v>
      </c>
      <c r="F30" s="200">
        <v>797.13913311960926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13067.526008743671</v>
      </c>
      <c r="R30" s="200">
        <v>1</v>
      </c>
      <c r="S30" s="200">
        <v>17741.904457942808</v>
      </c>
      <c r="T30" s="200">
        <v>30809.430466686481</v>
      </c>
    </row>
    <row r="31" spans="1:20" x14ac:dyDescent="0.35">
      <c r="A31" s="201" t="s">
        <v>942</v>
      </c>
      <c r="B31" s="200">
        <v>0</v>
      </c>
      <c r="C31" s="200">
        <v>10067.100758983441</v>
      </c>
      <c r="D31" s="200">
        <v>120.69804317030651</v>
      </c>
      <c r="E31" s="200">
        <v>0</v>
      </c>
      <c r="F31" s="200">
        <v>45.147117407999779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10067.100758983441</v>
      </c>
      <c r="R31" s="200">
        <v>1</v>
      </c>
      <c r="S31" s="200">
        <v>18376.29701284878</v>
      </c>
      <c r="T31" s="200">
        <v>28443.397771832231</v>
      </c>
    </row>
    <row r="32" spans="1:20" x14ac:dyDescent="0.35">
      <c r="A32" s="201" t="s">
        <v>941</v>
      </c>
      <c r="B32" s="200">
        <v>0</v>
      </c>
      <c r="C32" s="200">
        <v>49.399367331170588</v>
      </c>
      <c r="D32" s="200">
        <v>35.23179795506087</v>
      </c>
      <c r="E32" s="200">
        <v>0</v>
      </c>
      <c r="F32" s="200">
        <v>8.9534975401476498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49.399367331170588</v>
      </c>
      <c r="R32" s="200">
        <v>1</v>
      </c>
      <c r="S32" s="200">
        <v>258.85417187047818</v>
      </c>
      <c r="T32" s="200">
        <v>308.25353920164878</v>
      </c>
    </row>
    <row r="33" spans="1:20" x14ac:dyDescent="0.35">
      <c r="A33" s="201" t="s">
        <v>940</v>
      </c>
      <c r="B33" s="200">
        <v>0</v>
      </c>
      <c r="C33" s="200">
        <v>567.3915528849675</v>
      </c>
      <c r="D33" s="200">
        <v>47.092746240241112</v>
      </c>
      <c r="E33" s="200">
        <v>0</v>
      </c>
      <c r="F33" s="200">
        <v>17.001462455768628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567.3915528849675</v>
      </c>
      <c r="R33" s="200">
        <v>1</v>
      </c>
      <c r="S33" s="200">
        <v>80.221691563389129</v>
      </c>
      <c r="T33" s="200">
        <v>647.61324444835668</v>
      </c>
    </row>
    <row r="34" spans="1:20" x14ac:dyDescent="0.35">
      <c r="A34" s="201" t="s">
        <v>939</v>
      </c>
      <c r="B34" s="200">
        <v>0</v>
      </c>
      <c r="C34" s="200">
        <v>2545.5360542408239</v>
      </c>
      <c r="D34" s="200">
        <v>84.318235110886235</v>
      </c>
      <c r="E34" s="200">
        <v>0</v>
      </c>
      <c r="F34" s="200">
        <v>162.52030309976689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2545.5360542408239</v>
      </c>
      <c r="R34" s="200">
        <v>1</v>
      </c>
      <c r="S34" s="200">
        <v>1810.791738963133</v>
      </c>
      <c r="T34" s="200">
        <v>4356.3277932039573</v>
      </c>
    </row>
    <row r="35" spans="1:20" x14ac:dyDescent="0.35">
      <c r="A35" s="201" t="s">
        <v>938</v>
      </c>
      <c r="B35" s="200">
        <v>6098.0034350561336</v>
      </c>
      <c r="C35" s="200">
        <v>0</v>
      </c>
      <c r="D35" s="200">
        <v>158.50435472517799</v>
      </c>
      <c r="E35" s="200">
        <v>1259.444901317172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6098.0034350561336</v>
      </c>
      <c r="Q35" s="200">
        <v>0</v>
      </c>
      <c r="R35" s="200">
        <v>1</v>
      </c>
      <c r="S35" s="200">
        <v>10287.93838730592</v>
      </c>
      <c r="T35" s="200">
        <v>4189.9349522497878</v>
      </c>
    </row>
    <row r="36" spans="1:20" x14ac:dyDescent="0.35">
      <c r="A36" s="201" t="s">
        <v>937</v>
      </c>
      <c r="B36" s="200">
        <v>1069.230516273497</v>
      </c>
      <c r="C36" s="200">
        <v>0</v>
      </c>
      <c r="D36" s="200">
        <v>69.937874399667805</v>
      </c>
      <c r="E36" s="200">
        <v>206.53682270327201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1069.230516273497</v>
      </c>
      <c r="Q36" s="200">
        <v>0</v>
      </c>
      <c r="R36" s="200">
        <v>1</v>
      </c>
      <c r="S36" s="200">
        <v>1429.815176085076</v>
      </c>
      <c r="T36" s="200">
        <v>360.58465981157912</v>
      </c>
    </row>
    <row r="37" spans="1:20" x14ac:dyDescent="0.35">
      <c r="A37" s="201" t="s">
        <v>936</v>
      </c>
      <c r="B37" s="200">
        <v>0</v>
      </c>
      <c r="C37" s="200">
        <v>2636.1690332571261</v>
      </c>
      <c r="D37" s="200">
        <v>50.717331728746522</v>
      </c>
      <c r="E37" s="200">
        <v>0</v>
      </c>
      <c r="F37" s="200">
        <v>39.977495731754829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2636.1690332571261</v>
      </c>
      <c r="R37" s="200">
        <v>1</v>
      </c>
      <c r="S37" s="200">
        <v>534.51996446882288</v>
      </c>
      <c r="T37" s="200">
        <v>3170.688997725948</v>
      </c>
    </row>
    <row r="38" spans="1:20" x14ac:dyDescent="0.35">
      <c r="A38" s="201" t="s">
        <v>935</v>
      </c>
      <c r="B38" s="200">
        <v>0</v>
      </c>
      <c r="C38" s="200">
        <v>737.34311574234175</v>
      </c>
      <c r="D38" s="200">
        <v>28.991136065845652</v>
      </c>
      <c r="E38" s="200">
        <v>0</v>
      </c>
      <c r="F38" s="200">
        <v>331.13249636356238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737.34311574234175</v>
      </c>
      <c r="R38" s="200">
        <v>1</v>
      </c>
      <c r="S38" s="200">
        <v>0</v>
      </c>
      <c r="T38" s="200">
        <v>737.34311574234175</v>
      </c>
    </row>
    <row r="39" spans="1:20" x14ac:dyDescent="0.35">
      <c r="A39" s="201" t="s">
        <v>934</v>
      </c>
      <c r="B39" s="200">
        <v>1420.3003647627761</v>
      </c>
      <c r="C39" s="200">
        <v>0</v>
      </c>
      <c r="D39" s="200">
        <v>79.898090124483119</v>
      </c>
      <c r="E39" s="200">
        <v>656.7084446558506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1420.3003647627761</v>
      </c>
      <c r="Q39" s="200">
        <v>0</v>
      </c>
      <c r="R39" s="200">
        <v>1</v>
      </c>
      <c r="S39" s="200">
        <v>3113.634207102366</v>
      </c>
      <c r="T39" s="200">
        <v>1693.333842339589</v>
      </c>
    </row>
    <row r="40" spans="1:20" x14ac:dyDescent="0.35">
      <c r="A40" s="201" t="s">
        <v>933</v>
      </c>
      <c r="B40" s="200">
        <v>3420.7558922152152</v>
      </c>
      <c r="C40" s="200">
        <v>0</v>
      </c>
      <c r="D40" s="200">
        <v>984.57268643636212</v>
      </c>
      <c r="E40" s="200">
        <v>2127.293478253911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3420.7558922152152</v>
      </c>
      <c r="Q40" s="200">
        <v>0</v>
      </c>
      <c r="R40" s="200">
        <v>1</v>
      </c>
      <c r="S40" s="200">
        <v>3638.4433724200612</v>
      </c>
      <c r="T40" s="200">
        <v>217.68748020484551</v>
      </c>
    </row>
    <row r="41" spans="1:20" x14ac:dyDescent="0.35">
      <c r="A41" s="201" t="s">
        <v>932</v>
      </c>
      <c r="B41" s="200">
        <v>0.2642778605497913</v>
      </c>
      <c r="C41" s="200">
        <v>0</v>
      </c>
      <c r="D41" s="200">
        <v>7.2179563094362631E-2</v>
      </c>
      <c r="E41" s="200">
        <v>6.59532525678765E-2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0.2642778605497913</v>
      </c>
      <c r="Q41" s="200">
        <v>0</v>
      </c>
      <c r="R41" s="200">
        <v>1</v>
      </c>
      <c r="S41" s="200">
        <v>1.853537672695553</v>
      </c>
      <c r="T41" s="200">
        <v>1.589259812145762</v>
      </c>
    </row>
    <row r="42" spans="1:20" x14ac:dyDescent="0.35">
      <c r="A42" s="201" t="s">
        <v>931</v>
      </c>
      <c r="B42" s="200">
        <v>0</v>
      </c>
      <c r="C42" s="200">
        <v>4870.7366431033579</v>
      </c>
      <c r="D42" s="200">
        <v>247.74122122505759</v>
      </c>
      <c r="E42" s="200">
        <v>0</v>
      </c>
      <c r="F42" s="200">
        <v>135.05705867658389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4870.7366431033579</v>
      </c>
      <c r="R42" s="200">
        <v>1</v>
      </c>
      <c r="S42" s="200">
        <v>837.14157934026196</v>
      </c>
      <c r="T42" s="200">
        <v>5707.87822244362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3694.5782455270328</v>
      </c>
      <c r="C44" s="200">
        <v>0</v>
      </c>
      <c r="D44" s="200">
        <v>761.14691288380504</v>
      </c>
      <c r="E44" s="200">
        <v>534.84239804078754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3694.5782455270328</v>
      </c>
      <c r="Q44" s="200">
        <v>0</v>
      </c>
      <c r="R44" s="200">
        <v>1</v>
      </c>
      <c r="S44" s="200">
        <v>3699.7397017668341</v>
      </c>
      <c r="T44" s="200">
        <v>5.1614562398010939</v>
      </c>
    </row>
    <row r="45" spans="1:20" x14ac:dyDescent="0.35">
      <c r="A45" s="201" t="s">
        <v>928</v>
      </c>
      <c r="B45" s="200">
        <v>615.26176358896066</v>
      </c>
      <c r="C45" s="200">
        <v>0</v>
      </c>
      <c r="D45" s="200">
        <v>44.088630888730627</v>
      </c>
      <c r="E45" s="200">
        <v>159.3197511864152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615.26176358896066</v>
      </c>
      <c r="Q45" s="200">
        <v>0</v>
      </c>
      <c r="R45" s="200">
        <v>1</v>
      </c>
      <c r="S45" s="200">
        <v>615.26176358896066</v>
      </c>
      <c r="T45" s="200">
        <v>0</v>
      </c>
    </row>
    <row r="46" spans="1:20" x14ac:dyDescent="0.35">
      <c r="A46" s="201" t="s">
        <v>927</v>
      </c>
      <c r="B46" s="200">
        <v>489.50956272746629</v>
      </c>
      <c r="C46" s="200">
        <v>0</v>
      </c>
      <c r="D46" s="200">
        <v>48.60738028345181</v>
      </c>
      <c r="E46" s="200">
        <v>180.10837915991209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489.50956272746629</v>
      </c>
      <c r="Q46" s="200">
        <v>0</v>
      </c>
      <c r="R46" s="200">
        <v>1</v>
      </c>
      <c r="S46" s="200">
        <v>1043.938146742272</v>
      </c>
      <c r="T46" s="200">
        <v>554.42858401480521</v>
      </c>
    </row>
    <row r="47" spans="1:20" x14ac:dyDescent="0.35">
      <c r="A47" s="201" t="s">
        <v>926</v>
      </c>
      <c r="B47" s="200">
        <v>0</v>
      </c>
      <c r="C47" s="200">
        <v>1983.833721390904</v>
      </c>
      <c r="D47" s="200">
        <v>118.3801682200304</v>
      </c>
      <c r="E47" s="200">
        <v>0</v>
      </c>
      <c r="F47" s="200">
        <v>282.93524897127179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1983.833721390904</v>
      </c>
      <c r="R47" s="200">
        <v>1</v>
      </c>
      <c r="S47" s="200">
        <v>303.05356956652321</v>
      </c>
      <c r="T47" s="200">
        <v>2286.887290957427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6.8394407785512428</v>
      </c>
      <c r="C49" s="200">
        <v>0</v>
      </c>
      <c r="D49" s="200">
        <v>5.7892858736619486</v>
      </c>
      <c r="E49" s="200">
        <v>1.5518250397950779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6.8394407785512428</v>
      </c>
      <c r="Q49" s="200">
        <v>0</v>
      </c>
      <c r="R49" s="200">
        <v>1</v>
      </c>
      <c r="S49" s="200">
        <v>53.590316512604502</v>
      </c>
      <c r="T49" s="200">
        <v>46.75087573405326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110.1585749525894</v>
      </c>
      <c r="D51" s="200">
        <v>5.3339639364087654</v>
      </c>
      <c r="E51" s="200">
        <v>0</v>
      </c>
      <c r="F51" s="200">
        <v>59.527858731490781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110.1585749525894</v>
      </c>
      <c r="R51" s="200">
        <v>1</v>
      </c>
      <c r="S51" s="200">
        <v>4.4669092449730217</v>
      </c>
      <c r="T51" s="200">
        <v>114.6254841975624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27.491914956405481</v>
      </c>
      <c r="C53" s="200">
        <v>0</v>
      </c>
      <c r="D53" s="200">
        <v>66.762432213056371</v>
      </c>
      <c r="E53" s="200">
        <v>3.033805082551059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27.491914956405481</v>
      </c>
      <c r="Q53" s="200">
        <v>0</v>
      </c>
      <c r="R53" s="200">
        <v>1</v>
      </c>
      <c r="S53" s="200">
        <v>1272.659489092792</v>
      </c>
      <c r="T53" s="200">
        <v>1245.1675741363861</v>
      </c>
    </row>
    <row r="54" spans="1:20" x14ac:dyDescent="0.35">
      <c r="A54" s="201" t="s">
        <v>919</v>
      </c>
      <c r="B54" s="200">
        <v>0</v>
      </c>
      <c r="C54" s="200">
        <v>2428.072638321265</v>
      </c>
      <c r="D54" s="200">
        <v>235.97741492175339</v>
      </c>
      <c r="E54" s="200">
        <v>0</v>
      </c>
      <c r="F54" s="200">
        <v>225.15298974630221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2428.072638321265</v>
      </c>
      <c r="R54" s="200">
        <v>1</v>
      </c>
      <c r="S54" s="200">
        <v>153.79542488003901</v>
      </c>
      <c r="T54" s="200">
        <v>2581.8680632013038</v>
      </c>
    </row>
    <row r="55" spans="1:20" x14ac:dyDescent="0.35">
      <c r="A55" s="201" t="s">
        <v>918</v>
      </c>
      <c r="B55" s="200">
        <v>489.41169326992309</v>
      </c>
      <c r="C55" s="200">
        <v>0</v>
      </c>
      <c r="D55" s="200">
        <v>55.440654469190932</v>
      </c>
      <c r="E55" s="200">
        <v>255.0775824020082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489.41169326992309</v>
      </c>
      <c r="Q55" s="200">
        <v>0</v>
      </c>
      <c r="R55" s="200">
        <v>1</v>
      </c>
      <c r="S55" s="200">
        <v>880.89232744126468</v>
      </c>
      <c r="T55" s="200">
        <v>391.48063417134148</v>
      </c>
    </row>
    <row r="56" spans="1:20" x14ac:dyDescent="0.35">
      <c r="A56" s="201" t="s">
        <v>917</v>
      </c>
      <c r="B56" s="200">
        <v>0</v>
      </c>
      <c r="C56" s="200">
        <v>477.64710044008979</v>
      </c>
      <c r="D56" s="200">
        <v>50.936621768929058</v>
      </c>
      <c r="E56" s="200">
        <v>0</v>
      </c>
      <c r="F56" s="200">
        <v>71.928046687313341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477.64710044008979</v>
      </c>
      <c r="R56" s="200">
        <v>1</v>
      </c>
      <c r="S56" s="200">
        <v>0</v>
      </c>
      <c r="T56" s="200">
        <v>477.64710044008979</v>
      </c>
    </row>
    <row r="57" spans="1:20" x14ac:dyDescent="0.35">
      <c r="A57" s="201" t="s">
        <v>916</v>
      </c>
      <c r="B57" s="200">
        <v>39.015384452404668</v>
      </c>
      <c r="C57" s="200">
        <v>0</v>
      </c>
      <c r="D57" s="200">
        <v>7.6832358610128608</v>
      </c>
      <c r="E57" s="200">
        <v>32.044919372699738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39.015384452404668</v>
      </c>
      <c r="Q57" s="200">
        <v>0</v>
      </c>
      <c r="R57" s="200">
        <v>1</v>
      </c>
      <c r="S57" s="200">
        <v>102.65681545806591</v>
      </c>
      <c r="T57" s="200">
        <v>63.641431005661211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263.82071845077019</v>
      </c>
      <c r="C59" s="200">
        <v>0</v>
      </c>
      <c r="D59" s="200">
        <v>39.074056687441107</v>
      </c>
      <c r="E59" s="200">
        <v>161.4809246954909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263.82071845077019</v>
      </c>
      <c r="Q59" s="200">
        <v>0</v>
      </c>
      <c r="R59" s="200">
        <v>1</v>
      </c>
      <c r="S59" s="200">
        <v>263.82071845077019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4.0051550459977747</v>
      </c>
      <c r="D60" s="200">
        <v>0.64868701990006683</v>
      </c>
      <c r="E60" s="200">
        <v>0</v>
      </c>
      <c r="F60" s="200">
        <v>0.60518388711594129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4.0051550459977747</v>
      </c>
      <c r="R60" s="200">
        <v>1</v>
      </c>
      <c r="S60" s="200">
        <v>0</v>
      </c>
      <c r="T60" s="200">
        <v>4.0051550459977747</v>
      </c>
    </row>
    <row r="61" spans="1:20" x14ac:dyDescent="0.35">
      <c r="A61" s="201" t="s">
        <v>912</v>
      </c>
      <c r="B61" s="200">
        <v>0</v>
      </c>
      <c r="C61" s="200">
        <v>132.30789425697699</v>
      </c>
      <c r="D61" s="200">
        <v>18.490771587905378</v>
      </c>
      <c r="E61" s="200">
        <v>0</v>
      </c>
      <c r="F61" s="200">
        <v>23.175423807177751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132.30789425697699</v>
      </c>
      <c r="R61" s="200">
        <v>1</v>
      </c>
      <c r="S61" s="200">
        <v>51.222140174720053</v>
      </c>
      <c r="T61" s="200">
        <v>183.53003443169709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7.9876376932121804</v>
      </c>
      <c r="C67" s="200">
        <v>0</v>
      </c>
      <c r="D67" s="200">
        <v>1.5859163612640339</v>
      </c>
      <c r="E67" s="200">
        <v>45.195227811050643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7.9876376932121804</v>
      </c>
      <c r="Q67" s="200">
        <v>0</v>
      </c>
      <c r="R67" s="200">
        <v>1</v>
      </c>
      <c r="S67" s="200">
        <v>7.9876376932121804</v>
      </c>
      <c r="T67" s="200">
        <v>0</v>
      </c>
    </row>
    <row r="68" spans="1:20" x14ac:dyDescent="0.35">
      <c r="A68" s="201" t="s">
        <v>905</v>
      </c>
      <c r="B68" s="200">
        <v>119.1136405887847</v>
      </c>
      <c r="C68" s="200">
        <v>0</v>
      </c>
      <c r="D68" s="200">
        <v>38.81913150679965</v>
      </c>
      <c r="E68" s="200">
        <v>126.7848973051272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119.1136405887847</v>
      </c>
      <c r="Q68" s="200">
        <v>0</v>
      </c>
      <c r="R68" s="200">
        <v>1</v>
      </c>
      <c r="S68" s="200">
        <v>119.1136405887847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81.834802223757649</v>
      </c>
      <c r="D69" s="200">
        <v>25.673042162892362</v>
      </c>
      <c r="E69" s="200">
        <v>0</v>
      </c>
      <c r="F69" s="200">
        <v>81.975087649913874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81.834802223757649</v>
      </c>
      <c r="R69" s="200">
        <v>1</v>
      </c>
      <c r="S69" s="200">
        <v>0</v>
      </c>
      <c r="T69" s="200">
        <v>81.834802223757649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237.02453154412299</v>
      </c>
      <c r="C71" s="200">
        <v>0</v>
      </c>
      <c r="D71" s="200">
        <v>505.31403222391651</v>
      </c>
      <c r="E71" s="200">
        <v>345.86056053621837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237.02453154412299</v>
      </c>
      <c r="Q71" s="200">
        <v>0</v>
      </c>
      <c r="R71" s="200">
        <v>1</v>
      </c>
      <c r="S71" s="200">
        <v>1298.1238306970199</v>
      </c>
      <c r="T71" s="200">
        <v>1061.0992991528969</v>
      </c>
    </row>
    <row r="72" spans="1:20" x14ac:dyDescent="0.35">
      <c r="A72" s="201" t="s">
        <v>901</v>
      </c>
      <c r="B72" s="200">
        <v>0</v>
      </c>
      <c r="C72" s="200">
        <v>11.834615459961441</v>
      </c>
      <c r="D72" s="200">
        <v>1.164327516248884</v>
      </c>
      <c r="E72" s="200">
        <v>0</v>
      </c>
      <c r="F72" s="200">
        <v>14.295212105763619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11.834615459961441</v>
      </c>
      <c r="R72" s="200">
        <v>1</v>
      </c>
      <c r="S72" s="200">
        <v>0</v>
      </c>
      <c r="T72" s="200">
        <v>11.834615459961441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8.6327960399221464</v>
      </c>
      <c r="C74" s="200">
        <v>0</v>
      </c>
      <c r="D74" s="200">
        <v>13.77882580205544</v>
      </c>
      <c r="E74" s="200">
        <v>6.2518379166705786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8.6327960399221464</v>
      </c>
      <c r="Q74" s="200">
        <v>0</v>
      </c>
      <c r="R74" s="200">
        <v>1</v>
      </c>
      <c r="S74" s="200">
        <v>8.6327960399221464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4637.1123239373001</v>
      </c>
      <c r="D76" s="200">
        <v>61.458379713483509</v>
      </c>
      <c r="E76" s="200">
        <v>0</v>
      </c>
      <c r="F76" s="200">
        <v>141457.81074902939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4637.1123239373001</v>
      </c>
      <c r="R76" s="200">
        <v>1</v>
      </c>
      <c r="S76" s="200">
        <v>72.840645806921813</v>
      </c>
      <c r="T76" s="200">
        <v>4709.9529697442222</v>
      </c>
    </row>
    <row r="77" spans="1:20" x14ac:dyDescent="0.35">
      <c r="A77" s="201" t="s">
        <v>896</v>
      </c>
      <c r="B77" s="200">
        <v>0</v>
      </c>
      <c r="C77" s="200">
        <v>59.708978543694627</v>
      </c>
      <c r="D77" s="200">
        <v>11.413955466470661</v>
      </c>
      <c r="E77" s="200">
        <v>0</v>
      </c>
      <c r="F77" s="200">
        <v>2148.450419584763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59.708978543694627</v>
      </c>
      <c r="R77" s="200">
        <v>1</v>
      </c>
      <c r="S77" s="200">
        <v>195.7691523773222</v>
      </c>
      <c r="T77" s="200">
        <v>255.4781309210168</v>
      </c>
    </row>
    <row r="78" spans="1:20" x14ac:dyDescent="0.35">
      <c r="A78" s="201" t="s">
        <v>895</v>
      </c>
      <c r="B78" s="200">
        <v>1984.69201333158</v>
      </c>
      <c r="C78" s="200">
        <v>0</v>
      </c>
      <c r="D78" s="200">
        <v>198.01480606411209</v>
      </c>
      <c r="E78" s="200">
        <v>7338.8279206116704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1984.69201333158</v>
      </c>
      <c r="Q78" s="200">
        <v>0</v>
      </c>
      <c r="R78" s="200">
        <v>1</v>
      </c>
      <c r="S78" s="200">
        <v>4337.244962463099</v>
      </c>
      <c r="T78" s="200">
        <v>2352.5529491315192</v>
      </c>
    </row>
    <row r="79" spans="1:20" x14ac:dyDescent="0.35">
      <c r="A79" s="201" t="s">
        <v>894</v>
      </c>
      <c r="B79" s="200">
        <v>0</v>
      </c>
      <c r="C79" s="200">
        <v>20328.45179869307</v>
      </c>
      <c r="D79" s="200">
        <v>129.42258735874699</v>
      </c>
      <c r="E79" s="200">
        <v>0</v>
      </c>
      <c r="F79" s="200">
        <v>308355.75495665881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20328.45179869307</v>
      </c>
      <c r="R79" s="200">
        <v>1</v>
      </c>
      <c r="S79" s="200">
        <v>13542.569115873281</v>
      </c>
      <c r="T79" s="200">
        <v>33871.020914566339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C19FB-3B69-4D3E-9633-5645105EA1FE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924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13262.24869516181</v>
      </c>
      <c r="C16" s="200">
        <v>0</v>
      </c>
      <c r="D16" s="200">
        <v>0</v>
      </c>
      <c r="E16" s="200">
        <v>0</v>
      </c>
      <c r="F16" s="200">
        <v>0</v>
      </c>
      <c r="G16" s="200">
        <v>5966.6144355014476</v>
      </c>
      <c r="H16" s="200">
        <v>1</v>
      </c>
      <c r="I16" s="200">
        <v>1</v>
      </c>
      <c r="J16" s="200">
        <v>1</v>
      </c>
      <c r="K16" s="200">
        <v>1</v>
      </c>
      <c r="L16" s="200">
        <v>1377.403384613051</v>
      </c>
      <c r="M16" s="200">
        <v>67702.486076083835</v>
      </c>
      <c r="N16" s="200">
        <v>88308.752591360157</v>
      </c>
      <c r="O16" s="200">
        <v>20606.266515276318</v>
      </c>
      <c r="P16" s="200">
        <v>23240.896330830179</v>
      </c>
      <c r="Q16" s="200">
        <v>9978.6476356683652</v>
      </c>
      <c r="R16" s="200">
        <v>1</v>
      </c>
      <c r="S16" s="200">
        <v>46001.761666108207</v>
      </c>
      <c r="T16" s="200">
        <v>32739.512970946409</v>
      </c>
      <c r="U16" s="199">
        <v>7644.7748281473532</v>
      </c>
      <c r="V16" s="199">
        <v>17604.911049230861</v>
      </c>
      <c r="W16" s="199">
        <v>23571.525484732309</v>
      </c>
      <c r="X16" s="199">
        <v>9713.2872277592141</v>
      </c>
      <c r="Y16" s="199">
        <v>11090.690612372269</v>
      </c>
    </row>
    <row r="17" spans="1:20" x14ac:dyDescent="0.35">
      <c r="A17" s="201" t="s">
        <v>956</v>
      </c>
      <c r="B17" s="200">
        <v>0</v>
      </c>
      <c r="C17" s="200">
        <v>120.2614725536807</v>
      </c>
      <c r="D17" s="200">
        <v>10.26534592560934</v>
      </c>
      <c r="E17" s="200">
        <v>0</v>
      </c>
      <c r="F17" s="200">
        <v>2.5955135554494659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120.2614725536807</v>
      </c>
      <c r="R17" s="200">
        <v>1</v>
      </c>
      <c r="S17" s="200">
        <v>0</v>
      </c>
      <c r="T17" s="200">
        <v>120.2614725536807</v>
      </c>
    </row>
    <row r="18" spans="1:20" x14ac:dyDescent="0.35">
      <c r="A18" s="201" t="s">
        <v>955</v>
      </c>
      <c r="B18" s="200">
        <v>0</v>
      </c>
      <c r="C18" s="200">
        <v>56.291896098811421</v>
      </c>
      <c r="D18" s="200">
        <v>7.6020755830815547</v>
      </c>
      <c r="E18" s="200">
        <v>0</v>
      </c>
      <c r="F18" s="200">
        <v>6.8217568870769307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56.291896098811421</v>
      </c>
      <c r="R18" s="200">
        <v>1</v>
      </c>
      <c r="S18" s="200">
        <v>0</v>
      </c>
      <c r="T18" s="200">
        <v>56.291896098811421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49.203008683718252</v>
      </c>
      <c r="D20" s="200">
        <v>34.058113283008481</v>
      </c>
      <c r="E20" s="200">
        <v>0</v>
      </c>
      <c r="F20" s="200">
        <v>79.518418768185811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49.203008683718252</v>
      </c>
      <c r="R20" s="200">
        <v>1</v>
      </c>
      <c r="S20" s="200">
        <v>0</v>
      </c>
      <c r="T20" s="200">
        <v>49.203008683718252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6.2047486975458597</v>
      </c>
      <c r="C22" s="200">
        <v>0</v>
      </c>
      <c r="D22" s="200">
        <v>3.3659036877555879</v>
      </c>
      <c r="E22" s="200">
        <v>9.3678207789350626E-2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6.2047486975458597</v>
      </c>
      <c r="Q22" s="200">
        <v>0</v>
      </c>
      <c r="R22" s="200">
        <v>1</v>
      </c>
      <c r="S22" s="200">
        <v>6.2047486975458597</v>
      </c>
      <c r="T22" s="200">
        <v>0</v>
      </c>
    </row>
    <row r="23" spans="1:20" x14ac:dyDescent="0.35">
      <c r="A23" s="201" t="s">
        <v>950</v>
      </c>
      <c r="B23" s="200">
        <v>14.070962847548831</v>
      </c>
      <c r="C23" s="200">
        <v>0</v>
      </c>
      <c r="D23" s="200">
        <v>21.238248811568312</v>
      </c>
      <c r="E23" s="200">
        <v>0.78766815635334608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14.070962847548831</v>
      </c>
      <c r="Q23" s="200">
        <v>0</v>
      </c>
      <c r="R23" s="200">
        <v>1</v>
      </c>
      <c r="S23" s="200">
        <v>14.070962847548831</v>
      </c>
      <c r="T23" s="200">
        <v>0</v>
      </c>
    </row>
    <row r="24" spans="1:20" x14ac:dyDescent="0.35">
      <c r="A24" s="201" t="s">
        <v>949</v>
      </c>
      <c r="B24" s="200">
        <v>391.95808343894282</v>
      </c>
      <c r="C24" s="200">
        <v>0</v>
      </c>
      <c r="D24" s="200">
        <v>41.142294513808217</v>
      </c>
      <c r="E24" s="200">
        <v>42.282851956392719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391.95808343894282</v>
      </c>
      <c r="Q24" s="200">
        <v>0</v>
      </c>
      <c r="R24" s="200">
        <v>1</v>
      </c>
      <c r="S24" s="200">
        <v>391.95808343894282</v>
      </c>
      <c r="T24" s="200">
        <v>0</v>
      </c>
    </row>
    <row r="25" spans="1:20" x14ac:dyDescent="0.35">
      <c r="A25" s="201" t="s">
        <v>948</v>
      </c>
      <c r="B25" s="200">
        <v>66.708325420518918</v>
      </c>
      <c r="C25" s="200">
        <v>0</v>
      </c>
      <c r="D25" s="200">
        <v>25.279658906652632</v>
      </c>
      <c r="E25" s="200">
        <v>17.471212763045219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66.708325420518918</v>
      </c>
      <c r="Q25" s="200">
        <v>0</v>
      </c>
      <c r="R25" s="200">
        <v>1</v>
      </c>
      <c r="S25" s="200">
        <v>66.708325420518918</v>
      </c>
      <c r="T25" s="200">
        <v>0</v>
      </c>
    </row>
    <row r="26" spans="1:20" x14ac:dyDescent="0.35">
      <c r="A26" s="201" t="s">
        <v>947</v>
      </c>
      <c r="B26" s="200">
        <v>1889.0903685440489</v>
      </c>
      <c r="C26" s="200">
        <v>0</v>
      </c>
      <c r="D26" s="200">
        <v>448.27798923231433</v>
      </c>
      <c r="E26" s="200">
        <v>276.3655773775771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1889.0903685440489</v>
      </c>
      <c r="Q26" s="200">
        <v>0</v>
      </c>
      <c r="R26" s="200">
        <v>1</v>
      </c>
      <c r="S26" s="200">
        <v>1972.5948998693759</v>
      </c>
      <c r="T26" s="200">
        <v>83.504531325326894</v>
      </c>
    </row>
    <row r="27" spans="1:20" x14ac:dyDescent="0.35">
      <c r="A27" s="201" t="s">
        <v>946</v>
      </c>
      <c r="B27" s="200">
        <v>53.202962099823338</v>
      </c>
      <c r="C27" s="200">
        <v>0</v>
      </c>
      <c r="D27" s="200">
        <v>27.089404114372439</v>
      </c>
      <c r="E27" s="200">
        <v>29.87202611296345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53.202962099823338</v>
      </c>
      <c r="Q27" s="200">
        <v>0</v>
      </c>
      <c r="R27" s="200">
        <v>1</v>
      </c>
      <c r="S27" s="200">
        <v>127.6667942933046</v>
      </c>
      <c r="T27" s="200">
        <v>74.463832193481295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90.673592221630159</v>
      </c>
      <c r="D29" s="200">
        <v>65.87954292035397</v>
      </c>
      <c r="E29" s="200">
        <v>0</v>
      </c>
      <c r="F29" s="200">
        <v>43.457109665671219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90.673592221630159</v>
      </c>
      <c r="R29" s="200">
        <v>1</v>
      </c>
      <c r="S29" s="200">
        <v>0</v>
      </c>
      <c r="T29" s="200">
        <v>90.673592221630159</v>
      </c>
    </row>
    <row r="30" spans="1:20" x14ac:dyDescent="0.35">
      <c r="A30" s="201" t="s">
        <v>943</v>
      </c>
      <c r="B30" s="200">
        <v>1779.6166817915671</v>
      </c>
      <c r="C30" s="200">
        <v>0</v>
      </c>
      <c r="D30" s="200">
        <v>117.895302905297</v>
      </c>
      <c r="E30" s="200">
        <v>284.7759137688584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1779.6166817915671</v>
      </c>
      <c r="Q30" s="200">
        <v>0</v>
      </c>
      <c r="R30" s="200">
        <v>1</v>
      </c>
      <c r="S30" s="200">
        <v>10777.36452209257</v>
      </c>
      <c r="T30" s="200">
        <v>8997.7478403010027</v>
      </c>
    </row>
    <row r="31" spans="1:20" x14ac:dyDescent="0.35">
      <c r="A31" s="201" t="s">
        <v>942</v>
      </c>
      <c r="B31" s="200">
        <v>9250.1543388486498</v>
      </c>
      <c r="C31" s="200">
        <v>0</v>
      </c>
      <c r="D31" s="200">
        <v>134.91875508734071</v>
      </c>
      <c r="E31" s="200">
        <v>108.0186584054165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9250.1543388486498</v>
      </c>
      <c r="Q31" s="200">
        <v>0</v>
      </c>
      <c r="R31" s="200">
        <v>1</v>
      </c>
      <c r="S31" s="200">
        <v>13656.88802103108</v>
      </c>
      <c r="T31" s="200">
        <v>4406.7336821824329</v>
      </c>
    </row>
    <row r="32" spans="1:20" x14ac:dyDescent="0.35">
      <c r="A32" s="201" t="s">
        <v>941</v>
      </c>
      <c r="B32" s="200">
        <v>0</v>
      </c>
      <c r="C32" s="200">
        <v>980.1659959012228</v>
      </c>
      <c r="D32" s="200">
        <v>286.58349207846811</v>
      </c>
      <c r="E32" s="200">
        <v>0</v>
      </c>
      <c r="F32" s="200">
        <v>952.28120683724762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980.1659959012228</v>
      </c>
      <c r="R32" s="200">
        <v>1</v>
      </c>
      <c r="S32" s="200">
        <v>311.03584248001943</v>
      </c>
      <c r="T32" s="200">
        <v>1291.2018383812419</v>
      </c>
    </row>
    <row r="33" spans="1:20" x14ac:dyDescent="0.35">
      <c r="A33" s="201" t="s">
        <v>940</v>
      </c>
      <c r="B33" s="200">
        <v>0</v>
      </c>
      <c r="C33" s="200">
        <v>406.0576329246025</v>
      </c>
      <c r="D33" s="200">
        <v>116.8096852554648</v>
      </c>
      <c r="E33" s="200">
        <v>0</v>
      </c>
      <c r="F33" s="200">
        <v>65.220683156847741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406.0576329246025</v>
      </c>
      <c r="R33" s="200">
        <v>1</v>
      </c>
      <c r="S33" s="200">
        <v>103.3482480677803</v>
      </c>
      <c r="T33" s="200">
        <v>509.40588099238278</v>
      </c>
    </row>
    <row r="34" spans="1:20" x14ac:dyDescent="0.35">
      <c r="A34" s="201" t="s">
        <v>939</v>
      </c>
      <c r="B34" s="200">
        <v>0</v>
      </c>
      <c r="C34" s="200">
        <v>597.43215818392719</v>
      </c>
      <c r="D34" s="200">
        <v>50.109749707090309</v>
      </c>
      <c r="E34" s="200">
        <v>0</v>
      </c>
      <c r="F34" s="200">
        <v>204.46134664138651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597.43215818392719</v>
      </c>
      <c r="R34" s="200">
        <v>1</v>
      </c>
      <c r="S34" s="200">
        <v>318.90497072905072</v>
      </c>
      <c r="T34" s="200">
        <v>916.33712891297785</v>
      </c>
    </row>
    <row r="35" spans="1:20" x14ac:dyDescent="0.35">
      <c r="A35" s="201" t="s">
        <v>938</v>
      </c>
      <c r="B35" s="200">
        <v>1150.8846459808681</v>
      </c>
      <c r="C35" s="200">
        <v>0</v>
      </c>
      <c r="D35" s="200">
        <v>36.531712591488869</v>
      </c>
      <c r="E35" s="200">
        <v>393.7504806712966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1150.8846459808681</v>
      </c>
      <c r="Q35" s="200">
        <v>0</v>
      </c>
      <c r="R35" s="200">
        <v>1</v>
      </c>
      <c r="S35" s="200">
        <v>1225.9889575417669</v>
      </c>
      <c r="T35" s="200">
        <v>75.10431156089922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2390.737685541184</v>
      </c>
      <c r="D37" s="200">
        <v>247.37044742583581</v>
      </c>
      <c r="E37" s="200">
        <v>0</v>
      </c>
      <c r="F37" s="200">
        <v>194.34282390604781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2390.737685541184</v>
      </c>
      <c r="R37" s="200">
        <v>1</v>
      </c>
      <c r="S37" s="200">
        <v>1470.4832764051921</v>
      </c>
      <c r="T37" s="200">
        <v>3861.220961946377</v>
      </c>
    </row>
    <row r="38" spans="1:20" x14ac:dyDescent="0.35">
      <c r="A38" s="201" t="s">
        <v>935</v>
      </c>
      <c r="B38" s="200">
        <v>0</v>
      </c>
      <c r="C38" s="200">
        <v>922.95102609417313</v>
      </c>
      <c r="D38" s="200">
        <v>176.7980271394116</v>
      </c>
      <c r="E38" s="200">
        <v>0</v>
      </c>
      <c r="F38" s="200">
        <v>2221.8006039070019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922.95102609417313</v>
      </c>
      <c r="R38" s="200">
        <v>1</v>
      </c>
      <c r="S38" s="200">
        <v>271.99125107492023</v>
      </c>
      <c r="T38" s="200">
        <v>1194.9422771690929</v>
      </c>
    </row>
    <row r="39" spans="1:20" x14ac:dyDescent="0.35">
      <c r="A39" s="201" t="s">
        <v>934</v>
      </c>
      <c r="B39" s="200">
        <v>811.91757937675186</v>
      </c>
      <c r="C39" s="200">
        <v>0</v>
      </c>
      <c r="D39" s="200">
        <v>39.579765610011002</v>
      </c>
      <c r="E39" s="200">
        <v>621.87362807210957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811.91757937675186</v>
      </c>
      <c r="Q39" s="200">
        <v>0</v>
      </c>
      <c r="R39" s="200">
        <v>1</v>
      </c>
      <c r="S39" s="200">
        <v>830.54219755187103</v>
      </c>
      <c r="T39" s="200">
        <v>18.624618175119199</v>
      </c>
    </row>
    <row r="40" spans="1:20" x14ac:dyDescent="0.35">
      <c r="A40" s="201" t="s">
        <v>933</v>
      </c>
      <c r="B40" s="200">
        <v>0</v>
      </c>
      <c r="C40" s="200">
        <v>76.794265852141706</v>
      </c>
      <c r="D40" s="200">
        <v>50.715840308008737</v>
      </c>
      <c r="E40" s="200">
        <v>0</v>
      </c>
      <c r="F40" s="200">
        <v>127.5595545134792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76.794265852141706</v>
      </c>
      <c r="R40" s="200">
        <v>1</v>
      </c>
      <c r="S40" s="200">
        <v>0</v>
      </c>
      <c r="T40" s="200">
        <v>76.794265852141706</v>
      </c>
    </row>
    <row r="41" spans="1:20" x14ac:dyDescent="0.35">
      <c r="A41" s="201" t="s">
        <v>932</v>
      </c>
      <c r="B41" s="200">
        <v>0</v>
      </c>
      <c r="C41" s="200">
        <v>510.85372150971398</v>
      </c>
      <c r="D41" s="200">
        <v>169.79059765855101</v>
      </c>
      <c r="E41" s="200">
        <v>0</v>
      </c>
      <c r="F41" s="200">
        <v>243.46775178837839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510.85372150971398</v>
      </c>
      <c r="R41" s="200">
        <v>1</v>
      </c>
      <c r="S41" s="200">
        <v>1100.979432678208</v>
      </c>
      <c r="T41" s="200">
        <v>1611.833154187922</v>
      </c>
    </row>
    <row r="42" spans="1:20" x14ac:dyDescent="0.35">
      <c r="A42" s="201" t="s">
        <v>931</v>
      </c>
      <c r="B42" s="200">
        <v>116.2462036719112</v>
      </c>
      <c r="C42" s="200">
        <v>0</v>
      </c>
      <c r="D42" s="200">
        <v>358.87182395374839</v>
      </c>
      <c r="E42" s="200">
        <v>6.3785168889157386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116.2462036719112</v>
      </c>
      <c r="Q42" s="200">
        <v>0</v>
      </c>
      <c r="R42" s="200">
        <v>1</v>
      </c>
      <c r="S42" s="200">
        <v>1706.573557902258</v>
      </c>
      <c r="T42" s="200">
        <v>1590.3273542303459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6.1348746087673396</v>
      </c>
      <c r="C44" s="200">
        <v>0</v>
      </c>
      <c r="D44" s="200">
        <v>3.1066544345547031</v>
      </c>
      <c r="E44" s="200">
        <v>1.471175358824409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6.1348746087673396</v>
      </c>
      <c r="Q44" s="200">
        <v>0</v>
      </c>
      <c r="R44" s="200">
        <v>1</v>
      </c>
      <c r="S44" s="200">
        <v>6.1348746087673396</v>
      </c>
      <c r="T44" s="200">
        <v>0</v>
      </c>
    </row>
    <row r="45" spans="1:20" x14ac:dyDescent="0.35">
      <c r="A45" s="201" t="s">
        <v>928</v>
      </c>
      <c r="B45" s="200">
        <v>833.42030768825339</v>
      </c>
      <c r="C45" s="200">
        <v>0</v>
      </c>
      <c r="D45" s="200">
        <v>218.80113208487509</v>
      </c>
      <c r="E45" s="200">
        <v>357.49631122728988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833.42030768825339</v>
      </c>
      <c r="Q45" s="200">
        <v>0</v>
      </c>
      <c r="R45" s="200">
        <v>1</v>
      </c>
      <c r="S45" s="200">
        <v>953.25498371723347</v>
      </c>
      <c r="T45" s="200">
        <v>119.8346760289801</v>
      </c>
    </row>
    <row r="46" spans="1:20" x14ac:dyDescent="0.35">
      <c r="A46" s="201" t="s">
        <v>927</v>
      </c>
      <c r="B46" s="200">
        <v>0</v>
      </c>
      <c r="C46" s="200">
        <v>131.56054553466731</v>
      </c>
      <c r="D46" s="200">
        <v>11.071734616710801</v>
      </c>
      <c r="E46" s="200">
        <v>0</v>
      </c>
      <c r="F46" s="200">
        <v>94.669846172261728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131.56054553466731</v>
      </c>
      <c r="R46" s="200">
        <v>1</v>
      </c>
      <c r="S46" s="200">
        <v>0</v>
      </c>
      <c r="T46" s="200">
        <v>131.56054553466731</v>
      </c>
    </row>
    <row r="47" spans="1:20" x14ac:dyDescent="0.35">
      <c r="A47" s="201" t="s">
        <v>926</v>
      </c>
      <c r="B47" s="200">
        <v>71.889756595468583</v>
      </c>
      <c r="C47" s="200">
        <v>0</v>
      </c>
      <c r="D47" s="200">
        <v>19.208409832585009</v>
      </c>
      <c r="E47" s="200">
        <v>49.142082780166341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71.889756595468583</v>
      </c>
      <c r="Q47" s="200">
        <v>0</v>
      </c>
      <c r="R47" s="200">
        <v>1</v>
      </c>
      <c r="S47" s="200">
        <v>110.2868074543937</v>
      </c>
      <c r="T47" s="200">
        <v>38.397050858925112</v>
      </c>
    </row>
    <row r="48" spans="1:20" x14ac:dyDescent="0.35">
      <c r="A48" s="201" t="s">
        <v>925</v>
      </c>
      <c r="B48" s="200">
        <v>0</v>
      </c>
      <c r="C48" s="200">
        <v>6.8394407785512428</v>
      </c>
      <c r="D48" s="200">
        <v>5.7892858736619504</v>
      </c>
      <c r="E48" s="200">
        <v>0</v>
      </c>
      <c r="F48" s="200">
        <v>2.3765142935835422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6.8394407785512428</v>
      </c>
      <c r="R48" s="200">
        <v>1</v>
      </c>
      <c r="S48" s="200">
        <v>46.75087573405326</v>
      </c>
      <c r="T48" s="200">
        <v>53.590316512604502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754.766830130529</v>
      </c>
      <c r="D50" s="200">
        <v>699.62293941293456</v>
      </c>
      <c r="E50" s="200">
        <v>0</v>
      </c>
      <c r="F50" s="200">
        <v>624.21414872455671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754.766830130529</v>
      </c>
      <c r="R50" s="200">
        <v>1</v>
      </c>
      <c r="S50" s="200">
        <v>0</v>
      </c>
      <c r="T50" s="200">
        <v>754.766830130529</v>
      </c>
    </row>
    <row r="51" spans="1:20" x14ac:dyDescent="0.35">
      <c r="A51" s="201" t="s">
        <v>922</v>
      </c>
      <c r="B51" s="200">
        <v>0</v>
      </c>
      <c r="C51" s="200">
        <v>151.13162507805799</v>
      </c>
      <c r="D51" s="200">
        <v>100.13070495067269</v>
      </c>
      <c r="E51" s="200">
        <v>0</v>
      </c>
      <c r="F51" s="200">
        <v>437.77560215671912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151.13162507805799</v>
      </c>
      <c r="R51" s="200">
        <v>1</v>
      </c>
      <c r="S51" s="200">
        <v>305.40881077549591</v>
      </c>
      <c r="T51" s="200">
        <v>456.5404358535539</v>
      </c>
    </row>
    <row r="52" spans="1:20" x14ac:dyDescent="0.35">
      <c r="A52" s="201" t="s">
        <v>921</v>
      </c>
      <c r="B52" s="200">
        <v>0</v>
      </c>
      <c r="C52" s="200">
        <v>451.85704456317052</v>
      </c>
      <c r="D52" s="200">
        <v>165.60792454487901</v>
      </c>
      <c r="E52" s="200">
        <v>0</v>
      </c>
      <c r="F52" s="200">
        <v>178.2939705642271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451.85704456317052</v>
      </c>
      <c r="R52" s="200">
        <v>1</v>
      </c>
      <c r="S52" s="200">
        <v>0</v>
      </c>
      <c r="T52" s="200">
        <v>451.85704456317052</v>
      </c>
    </row>
    <row r="53" spans="1:20" x14ac:dyDescent="0.35">
      <c r="A53" s="201" t="s">
        <v>920</v>
      </c>
      <c r="B53" s="200">
        <v>0</v>
      </c>
      <c r="C53" s="200">
        <v>813.92406934614155</v>
      </c>
      <c r="D53" s="200">
        <v>140.8241966541427</v>
      </c>
      <c r="E53" s="200">
        <v>0</v>
      </c>
      <c r="F53" s="200">
        <v>312.52530506494799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813.92406934614155</v>
      </c>
      <c r="R53" s="200">
        <v>1</v>
      </c>
      <c r="S53" s="200">
        <v>522.26198489959484</v>
      </c>
      <c r="T53" s="200">
        <v>1336.1860542457359</v>
      </c>
    </row>
    <row r="54" spans="1:20" x14ac:dyDescent="0.35">
      <c r="A54" s="201" t="s">
        <v>919</v>
      </c>
      <c r="B54" s="200">
        <v>0</v>
      </c>
      <c r="C54" s="200">
        <v>16.41818045213035</v>
      </c>
      <c r="D54" s="200">
        <v>4.2641892290063179</v>
      </c>
      <c r="E54" s="200">
        <v>0</v>
      </c>
      <c r="F54" s="200">
        <v>8.1608485454832991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16.41818045213035</v>
      </c>
      <c r="R54" s="200">
        <v>1</v>
      </c>
      <c r="S54" s="200">
        <v>0</v>
      </c>
      <c r="T54" s="200">
        <v>16.41818045213035</v>
      </c>
    </row>
    <row r="55" spans="1:20" x14ac:dyDescent="0.35">
      <c r="A55" s="201" t="s">
        <v>918</v>
      </c>
      <c r="B55" s="200">
        <v>0</v>
      </c>
      <c r="C55" s="200">
        <v>16.612861854861201</v>
      </c>
      <c r="D55" s="200">
        <v>2.037671819174558</v>
      </c>
      <c r="E55" s="200">
        <v>0</v>
      </c>
      <c r="F55" s="200">
        <v>28.950664616375359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16.612861854861201</v>
      </c>
      <c r="R55" s="200">
        <v>1</v>
      </c>
      <c r="S55" s="200">
        <v>0</v>
      </c>
      <c r="T55" s="200">
        <v>16.612861854861201</v>
      </c>
    </row>
    <row r="56" spans="1:20" x14ac:dyDescent="0.35">
      <c r="A56" s="201" t="s">
        <v>917</v>
      </c>
      <c r="B56" s="200">
        <v>0</v>
      </c>
      <c r="C56" s="200">
        <v>215.811632597677</v>
      </c>
      <c r="D56" s="200">
        <v>62.442796746218477</v>
      </c>
      <c r="E56" s="200">
        <v>0</v>
      </c>
      <c r="F56" s="200">
        <v>174.20484163009729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215.811632597677</v>
      </c>
      <c r="R56" s="200">
        <v>1</v>
      </c>
      <c r="S56" s="200">
        <v>0</v>
      </c>
      <c r="T56" s="200">
        <v>215.811632597677</v>
      </c>
    </row>
    <row r="57" spans="1:20" x14ac:dyDescent="0.35">
      <c r="A57" s="201" t="s">
        <v>916</v>
      </c>
      <c r="B57" s="200">
        <v>0</v>
      </c>
      <c r="C57" s="200">
        <v>263.2575723158393</v>
      </c>
      <c r="D57" s="200">
        <v>79.36067977426319</v>
      </c>
      <c r="E57" s="200">
        <v>0</v>
      </c>
      <c r="F57" s="200">
        <v>509.14881269961091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263.2575723158393</v>
      </c>
      <c r="R57" s="200">
        <v>1</v>
      </c>
      <c r="S57" s="200">
        <v>158.09457132904319</v>
      </c>
      <c r="T57" s="200">
        <v>421.35214364488252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21.17146837018019</v>
      </c>
      <c r="C59" s="200">
        <v>0</v>
      </c>
      <c r="D59" s="200">
        <v>90.32559095956789</v>
      </c>
      <c r="E59" s="200">
        <v>21.466493136075041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21.17146837018019</v>
      </c>
      <c r="Q59" s="200">
        <v>0</v>
      </c>
      <c r="R59" s="200">
        <v>1</v>
      </c>
      <c r="S59" s="200">
        <v>112.806122005299</v>
      </c>
      <c r="T59" s="200">
        <v>91.634653635118809</v>
      </c>
    </row>
    <row r="60" spans="1:20" x14ac:dyDescent="0.35">
      <c r="A60" s="201" t="s">
        <v>913</v>
      </c>
      <c r="B60" s="200">
        <v>2458.426783702294</v>
      </c>
      <c r="C60" s="200">
        <v>0</v>
      </c>
      <c r="D60" s="200">
        <v>1277.165059901009</v>
      </c>
      <c r="E60" s="200">
        <v>1235.074351089173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2458.426783702294</v>
      </c>
      <c r="Q60" s="200">
        <v>0</v>
      </c>
      <c r="R60" s="200">
        <v>1</v>
      </c>
      <c r="S60" s="200">
        <v>2701.786485508826</v>
      </c>
      <c r="T60" s="200">
        <v>243.35970180653169</v>
      </c>
    </row>
    <row r="61" spans="1:20" x14ac:dyDescent="0.35">
      <c r="A61" s="201" t="s">
        <v>912</v>
      </c>
      <c r="B61" s="200">
        <v>0</v>
      </c>
      <c r="C61" s="200">
        <v>68.226488440607085</v>
      </c>
      <c r="D61" s="200">
        <v>92.683526985887582</v>
      </c>
      <c r="E61" s="200">
        <v>0</v>
      </c>
      <c r="F61" s="200">
        <v>64.060333674167538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68.226488440607085</v>
      </c>
      <c r="R61" s="200">
        <v>1</v>
      </c>
      <c r="S61" s="200">
        <v>166.55467138121151</v>
      </c>
      <c r="T61" s="200">
        <v>234.78115982181859</v>
      </c>
    </row>
    <row r="62" spans="1:20" x14ac:dyDescent="0.35">
      <c r="A62" s="201" t="s">
        <v>911</v>
      </c>
      <c r="B62" s="200">
        <v>0</v>
      </c>
      <c r="C62" s="200">
        <v>18.60101592961437</v>
      </c>
      <c r="D62" s="200">
        <v>18.313233527988121</v>
      </c>
      <c r="E62" s="200">
        <v>0</v>
      </c>
      <c r="F62" s="200">
        <v>57.04562376321325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18.60101592961437</v>
      </c>
      <c r="R62" s="200">
        <v>1</v>
      </c>
      <c r="S62" s="200">
        <v>0</v>
      </c>
      <c r="T62" s="200">
        <v>18.60101592961437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837.38736322575596</v>
      </c>
      <c r="D64" s="200">
        <v>756.56978998374677</v>
      </c>
      <c r="E64" s="200">
        <v>0</v>
      </c>
      <c r="F64" s="200">
        <v>4512.251781080663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837.38736322575596</v>
      </c>
      <c r="R64" s="200">
        <v>1</v>
      </c>
      <c r="S64" s="200">
        <v>692.72217428452996</v>
      </c>
      <c r="T64" s="200">
        <v>1530.1095375102859</v>
      </c>
    </row>
    <row r="65" spans="1:20" x14ac:dyDescent="0.35">
      <c r="A65" s="201" t="s">
        <v>908</v>
      </c>
      <c r="B65" s="200">
        <v>411.7522636228893</v>
      </c>
      <c r="C65" s="200">
        <v>0</v>
      </c>
      <c r="D65" s="200">
        <v>340.77694172273931</v>
      </c>
      <c r="E65" s="200">
        <v>1307.057418047892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411.7522636228893</v>
      </c>
      <c r="Q65" s="200">
        <v>0</v>
      </c>
      <c r="R65" s="200">
        <v>1</v>
      </c>
      <c r="S65" s="200">
        <v>411.7522636228893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30.83050985595521</v>
      </c>
      <c r="D66" s="200">
        <v>39.698493443148259</v>
      </c>
      <c r="E66" s="200">
        <v>0</v>
      </c>
      <c r="F66" s="200">
        <v>1425.24639120182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30.83050985595521</v>
      </c>
      <c r="R66" s="200">
        <v>1</v>
      </c>
      <c r="S66" s="200">
        <v>0</v>
      </c>
      <c r="T66" s="200">
        <v>30.83050985595521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49.867050181729049</v>
      </c>
      <c r="C74" s="200">
        <v>0</v>
      </c>
      <c r="D74" s="200">
        <v>208.86669751610461</v>
      </c>
      <c r="E74" s="200">
        <v>59.822932967250011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49.867050181729049</v>
      </c>
      <c r="Q74" s="200">
        <v>0</v>
      </c>
      <c r="R74" s="200">
        <v>1</v>
      </c>
      <c r="S74" s="200">
        <v>49.867050181729049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30.784908419201759</v>
      </c>
      <c r="C76" s="200">
        <v>0</v>
      </c>
      <c r="D76" s="200">
        <v>1.2372515371199819</v>
      </c>
      <c r="E76" s="200">
        <v>1965.879371195992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30.784908419201759</v>
      </c>
      <c r="Q76" s="200">
        <v>0</v>
      </c>
      <c r="R76" s="200">
        <v>1</v>
      </c>
      <c r="S76" s="200">
        <v>30.784908419201759</v>
      </c>
      <c r="T76" s="200">
        <v>0</v>
      </c>
    </row>
    <row r="77" spans="1:20" x14ac:dyDescent="0.35">
      <c r="A77" s="201" t="s">
        <v>896</v>
      </c>
      <c r="B77" s="200">
        <v>396.54897854145651</v>
      </c>
      <c r="C77" s="200">
        <v>0</v>
      </c>
      <c r="D77" s="200">
        <v>31.747809276302711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396.54897854145651</v>
      </c>
      <c r="Q77" s="200">
        <v>0</v>
      </c>
      <c r="R77" s="200">
        <v>1</v>
      </c>
      <c r="S77" s="200">
        <v>451.74528944700711</v>
      </c>
      <c r="T77" s="200">
        <v>55.196310905550611</v>
      </c>
    </row>
    <row r="78" spans="1:20" x14ac:dyDescent="0.35">
      <c r="A78" s="201" t="s">
        <v>895</v>
      </c>
      <c r="B78" s="200">
        <v>230.62480486613259</v>
      </c>
      <c r="C78" s="200">
        <v>0</v>
      </c>
      <c r="D78" s="200">
        <v>20.93726674059274</v>
      </c>
      <c r="E78" s="200">
        <v>1412.659165217214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230.62480486613259</v>
      </c>
      <c r="Q78" s="200">
        <v>0</v>
      </c>
      <c r="R78" s="200">
        <v>1</v>
      </c>
      <c r="S78" s="200">
        <v>230.62480486613259</v>
      </c>
      <c r="T78" s="200">
        <v>0</v>
      </c>
    </row>
    <row r="79" spans="1:20" x14ac:dyDescent="0.35">
      <c r="A79" s="201" t="s">
        <v>894</v>
      </c>
      <c r="B79" s="200">
        <v>3200.2202335156289</v>
      </c>
      <c r="C79" s="200">
        <v>0</v>
      </c>
      <c r="D79" s="200">
        <v>47.855531202586427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3200.2202335156289</v>
      </c>
      <c r="Q79" s="200">
        <v>0</v>
      </c>
      <c r="R79" s="200">
        <v>1</v>
      </c>
      <c r="S79" s="200">
        <v>4697.6208957508607</v>
      </c>
      <c r="T79" s="200">
        <v>1497.4006622352319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1ADB-14C0-4B51-A27A-162C906BB6BC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923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8809.5018596641821</v>
      </c>
      <c r="C16" s="200">
        <v>0</v>
      </c>
      <c r="D16" s="200">
        <v>0</v>
      </c>
      <c r="E16" s="200">
        <v>0</v>
      </c>
      <c r="F16" s="200">
        <v>0</v>
      </c>
      <c r="G16" s="200">
        <v>10819.173011757381</v>
      </c>
      <c r="H16" s="200">
        <v>1</v>
      </c>
      <c r="I16" s="200">
        <v>1</v>
      </c>
      <c r="J16" s="200">
        <v>1</v>
      </c>
      <c r="K16" s="200">
        <v>1</v>
      </c>
      <c r="L16" s="200">
        <v>2530.6079641065971</v>
      </c>
      <c r="M16" s="200">
        <v>10714.743272496131</v>
      </c>
      <c r="N16" s="200">
        <v>32874.026108024293</v>
      </c>
      <c r="O16" s="200">
        <v>22159.28283552816</v>
      </c>
      <c r="P16" s="200">
        <v>9350.43061228035</v>
      </c>
      <c r="Q16" s="200">
        <v>540.928752616167</v>
      </c>
      <c r="R16" s="200">
        <v>1</v>
      </c>
      <c r="S16" s="200">
        <v>12468.481088012761</v>
      </c>
      <c r="T16" s="200">
        <v>3658.9792283485781</v>
      </c>
      <c r="U16" s="199">
        <v>800.60742679932764</v>
      </c>
      <c r="V16" s="199">
        <v>4457.0778792808951</v>
      </c>
      <c r="W16" s="199">
        <v>15276.250891038269</v>
      </c>
      <c r="X16" s="199">
        <v>1798.078738067326</v>
      </c>
      <c r="Y16" s="199">
        <v>4328.6867021739226</v>
      </c>
    </row>
    <row r="17" spans="1:20" x14ac:dyDescent="0.35">
      <c r="A17" s="201" t="s">
        <v>956</v>
      </c>
      <c r="B17" s="200">
        <v>0</v>
      </c>
      <c r="C17" s="200">
        <v>172.71774551959089</v>
      </c>
      <c r="D17" s="200">
        <v>82.619243342166101</v>
      </c>
      <c r="E17" s="200">
        <v>0</v>
      </c>
      <c r="F17" s="200">
        <v>34.845084532533058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172.71774551959089</v>
      </c>
      <c r="R17" s="200">
        <v>1</v>
      </c>
      <c r="S17" s="200">
        <v>0</v>
      </c>
      <c r="T17" s="200">
        <v>172.71774551959089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214.96224670173191</v>
      </c>
      <c r="C24" s="200">
        <v>0</v>
      </c>
      <c r="D24" s="200">
        <v>100.0892214526944</v>
      </c>
      <c r="E24" s="200">
        <v>42.89307649619947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214.96224670173191</v>
      </c>
      <c r="Q24" s="200">
        <v>0</v>
      </c>
      <c r="R24" s="200">
        <v>1</v>
      </c>
      <c r="S24" s="200">
        <v>214.96224670173191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20.646315656320329</v>
      </c>
      <c r="C29" s="200">
        <v>0</v>
      </c>
      <c r="D29" s="200">
        <v>69.573524186369454</v>
      </c>
      <c r="E29" s="200">
        <v>7.6074216744430307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20.646315656320329</v>
      </c>
      <c r="Q29" s="200">
        <v>0</v>
      </c>
      <c r="R29" s="200">
        <v>1</v>
      </c>
      <c r="S29" s="200">
        <v>20.646315656320329</v>
      </c>
      <c r="T29" s="200">
        <v>0</v>
      </c>
    </row>
    <row r="30" spans="1:20" x14ac:dyDescent="0.35">
      <c r="A30" s="201" t="s">
        <v>943</v>
      </c>
      <c r="B30" s="200">
        <v>2127.5912428167239</v>
      </c>
      <c r="C30" s="200">
        <v>0</v>
      </c>
      <c r="D30" s="200">
        <v>156.73028045840101</v>
      </c>
      <c r="E30" s="200">
        <v>629.74588370541346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2127.5912428167239</v>
      </c>
      <c r="Q30" s="200">
        <v>0</v>
      </c>
      <c r="R30" s="200">
        <v>1</v>
      </c>
      <c r="S30" s="200">
        <v>3666.21644389526</v>
      </c>
      <c r="T30" s="200">
        <v>1538.6252010785349</v>
      </c>
    </row>
    <row r="31" spans="1:20" x14ac:dyDescent="0.35">
      <c r="A31" s="201" t="s">
        <v>942</v>
      </c>
      <c r="B31" s="200">
        <v>165.54042744849369</v>
      </c>
      <c r="C31" s="200">
        <v>0</v>
      </c>
      <c r="D31" s="200">
        <v>46.150275525854518</v>
      </c>
      <c r="E31" s="200">
        <v>3.575643644580436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165.54042744849369</v>
      </c>
      <c r="Q31" s="200">
        <v>0</v>
      </c>
      <c r="R31" s="200">
        <v>1</v>
      </c>
      <c r="S31" s="200">
        <v>711.67211044778912</v>
      </c>
      <c r="T31" s="200">
        <v>546.13168299929544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94.752348987078435</v>
      </c>
      <c r="C33" s="200">
        <v>0</v>
      </c>
      <c r="D33" s="200">
        <v>90.342775071151806</v>
      </c>
      <c r="E33" s="200">
        <v>30.284624718316032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94.752348987078435</v>
      </c>
      <c r="Q33" s="200">
        <v>0</v>
      </c>
      <c r="R33" s="200">
        <v>1</v>
      </c>
      <c r="S33" s="200">
        <v>94.752348987078435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18.142882829766329</v>
      </c>
      <c r="D34" s="200">
        <v>3.710592308762104</v>
      </c>
      <c r="E34" s="200">
        <v>0</v>
      </c>
      <c r="F34" s="200">
        <v>58.041241671098732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18.142882829766329</v>
      </c>
      <c r="R34" s="200">
        <v>1</v>
      </c>
      <c r="S34" s="200">
        <v>0</v>
      </c>
      <c r="T34" s="200">
        <v>18.142882829766329</v>
      </c>
    </row>
    <row r="35" spans="1:20" x14ac:dyDescent="0.35">
      <c r="A35" s="201" t="s">
        <v>938</v>
      </c>
      <c r="B35" s="200">
        <v>18.261139905014431</v>
      </c>
      <c r="C35" s="200">
        <v>0</v>
      </c>
      <c r="D35" s="200">
        <v>2.2412986407568352</v>
      </c>
      <c r="E35" s="200">
        <v>11.556266323321569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18.261139905014431</v>
      </c>
      <c r="Q35" s="200">
        <v>0</v>
      </c>
      <c r="R35" s="200">
        <v>1</v>
      </c>
      <c r="S35" s="200">
        <v>18.261139905014431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291.14503990653162</v>
      </c>
      <c r="C37" s="200">
        <v>0</v>
      </c>
      <c r="D37" s="200">
        <v>103.9230800108335</v>
      </c>
      <c r="E37" s="200">
        <v>23.93202934367422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291.14503990653162</v>
      </c>
      <c r="Q37" s="200">
        <v>0</v>
      </c>
      <c r="R37" s="200">
        <v>1</v>
      </c>
      <c r="S37" s="200">
        <v>331.96395780168302</v>
      </c>
      <c r="T37" s="200">
        <v>40.818917895151408</v>
      </c>
    </row>
    <row r="38" spans="1:20" x14ac:dyDescent="0.35">
      <c r="A38" s="201" t="s">
        <v>935</v>
      </c>
      <c r="B38" s="200">
        <v>276.92137605921681</v>
      </c>
      <c r="C38" s="200">
        <v>0</v>
      </c>
      <c r="D38" s="200">
        <v>533.54452195814565</v>
      </c>
      <c r="E38" s="200">
        <v>789.60098226651689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276.92137605921681</v>
      </c>
      <c r="Q38" s="200">
        <v>0</v>
      </c>
      <c r="R38" s="200">
        <v>1</v>
      </c>
      <c r="S38" s="200">
        <v>561.09614373083332</v>
      </c>
      <c r="T38" s="200">
        <v>284.17476767161662</v>
      </c>
    </row>
    <row r="39" spans="1:20" x14ac:dyDescent="0.35">
      <c r="A39" s="201" t="s">
        <v>934</v>
      </c>
      <c r="B39" s="200">
        <v>118.7952859444206</v>
      </c>
      <c r="C39" s="200">
        <v>0</v>
      </c>
      <c r="D39" s="200">
        <v>26.284280667810972</v>
      </c>
      <c r="E39" s="200">
        <v>168.30218716916929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118.7952859444206</v>
      </c>
      <c r="Q39" s="200">
        <v>0</v>
      </c>
      <c r="R39" s="200">
        <v>1</v>
      </c>
      <c r="S39" s="200">
        <v>118.7952859444206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63.052403393947444</v>
      </c>
      <c r="C42" s="200">
        <v>0</v>
      </c>
      <c r="D42" s="200">
        <v>161.55477459931879</v>
      </c>
      <c r="E42" s="200">
        <v>6.3994541789461774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63.052403393947444</v>
      </c>
      <c r="Q42" s="200">
        <v>0</v>
      </c>
      <c r="R42" s="200">
        <v>1</v>
      </c>
      <c r="S42" s="200">
        <v>183.85100160554811</v>
      </c>
      <c r="T42" s="200">
        <v>120.79859821160061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166.75042074201389</v>
      </c>
      <c r="D45" s="200">
        <v>163.81141755055751</v>
      </c>
      <c r="E45" s="200">
        <v>0</v>
      </c>
      <c r="F45" s="200">
        <v>3127.9643165291182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166.75042074201389</v>
      </c>
      <c r="R45" s="200">
        <v>1</v>
      </c>
      <c r="S45" s="200">
        <v>0</v>
      </c>
      <c r="T45" s="200">
        <v>166.75042074201389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195.52283022393229</v>
      </c>
      <c r="C47" s="200">
        <v>0</v>
      </c>
      <c r="D47" s="200">
        <v>120.8645173891037</v>
      </c>
      <c r="E47" s="200">
        <v>247.22044193499099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195.52283022393229</v>
      </c>
      <c r="Q47" s="200">
        <v>0</v>
      </c>
      <c r="R47" s="200">
        <v>1</v>
      </c>
      <c r="S47" s="200">
        <v>195.52283022393229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754.766830130529</v>
      </c>
      <c r="C49" s="200">
        <v>0</v>
      </c>
      <c r="D49" s="200">
        <v>699.62293941293444</v>
      </c>
      <c r="E49" s="200">
        <v>524.72664532754641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754.766830130529</v>
      </c>
      <c r="Q49" s="200">
        <v>0</v>
      </c>
      <c r="R49" s="200">
        <v>1</v>
      </c>
      <c r="S49" s="200">
        <v>754.766830130529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41.498165421536051</v>
      </c>
      <c r="C51" s="200">
        <v>0</v>
      </c>
      <c r="D51" s="200">
        <v>27.151376598088309</v>
      </c>
      <c r="E51" s="200">
        <v>67.589512416463165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41.498165421536051</v>
      </c>
      <c r="Q51" s="200">
        <v>0</v>
      </c>
      <c r="R51" s="200">
        <v>1</v>
      </c>
      <c r="S51" s="200">
        <v>41.498165421536051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261.21447051835071</v>
      </c>
      <c r="C54" s="200">
        <v>0</v>
      </c>
      <c r="D54" s="200">
        <v>347.83187572975248</v>
      </c>
      <c r="E54" s="200">
        <v>154.08929070956879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261.21447051835071</v>
      </c>
      <c r="Q54" s="200">
        <v>0</v>
      </c>
      <c r="R54" s="200">
        <v>1</v>
      </c>
      <c r="S54" s="200">
        <v>261.21447051835071</v>
      </c>
      <c r="T54" s="200">
        <v>0</v>
      </c>
    </row>
    <row r="55" spans="1:20" x14ac:dyDescent="0.35">
      <c r="A55" s="201" t="s">
        <v>918</v>
      </c>
      <c r="B55" s="200">
        <v>80.788933851517612</v>
      </c>
      <c r="C55" s="200">
        <v>0</v>
      </c>
      <c r="D55" s="200">
        <v>47.219522475599987</v>
      </c>
      <c r="E55" s="200">
        <v>129.01730856235579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80.788933851517612</v>
      </c>
      <c r="Q55" s="200">
        <v>0</v>
      </c>
      <c r="R55" s="200">
        <v>1</v>
      </c>
      <c r="S55" s="200">
        <v>80.788933851517612</v>
      </c>
      <c r="T55" s="200">
        <v>0</v>
      </c>
    </row>
    <row r="56" spans="1:20" x14ac:dyDescent="0.35">
      <c r="A56" s="201" t="s">
        <v>917</v>
      </c>
      <c r="B56" s="200">
        <v>2079.3933844279982</v>
      </c>
      <c r="C56" s="200">
        <v>0</v>
      </c>
      <c r="D56" s="200">
        <v>2765.5850191084378</v>
      </c>
      <c r="E56" s="200">
        <v>1810.624685475409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2079.3933844279982</v>
      </c>
      <c r="Q56" s="200">
        <v>0</v>
      </c>
      <c r="R56" s="200">
        <v>1</v>
      </c>
      <c r="S56" s="200">
        <v>2079.3933844279982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62.931291762331988</v>
      </c>
      <c r="D59" s="200">
        <v>141.02704111591319</v>
      </c>
      <c r="E59" s="200">
        <v>0</v>
      </c>
      <c r="F59" s="200">
        <v>1215.4179973404821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62.931291762331988</v>
      </c>
      <c r="R59" s="200">
        <v>1</v>
      </c>
      <c r="S59" s="200">
        <v>0</v>
      </c>
      <c r="T59" s="200">
        <v>62.931291762331988</v>
      </c>
    </row>
    <row r="60" spans="1:20" x14ac:dyDescent="0.35">
      <c r="A60" s="201" t="s">
        <v>913</v>
      </c>
      <c r="B60" s="200">
        <v>245.07551513232539</v>
      </c>
      <c r="C60" s="200">
        <v>0</v>
      </c>
      <c r="D60" s="200">
        <v>1467.838103447707</v>
      </c>
      <c r="E60" s="200">
        <v>227.73831631301459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245.07551513232539</v>
      </c>
      <c r="Q60" s="200">
        <v>0</v>
      </c>
      <c r="R60" s="200">
        <v>1</v>
      </c>
      <c r="S60" s="200">
        <v>495.29543947254399</v>
      </c>
      <c r="T60" s="200">
        <v>250.2199243402186</v>
      </c>
    </row>
    <row r="61" spans="1:20" x14ac:dyDescent="0.35">
      <c r="A61" s="201" t="s">
        <v>912</v>
      </c>
      <c r="B61" s="200">
        <v>60.516070245829773</v>
      </c>
      <c r="C61" s="200">
        <v>0</v>
      </c>
      <c r="D61" s="200">
        <v>69.522223210407958</v>
      </c>
      <c r="E61" s="200">
        <v>65.626060951290626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60.516070245829773</v>
      </c>
      <c r="Q61" s="200">
        <v>0</v>
      </c>
      <c r="R61" s="200">
        <v>1</v>
      </c>
      <c r="S61" s="200">
        <v>60.516070245829773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120.38641176246379</v>
      </c>
      <c r="D62" s="200">
        <v>501.94882421516388</v>
      </c>
      <c r="E62" s="200">
        <v>0</v>
      </c>
      <c r="F62" s="200">
        <v>3451.2062677202962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120.38641176246379</v>
      </c>
      <c r="R62" s="200">
        <v>1</v>
      </c>
      <c r="S62" s="200">
        <v>0</v>
      </c>
      <c r="T62" s="200">
        <v>120.38641176246379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48.92851736315194</v>
      </c>
      <c r="C76" s="200">
        <v>0</v>
      </c>
      <c r="D76" s="200">
        <v>10.56011461982779</v>
      </c>
      <c r="E76" s="200">
        <v>5779.3821570731307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48.92851736315194</v>
      </c>
      <c r="Q76" s="200">
        <v>0</v>
      </c>
      <c r="R76" s="200">
        <v>1</v>
      </c>
      <c r="S76" s="200">
        <v>48.92851736315194</v>
      </c>
      <c r="T76" s="200">
        <v>0</v>
      </c>
    </row>
    <row r="77" spans="1:20" x14ac:dyDescent="0.35">
      <c r="A77" s="201" t="s">
        <v>896</v>
      </c>
      <c r="B77" s="200">
        <v>34.705508696407513</v>
      </c>
      <c r="C77" s="200">
        <v>0</v>
      </c>
      <c r="D77" s="200">
        <v>9.2299794924690257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34.705508696407513</v>
      </c>
      <c r="Q77" s="200">
        <v>0</v>
      </c>
      <c r="R77" s="200">
        <v>1</v>
      </c>
      <c r="S77" s="200">
        <v>34.705508696407513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2156.3525594492939</v>
      </c>
      <c r="C79" s="200">
        <v>0</v>
      </c>
      <c r="D79" s="200">
        <v>104.80376282731829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2156.3525594492939</v>
      </c>
      <c r="Q79" s="200">
        <v>0</v>
      </c>
      <c r="R79" s="200">
        <v>1</v>
      </c>
      <c r="S79" s="200">
        <v>2493.6339429852869</v>
      </c>
      <c r="T79" s="200">
        <v>337.28138353599309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3E79A-3738-422C-AF27-469E0ABC6CFD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922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4474.0393874703041</v>
      </c>
      <c r="C16" s="200">
        <v>0</v>
      </c>
      <c r="D16" s="200">
        <v>0</v>
      </c>
      <c r="E16" s="200">
        <v>0</v>
      </c>
      <c r="F16" s="200">
        <v>0</v>
      </c>
      <c r="G16" s="200">
        <v>22873.14068726894</v>
      </c>
      <c r="H16" s="200">
        <v>1</v>
      </c>
      <c r="I16" s="200">
        <v>1</v>
      </c>
      <c r="J16" s="200">
        <v>1</v>
      </c>
      <c r="K16" s="200">
        <v>1</v>
      </c>
      <c r="L16" s="200">
        <v>9899.9845653401935</v>
      </c>
      <c r="M16" s="200">
        <v>106651.157622748</v>
      </c>
      <c r="N16" s="200">
        <v>143898.32226282739</v>
      </c>
      <c r="O16" s="200">
        <v>37247.164640079427</v>
      </c>
      <c r="P16" s="200">
        <v>16101.60435032753</v>
      </c>
      <c r="Q16" s="200">
        <v>11627.564962857219</v>
      </c>
      <c r="R16" s="200">
        <v>1</v>
      </c>
      <c r="S16" s="200">
        <v>54055.3086414793</v>
      </c>
      <c r="T16" s="200">
        <v>49581.269254008992</v>
      </c>
      <c r="U16" s="199">
        <v>21035.072242697941</v>
      </c>
      <c r="V16" s="199">
        <v>28454.27860325712</v>
      </c>
      <c r="W16" s="199">
        <v>51327.419290526057</v>
      </c>
      <c r="X16" s="199">
        <v>7580.5375227839104</v>
      </c>
      <c r="Y16" s="199">
        <v>17480.5220881241</v>
      </c>
    </row>
    <row r="17" spans="1:20" x14ac:dyDescent="0.35">
      <c r="A17" s="201" t="s">
        <v>956</v>
      </c>
      <c r="B17" s="200">
        <v>0</v>
      </c>
      <c r="C17" s="200">
        <v>2040.53286130781</v>
      </c>
      <c r="D17" s="200">
        <v>156.5884212947831</v>
      </c>
      <c r="E17" s="200">
        <v>0</v>
      </c>
      <c r="F17" s="200">
        <v>49.208140458036652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2040.53286130781</v>
      </c>
      <c r="R17" s="200">
        <v>1</v>
      </c>
      <c r="S17" s="200">
        <v>238.832478327844</v>
      </c>
      <c r="T17" s="200">
        <v>2279.365339635654</v>
      </c>
    </row>
    <row r="18" spans="1:20" x14ac:dyDescent="0.35">
      <c r="A18" s="201" t="s">
        <v>955</v>
      </c>
      <c r="B18" s="200">
        <v>0</v>
      </c>
      <c r="C18" s="200">
        <v>1745.323745507382</v>
      </c>
      <c r="D18" s="200">
        <v>191.36340377244611</v>
      </c>
      <c r="E18" s="200">
        <v>0</v>
      </c>
      <c r="F18" s="200">
        <v>236.332219926525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1745.323745507382</v>
      </c>
      <c r="R18" s="200">
        <v>1</v>
      </c>
      <c r="S18" s="200">
        <v>135.23616194590431</v>
      </c>
      <c r="T18" s="200">
        <v>1880.559907453287</v>
      </c>
    </row>
    <row r="19" spans="1:20" x14ac:dyDescent="0.35">
      <c r="A19" s="201" t="s">
        <v>954</v>
      </c>
      <c r="B19" s="200">
        <v>7.0754930431698426</v>
      </c>
      <c r="C19" s="200">
        <v>0</v>
      </c>
      <c r="D19" s="200">
        <v>70.786298462223456</v>
      </c>
      <c r="E19" s="200">
        <v>0.89657721591460593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7.0754930431698426</v>
      </c>
      <c r="Q19" s="200">
        <v>0</v>
      </c>
      <c r="R19" s="200">
        <v>1</v>
      </c>
      <c r="S19" s="200">
        <v>293.33859848611451</v>
      </c>
      <c r="T19" s="200">
        <v>286.26310544294472</v>
      </c>
    </row>
    <row r="20" spans="1:20" x14ac:dyDescent="0.35">
      <c r="A20" s="201" t="s">
        <v>953</v>
      </c>
      <c r="B20" s="200">
        <v>0</v>
      </c>
      <c r="C20" s="200">
        <v>27.62549248067533</v>
      </c>
      <c r="D20" s="200">
        <v>13.98649637007712</v>
      </c>
      <c r="E20" s="200">
        <v>0</v>
      </c>
      <c r="F20" s="200">
        <v>49.886459294320673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27.62549248067533</v>
      </c>
      <c r="R20" s="200">
        <v>1</v>
      </c>
      <c r="S20" s="200">
        <v>0</v>
      </c>
      <c r="T20" s="200">
        <v>27.62549248067533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175.10721522066831</v>
      </c>
      <c r="D22" s="200">
        <v>76.560296791774164</v>
      </c>
      <c r="E22" s="200">
        <v>0</v>
      </c>
      <c r="F22" s="200">
        <v>5.5171031496349956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175.10721522066831</v>
      </c>
      <c r="R22" s="200">
        <v>1</v>
      </c>
      <c r="S22" s="200">
        <v>7.185616806018861</v>
      </c>
      <c r="T22" s="200">
        <v>182.29283202668711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341.88093344705231</v>
      </c>
      <c r="C24" s="200">
        <v>0</v>
      </c>
      <c r="D24" s="200">
        <v>28.199769419540591</v>
      </c>
      <c r="E24" s="200">
        <v>33.869187812126746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341.88093344705231</v>
      </c>
      <c r="Q24" s="200">
        <v>0</v>
      </c>
      <c r="R24" s="200">
        <v>1</v>
      </c>
      <c r="S24" s="200">
        <v>341.88093344705231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46.108724773287761</v>
      </c>
      <c r="D25" s="200">
        <v>56.4786126138615</v>
      </c>
      <c r="E25" s="200">
        <v>0</v>
      </c>
      <c r="F25" s="200">
        <v>25.751377889575132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46.108724773287761</v>
      </c>
      <c r="R25" s="200">
        <v>1</v>
      </c>
      <c r="S25" s="200">
        <v>73.495679262482483</v>
      </c>
      <c r="T25" s="200">
        <v>119.6044040357702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0.74049795093449688</v>
      </c>
      <c r="D27" s="200">
        <v>42.052613951084872</v>
      </c>
      <c r="E27" s="200">
        <v>0</v>
      </c>
      <c r="F27" s="200">
        <v>0.89011308236001241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0.74049795093449688</v>
      </c>
      <c r="R27" s="200">
        <v>1</v>
      </c>
      <c r="S27" s="200">
        <v>206.67520944356741</v>
      </c>
      <c r="T27" s="200">
        <v>207.41570739450191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193.11991925441819</v>
      </c>
      <c r="D29" s="200">
        <v>158.18872221179299</v>
      </c>
      <c r="E29" s="200">
        <v>0</v>
      </c>
      <c r="F29" s="200">
        <v>103.419792965908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193.11991925441819</v>
      </c>
      <c r="R29" s="200">
        <v>1</v>
      </c>
      <c r="S29" s="200">
        <v>44.253184668146083</v>
      </c>
      <c r="T29" s="200">
        <v>237.3731039225643</v>
      </c>
    </row>
    <row r="30" spans="1:20" x14ac:dyDescent="0.35">
      <c r="A30" s="201" t="s">
        <v>943</v>
      </c>
      <c r="B30" s="200">
        <v>1274.264462694651</v>
      </c>
      <c r="C30" s="200">
        <v>0</v>
      </c>
      <c r="D30" s="200">
        <v>54.761530371701497</v>
      </c>
      <c r="E30" s="200">
        <v>187.2585307647627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1274.264462694651</v>
      </c>
      <c r="Q30" s="200">
        <v>0</v>
      </c>
      <c r="R30" s="200">
        <v>1</v>
      </c>
      <c r="S30" s="200">
        <v>6750.1423542918728</v>
      </c>
      <c r="T30" s="200">
        <v>5475.8778915972216</v>
      </c>
    </row>
    <row r="31" spans="1:20" x14ac:dyDescent="0.35">
      <c r="A31" s="201" t="s">
        <v>942</v>
      </c>
      <c r="B31" s="200">
        <v>1617.5695942889531</v>
      </c>
      <c r="C31" s="200">
        <v>0</v>
      </c>
      <c r="D31" s="200">
        <v>81.897745603469588</v>
      </c>
      <c r="E31" s="200">
        <v>17.34674638409416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1617.5695942889531</v>
      </c>
      <c r="Q31" s="200">
        <v>0</v>
      </c>
      <c r="R31" s="200">
        <v>1</v>
      </c>
      <c r="S31" s="200">
        <v>8040.9031142672511</v>
      </c>
      <c r="T31" s="200">
        <v>6423.3335199782978</v>
      </c>
    </row>
    <row r="32" spans="1:20" x14ac:dyDescent="0.35">
      <c r="A32" s="201" t="s">
        <v>941</v>
      </c>
      <c r="B32" s="200">
        <v>175.36927970853651</v>
      </c>
      <c r="C32" s="200">
        <v>0</v>
      </c>
      <c r="D32" s="200">
        <v>30.513238614877</v>
      </c>
      <c r="E32" s="200">
        <v>94.273953994868208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175.36927970853651</v>
      </c>
      <c r="Q32" s="200">
        <v>0</v>
      </c>
      <c r="R32" s="200">
        <v>1</v>
      </c>
      <c r="S32" s="200">
        <v>199.943046922653</v>
      </c>
      <c r="T32" s="200">
        <v>24.573767214116589</v>
      </c>
    </row>
    <row r="33" spans="1:20" x14ac:dyDescent="0.35">
      <c r="A33" s="201" t="s">
        <v>940</v>
      </c>
      <c r="B33" s="200">
        <v>102.8551618429189</v>
      </c>
      <c r="C33" s="200">
        <v>0</v>
      </c>
      <c r="D33" s="200">
        <v>47.967350777630159</v>
      </c>
      <c r="E33" s="200">
        <v>16.321617643986439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102.8551618429189</v>
      </c>
      <c r="Q33" s="200">
        <v>0</v>
      </c>
      <c r="R33" s="200">
        <v>1</v>
      </c>
      <c r="S33" s="200">
        <v>218.36877798202539</v>
      </c>
      <c r="T33" s="200">
        <v>115.5136161391065</v>
      </c>
    </row>
    <row r="34" spans="1:20" x14ac:dyDescent="0.35">
      <c r="A34" s="201" t="s">
        <v>939</v>
      </c>
      <c r="B34" s="200">
        <v>0</v>
      </c>
      <c r="C34" s="200">
        <v>1943.712383216631</v>
      </c>
      <c r="D34" s="200">
        <v>266.04343864556603</v>
      </c>
      <c r="E34" s="200">
        <v>0</v>
      </c>
      <c r="F34" s="200">
        <v>743.27786393069573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1943.712383216631</v>
      </c>
      <c r="R34" s="200">
        <v>1</v>
      </c>
      <c r="S34" s="200">
        <v>3390.2412659516708</v>
      </c>
      <c r="T34" s="200">
        <v>5333.953649168302</v>
      </c>
    </row>
    <row r="35" spans="1:20" x14ac:dyDescent="0.35">
      <c r="A35" s="201" t="s">
        <v>938</v>
      </c>
      <c r="B35" s="200">
        <v>3645.38940431733</v>
      </c>
      <c r="C35" s="200">
        <v>0</v>
      </c>
      <c r="D35" s="200">
        <v>146.28460613863291</v>
      </c>
      <c r="E35" s="200">
        <v>1145.3506901987139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3645.38940431733</v>
      </c>
      <c r="Q35" s="200">
        <v>0</v>
      </c>
      <c r="R35" s="200">
        <v>1</v>
      </c>
      <c r="S35" s="200">
        <v>5119.2159414117878</v>
      </c>
      <c r="T35" s="200">
        <v>1473.826537094458</v>
      </c>
    </row>
    <row r="36" spans="1:20" x14ac:dyDescent="0.35">
      <c r="A36" s="201" t="s">
        <v>937</v>
      </c>
      <c r="B36" s="200">
        <v>0</v>
      </c>
      <c r="C36" s="200">
        <v>21.847885742912229</v>
      </c>
      <c r="D36" s="200">
        <v>2.5438039517156872</v>
      </c>
      <c r="E36" s="200">
        <v>0</v>
      </c>
      <c r="F36" s="200">
        <v>14.9720846333207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21.847885742912229</v>
      </c>
      <c r="R36" s="200">
        <v>1</v>
      </c>
      <c r="S36" s="200">
        <v>5.1600339446148338</v>
      </c>
      <c r="T36" s="200">
        <v>27.00791968752706</v>
      </c>
    </row>
    <row r="37" spans="1:20" x14ac:dyDescent="0.35">
      <c r="A37" s="201" t="s">
        <v>936</v>
      </c>
      <c r="B37" s="200">
        <v>0</v>
      </c>
      <c r="C37" s="200">
        <v>710.95968756830757</v>
      </c>
      <c r="D37" s="200">
        <v>96.999259071429805</v>
      </c>
      <c r="E37" s="200">
        <v>0</v>
      </c>
      <c r="F37" s="200">
        <v>64.577039961566001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710.95968756830757</v>
      </c>
      <c r="R37" s="200">
        <v>1</v>
      </c>
      <c r="S37" s="200">
        <v>1106.2290157916129</v>
      </c>
      <c r="T37" s="200">
        <v>1817.188703359921</v>
      </c>
    </row>
    <row r="38" spans="1:20" x14ac:dyDescent="0.35">
      <c r="A38" s="201" t="s">
        <v>935</v>
      </c>
      <c r="B38" s="200">
        <v>97.259678331618957</v>
      </c>
      <c r="C38" s="200">
        <v>0</v>
      </c>
      <c r="D38" s="200">
        <v>24.249825753268851</v>
      </c>
      <c r="E38" s="200">
        <v>137.68572779668219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97.259678331618957</v>
      </c>
      <c r="Q38" s="200">
        <v>0</v>
      </c>
      <c r="R38" s="200">
        <v>1</v>
      </c>
      <c r="S38" s="200">
        <v>184.0497809432724</v>
      </c>
      <c r="T38" s="200">
        <v>86.790102611653438</v>
      </c>
    </row>
    <row r="39" spans="1:20" x14ac:dyDescent="0.35">
      <c r="A39" s="201" t="s">
        <v>934</v>
      </c>
      <c r="B39" s="200">
        <v>335.75024335896222</v>
      </c>
      <c r="C39" s="200">
        <v>0</v>
      </c>
      <c r="D39" s="200">
        <v>39.965186960176247</v>
      </c>
      <c r="E39" s="200">
        <v>236.16296110824399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335.75024335896222</v>
      </c>
      <c r="Q39" s="200">
        <v>0</v>
      </c>
      <c r="R39" s="200">
        <v>1</v>
      </c>
      <c r="S39" s="200">
        <v>726.94303940311806</v>
      </c>
      <c r="T39" s="200">
        <v>391.19279604415578</v>
      </c>
    </row>
    <row r="40" spans="1:20" x14ac:dyDescent="0.35">
      <c r="A40" s="201" t="s">
        <v>933</v>
      </c>
      <c r="B40" s="200">
        <v>0</v>
      </c>
      <c r="C40" s="200">
        <v>4.2524967807242753</v>
      </c>
      <c r="D40" s="200">
        <v>22.68335879680005</v>
      </c>
      <c r="E40" s="200">
        <v>0</v>
      </c>
      <c r="F40" s="200">
        <v>7.892685009909048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4.2524967807242753</v>
      </c>
      <c r="R40" s="200">
        <v>1</v>
      </c>
      <c r="S40" s="200">
        <v>19.666500560072119</v>
      </c>
      <c r="T40" s="200">
        <v>23.918997340796398</v>
      </c>
    </row>
    <row r="41" spans="1:20" x14ac:dyDescent="0.35">
      <c r="A41" s="201" t="s">
        <v>932</v>
      </c>
      <c r="B41" s="200">
        <v>0</v>
      </c>
      <c r="C41" s="200">
        <v>2854.903142690071</v>
      </c>
      <c r="D41" s="200">
        <v>183.63002259905409</v>
      </c>
      <c r="E41" s="200">
        <v>0</v>
      </c>
      <c r="F41" s="200">
        <v>1520.312404493525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2854.903142690071</v>
      </c>
      <c r="R41" s="200">
        <v>1</v>
      </c>
      <c r="S41" s="200">
        <v>528.31786303708361</v>
      </c>
      <c r="T41" s="200">
        <v>3383.221005727155</v>
      </c>
    </row>
    <row r="42" spans="1:20" x14ac:dyDescent="0.35">
      <c r="A42" s="201" t="s">
        <v>931</v>
      </c>
      <c r="B42" s="200">
        <v>0</v>
      </c>
      <c r="C42" s="200">
        <v>285.65920051464491</v>
      </c>
      <c r="D42" s="200">
        <v>57.775915754012672</v>
      </c>
      <c r="E42" s="200">
        <v>0</v>
      </c>
      <c r="F42" s="200">
        <v>47.441857190585552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285.65920051464491</v>
      </c>
      <c r="R42" s="200">
        <v>1</v>
      </c>
      <c r="S42" s="200">
        <v>206.3027084056867</v>
      </c>
      <c r="T42" s="200">
        <v>491.96190892033172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188.7286122320584</v>
      </c>
      <c r="C44" s="200">
        <v>0</v>
      </c>
      <c r="D44" s="200">
        <v>76.495171631640972</v>
      </c>
      <c r="E44" s="200">
        <v>41.562508567118407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188.7286122320584</v>
      </c>
      <c r="Q44" s="200">
        <v>0</v>
      </c>
      <c r="R44" s="200">
        <v>1</v>
      </c>
      <c r="S44" s="200">
        <v>188.7286122320584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10.90946281918022</v>
      </c>
      <c r="D45" s="200">
        <v>62.541742620498063</v>
      </c>
      <c r="E45" s="200">
        <v>0</v>
      </c>
      <c r="F45" s="200">
        <v>24.461721463719169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10.90946281918022</v>
      </c>
      <c r="R45" s="200">
        <v>1</v>
      </c>
      <c r="S45" s="200">
        <v>195.5554405596589</v>
      </c>
      <c r="T45" s="200">
        <v>206.46490337883921</v>
      </c>
    </row>
    <row r="46" spans="1:20" x14ac:dyDescent="0.35">
      <c r="A46" s="201" t="s">
        <v>927</v>
      </c>
      <c r="B46" s="200">
        <v>394.11717031236151</v>
      </c>
      <c r="C46" s="200">
        <v>0</v>
      </c>
      <c r="D46" s="200">
        <v>158.05098276372311</v>
      </c>
      <c r="E46" s="200">
        <v>220.59778155716359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394.11717031236151</v>
      </c>
      <c r="Q46" s="200">
        <v>0</v>
      </c>
      <c r="R46" s="200">
        <v>1</v>
      </c>
      <c r="S46" s="200">
        <v>1416.003330601176</v>
      </c>
      <c r="T46" s="200">
        <v>1021.8861602888149</v>
      </c>
    </row>
    <row r="47" spans="1:20" x14ac:dyDescent="0.35">
      <c r="A47" s="201" t="s">
        <v>926</v>
      </c>
      <c r="B47" s="200">
        <v>0</v>
      </c>
      <c r="C47" s="200">
        <v>127.1489016696593</v>
      </c>
      <c r="D47" s="200">
        <v>12.91683667817518</v>
      </c>
      <c r="E47" s="200">
        <v>0</v>
      </c>
      <c r="F47" s="200">
        <v>108.6138549233583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127.1489016696593</v>
      </c>
      <c r="R47" s="200">
        <v>1</v>
      </c>
      <c r="S47" s="200">
        <v>1.795216479708559</v>
      </c>
      <c r="T47" s="200">
        <v>128.94411814936791</v>
      </c>
    </row>
    <row r="48" spans="1:20" x14ac:dyDescent="0.35">
      <c r="A48" s="201" t="s">
        <v>925</v>
      </c>
      <c r="B48" s="200">
        <v>110.1585749525894</v>
      </c>
      <c r="C48" s="200">
        <v>0</v>
      </c>
      <c r="D48" s="200">
        <v>5.3339639364087654</v>
      </c>
      <c r="E48" s="200">
        <v>32.798894817266323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110.1585749525894</v>
      </c>
      <c r="Q48" s="200">
        <v>0</v>
      </c>
      <c r="R48" s="200">
        <v>1</v>
      </c>
      <c r="S48" s="200">
        <v>114.6254841975624</v>
      </c>
      <c r="T48" s="200">
        <v>4.4669092449730217</v>
      </c>
    </row>
    <row r="49" spans="1:20" x14ac:dyDescent="0.35">
      <c r="A49" s="201" t="s">
        <v>924</v>
      </c>
      <c r="B49" s="200">
        <v>151.13162507805799</v>
      </c>
      <c r="C49" s="200">
        <v>0</v>
      </c>
      <c r="D49" s="200">
        <v>100.13070495067269</v>
      </c>
      <c r="E49" s="200">
        <v>52.165162078961778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151.13162507805799</v>
      </c>
      <c r="Q49" s="200">
        <v>0</v>
      </c>
      <c r="R49" s="200">
        <v>1</v>
      </c>
      <c r="S49" s="200">
        <v>456.5404358535539</v>
      </c>
      <c r="T49" s="200">
        <v>305.40881077549591</v>
      </c>
    </row>
    <row r="50" spans="1:20" x14ac:dyDescent="0.35">
      <c r="A50" s="201" t="s">
        <v>923</v>
      </c>
      <c r="B50" s="200">
        <v>0</v>
      </c>
      <c r="C50" s="200">
        <v>41.498165421536051</v>
      </c>
      <c r="D50" s="200">
        <v>27.151376598088309</v>
      </c>
      <c r="E50" s="200">
        <v>0</v>
      </c>
      <c r="F50" s="200">
        <v>38.348314146812541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41.498165421536051</v>
      </c>
      <c r="R50" s="200">
        <v>1</v>
      </c>
      <c r="S50" s="200">
        <v>0</v>
      </c>
      <c r="T50" s="200">
        <v>41.498165421536051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197.6110189457236</v>
      </c>
      <c r="C52" s="200">
        <v>0</v>
      </c>
      <c r="D52" s="200">
        <v>146.92808932390531</v>
      </c>
      <c r="E52" s="200">
        <v>40.989576572149907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197.6110189457236</v>
      </c>
      <c r="Q52" s="200">
        <v>0</v>
      </c>
      <c r="R52" s="200">
        <v>1</v>
      </c>
      <c r="S52" s="200">
        <v>349.69395551827148</v>
      </c>
      <c r="T52" s="200">
        <v>152.08293657254799</v>
      </c>
    </row>
    <row r="53" spans="1:20" x14ac:dyDescent="0.35">
      <c r="A53" s="201" t="s">
        <v>920</v>
      </c>
      <c r="B53" s="200">
        <v>0</v>
      </c>
      <c r="C53" s="200">
        <v>470.83855677058688</v>
      </c>
      <c r="D53" s="200">
        <v>74.043653395311765</v>
      </c>
      <c r="E53" s="200">
        <v>0</v>
      </c>
      <c r="F53" s="200">
        <v>202.0086156122164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470.83855677058688</v>
      </c>
      <c r="R53" s="200">
        <v>1</v>
      </c>
      <c r="S53" s="200">
        <v>405.91017170967251</v>
      </c>
      <c r="T53" s="200">
        <v>876.74872848025939</v>
      </c>
    </row>
    <row r="54" spans="1:20" x14ac:dyDescent="0.35">
      <c r="A54" s="201" t="s">
        <v>919</v>
      </c>
      <c r="B54" s="200">
        <v>104.0866306155458</v>
      </c>
      <c r="C54" s="200">
        <v>0</v>
      </c>
      <c r="D54" s="200">
        <v>155.70159833960039</v>
      </c>
      <c r="E54" s="200">
        <v>30.48421887306165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104.0866306155458</v>
      </c>
      <c r="Q54" s="200">
        <v>0</v>
      </c>
      <c r="R54" s="200">
        <v>1</v>
      </c>
      <c r="S54" s="200">
        <v>452.89930209358789</v>
      </c>
      <c r="T54" s="200">
        <v>348.81267147804209</v>
      </c>
    </row>
    <row r="55" spans="1:20" x14ac:dyDescent="0.35">
      <c r="A55" s="201" t="s">
        <v>918</v>
      </c>
      <c r="B55" s="200">
        <v>170.09789016318459</v>
      </c>
      <c r="C55" s="200">
        <v>0</v>
      </c>
      <c r="D55" s="200">
        <v>19.455018644837342</v>
      </c>
      <c r="E55" s="200">
        <v>134.86520736258561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170.09789016318459</v>
      </c>
      <c r="Q55" s="200">
        <v>0</v>
      </c>
      <c r="R55" s="200">
        <v>1</v>
      </c>
      <c r="S55" s="200">
        <v>188.6053208105634</v>
      </c>
      <c r="T55" s="200">
        <v>18.50743064737884</v>
      </c>
    </row>
    <row r="56" spans="1:20" x14ac:dyDescent="0.35">
      <c r="A56" s="201" t="s">
        <v>917</v>
      </c>
      <c r="B56" s="200">
        <v>98.038528544205619</v>
      </c>
      <c r="C56" s="200">
        <v>0</v>
      </c>
      <c r="D56" s="200">
        <v>35.723490632175817</v>
      </c>
      <c r="E56" s="200">
        <v>42.383172354073658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98.038528544205619</v>
      </c>
      <c r="Q56" s="200">
        <v>0</v>
      </c>
      <c r="R56" s="200">
        <v>1</v>
      </c>
      <c r="S56" s="200">
        <v>128.6157383556758</v>
      </c>
      <c r="T56" s="200">
        <v>30.577209811470212</v>
      </c>
    </row>
    <row r="57" spans="1:20" x14ac:dyDescent="0.35">
      <c r="A57" s="201" t="s">
        <v>916</v>
      </c>
      <c r="B57" s="200">
        <v>289.17567048945591</v>
      </c>
      <c r="C57" s="200">
        <v>0</v>
      </c>
      <c r="D57" s="200">
        <v>38.520137137243147</v>
      </c>
      <c r="E57" s="200">
        <v>361.31674631752583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289.17567048945591</v>
      </c>
      <c r="Q57" s="200">
        <v>0</v>
      </c>
      <c r="R57" s="200">
        <v>1</v>
      </c>
      <c r="S57" s="200">
        <v>331.59641463923862</v>
      </c>
      <c r="T57" s="200">
        <v>42.420744149782713</v>
      </c>
    </row>
    <row r="58" spans="1:20" x14ac:dyDescent="0.35">
      <c r="A58" s="201" t="s">
        <v>915</v>
      </c>
      <c r="B58" s="200">
        <v>2931.8209304855341</v>
      </c>
      <c r="C58" s="200">
        <v>0</v>
      </c>
      <c r="D58" s="200">
        <v>1093.49577882474</v>
      </c>
      <c r="E58" s="200">
        <v>2464.1368382876758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2931.8209304855341</v>
      </c>
      <c r="Q58" s="200">
        <v>0</v>
      </c>
      <c r="R58" s="200">
        <v>1</v>
      </c>
      <c r="S58" s="200">
        <v>8390.4410262305882</v>
      </c>
      <c r="T58" s="200">
        <v>5458.6200957450546</v>
      </c>
    </row>
    <row r="59" spans="1:20" x14ac:dyDescent="0.35">
      <c r="A59" s="201" t="s">
        <v>914</v>
      </c>
      <c r="B59" s="200">
        <v>0</v>
      </c>
      <c r="C59" s="200">
        <v>66.562486652328232</v>
      </c>
      <c r="D59" s="200">
        <v>153.0697438927204</v>
      </c>
      <c r="E59" s="200">
        <v>0</v>
      </c>
      <c r="F59" s="200">
        <v>153.66584663939469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66.562486652328232</v>
      </c>
      <c r="R59" s="200">
        <v>1</v>
      </c>
      <c r="S59" s="200">
        <v>197.6015897929193</v>
      </c>
      <c r="T59" s="200">
        <v>264.16407644524747</v>
      </c>
    </row>
    <row r="60" spans="1:20" x14ac:dyDescent="0.35">
      <c r="A60" s="201" t="s">
        <v>913</v>
      </c>
      <c r="B60" s="200">
        <v>226.08091273542109</v>
      </c>
      <c r="C60" s="200">
        <v>0</v>
      </c>
      <c r="D60" s="200">
        <v>76.378426755340428</v>
      </c>
      <c r="E60" s="200">
        <v>104.3049636340527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226.08091273542109</v>
      </c>
      <c r="Q60" s="200">
        <v>0</v>
      </c>
      <c r="R60" s="200">
        <v>1</v>
      </c>
      <c r="S60" s="200">
        <v>226.08091273542109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169.9945096514538</v>
      </c>
      <c r="D61" s="200">
        <v>29.637883825295251</v>
      </c>
      <c r="E61" s="200">
        <v>0</v>
      </c>
      <c r="F61" s="200">
        <v>178.3477558114603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169.9945096514538</v>
      </c>
      <c r="R61" s="200">
        <v>1</v>
      </c>
      <c r="S61" s="200">
        <v>0</v>
      </c>
      <c r="T61" s="200">
        <v>169.9945096514538</v>
      </c>
    </row>
    <row r="62" spans="1:20" x14ac:dyDescent="0.35">
      <c r="A62" s="201" t="s">
        <v>911</v>
      </c>
      <c r="B62" s="200">
        <v>0</v>
      </c>
      <c r="C62" s="200">
        <v>473.03116712721732</v>
      </c>
      <c r="D62" s="200">
        <v>816.50805812228668</v>
      </c>
      <c r="E62" s="200">
        <v>0</v>
      </c>
      <c r="F62" s="200">
        <v>1620.9588933673269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473.03116712721732</v>
      </c>
      <c r="R62" s="200">
        <v>1</v>
      </c>
      <c r="S62" s="200">
        <v>281.72887126109191</v>
      </c>
      <c r="T62" s="200">
        <v>754.76003838830911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217.6884597367978</v>
      </c>
      <c r="D65" s="200">
        <v>147.00955752945339</v>
      </c>
      <c r="E65" s="200">
        <v>0</v>
      </c>
      <c r="F65" s="200">
        <v>529.23079972015273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217.6884597367978</v>
      </c>
      <c r="R65" s="200">
        <v>1</v>
      </c>
      <c r="S65" s="200">
        <v>0</v>
      </c>
      <c r="T65" s="200">
        <v>217.6884597367978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367.38461691351688</v>
      </c>
      <c r="C69" s="200">
        <v>0</v>
      </c>
      <c r="D69" s="200">
        <v>244.0497936387801</v>
      </c>
      <c r="E69" s="200">
        <v>1002.279958997151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367.38461691351688</v>
      </c>
      <c r="Q69" s="200">
        <v>0</v>
      </c>
      <c r="R69" s="200">
        <v>1</v>
      </c>
      <c r="S69" s="200">
        <v>367.38461691351688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684.69488563180334</v>
      </c>
      <c r="C73" s="200">
        <v>0</v>
      </c>
      <c r="D73" s="200">
        <v>193.03802358773339</v>
      </c>
      <c r="E73" s="200">
        <v>1203.132201082087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684.69488563180334</v>
      </c>
      <c r="Q73" s="200">
        <v>0</v>
      </c>
      <c r="R73" s="200">
        <v>1</v>
      </c>
      <c r="S73" s="200">
        <v>684.69488563180334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45.635527738476327</v>
      </c>
      <c r="C76" s="200">
        <v>0</v>
      </c>
      <c r="D76" s="200">
        <v>3.6677172074546509</v>
      </c>
      <c r="E76" s="200">
        <v>2676.2540085782789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45.635527738476327</v>
      </c>
      <c r="Q76" s="200">
        <v>0</v>
      </c>
      <c r="R76" s="200">
        <v>1</v>
      </c>
      <c r="S76" s="200">
        <v>84.697887408954415</v>
      </c>
      <c r="T76" s="200">
        <v>39.062359670478081</v>
      </c>
    </row>
    <row r="77" spans="1:20" x14ac:dyDescent="0.35">
      <c r="A77" s="201" t="s">
        <v>896</v>
      </c>
      <c r="B77" s="200">
        <v>323.86311069479342</v>
      </c>
      <c r="C77" s="200">
        <v>0</v>
      </c>
      <c r="D77" s="200">
        <v>16.21086378906007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323.86311069479342</v>
      </c>
      <c r="Q77" s="200">
        <v>0</v>
      </c>
      <c r="R77" s="200">
        <v>1</v>
      </c>
      <c r="S77" s="200">
        <v>323.86311069479342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2221.5643937616101</v>
      </c>
      <c r="C79" s="200">
        <v>0</v>
      </c>
      <c r="D79" s="200">
        <v>121.8825655383207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2221.5643937616101</v>
      </c>
      <c r="Q79" s="200">
        <v>0</v>
      </c>
      <c r="R79" s="200">
        <v>1</v>
      </c>
      <c r="S79" s="200">
        <v>11431.86501245963</v>
      </c>
      <c r="T79" s="200">
        <v>9210.3006186980219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669D9-5FB5-41EF-88C2-87B60DFA737A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921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14909.086209501491</v>
      </c>
      <c r="D16" s="200">
        <v>0</v>
      </c>
      <c r="E16" s="200">
        <v>0</v>
      </c>
      <c r="F16" s="200">
        <v>0</v>
      </c>
      <c r="G16" s="200">
        <v>5638.7439436467357</v>
      </c>
      <c r="H16" s="200">
        <v>1</v>
      </c>
      <c r="I16" s="200">
        <v>1</v>
      </c>
      <c r="J16" s="200">
        <v>1</v>
      </c>
      <c r="K16" s="200">
        <v>1</v>
      </c>
      <c r="L16" s="200">
        <v>5986.1981074654486</v>
      </c>
      <c r="M16" s="200">
        <v>47541.957035969928</v>
      </c>
      <c r="N16" s="200">
        <v>44257.812877580618</v>
      </c>
      <c r="O16" s="200">
        <v>-3284.1441583893102</v>
      </c>
      <c r="P16" s="200">
        <v>3141.7694685584288</v>
      </c>
      <c r="Q16" s="200">
        <v>18050.855678059921</v>
      </c>
      <c r="R16" s="200">
        <v>1</v>
      </c>
      <c r="S16" s="200">
        <v>9807.2494658608666</v>
      </c>
      <c r="T16" s="200">
        <v>24716.335675362359</v>
      </c>
      <c r="U16" s="199">
        <v>1439.7950494259881</v>
      </c>
      <c r="V16" s="199">
        <v>20698.01026599625</v>
      </c>
      <c r="W16" s="199">
        <v>26336.75420964299</v>
      </c>
      <c r="X16" s="199">
        <v>687.81604518532413</v>
      </c>
      <c r="Y16" s="199">
        <v>6674.0141526507723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164.05803304536701</v>
      </c>
      <c r="D18" s="200">
        <v>36.66491978677702</v>
      </c>
      <c r="E18" s="200">
        <v>0</v>
      </c>
      <c r="F18" s="200">
        <v>9.6706322760708581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164.05803304536701</v>
      </c>
      <c r="R18" s="200">
        <v>1</v>
      </c>
      <c r="S18" s="200">
        <v>0</v>
      </c>
      <c r="T18" s="200">
        <v>164.05803304536701</v>
      </c>
    </row>
    <row r="19" spans="1:20" x14ac:dyDescent="0.35">
      <c r="A19" s="201" t="s">
        <v>954</v>
      </c>
      <c r="B19" s="200">
        <v>0</v>
      </c>
      <c r="C19" s="200">
        <v>727.98299550595539</v>
      </c>
      <c r="D19" s="200">
        <v>346.59531917274529</v>
      </c>
      <c r="E19" s="200">
        <v>0</v>
      </c>
      <c r="F19" s="200">
        <v>90.436748939960125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727.98299550595539</v>
      </c>
      <c r="R19" s="200">
        <v>1</v>
      </c>
      <c r="S19" s="200">
        <v>62.936834942983808</v>
      </c>
      <c r="T19" s="200">
        <v>790.91983044893925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895.48278352080001</v>
      </c>
      <c r="C24" s="200">
        <v>0</v>
      </c>
      <c r="D24" s="200">
        <v>257.27358041930302</v>
      </c>
      <c r="E24" s="200">
        <v>134.57202004926339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895.48278352080001</v>
      </c>
      <c r="Q24" s="200">
        <v>0</v>
      </c>
      <c r="R24" s="200">
        <v>1</v>
      </c>
      <c r="S24" s="200">
        <v>895.48278352080001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882.51923504201409</v>
      </c>
      <c r="D25" s="200">
        <v>831.67804595500263</v>
      </c>
      <c r="E25" s="200">
        <v>0</v>
      </c>
      <c r="F25" s="200">
        <v>214.56158712028329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882.51923504201409</v>
      </c>
      <c r="R25" s="200">
        <v>1</v>
      </c>
      <c r="S25" s="200">
        <v>0</v>
      </c>
      <c r="T25" s="200">
        <v>882.51923504201409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329.85925366233238</v>
      </c>
      <c r="D27" s="200">
        <v>100.3788972011719</v>
      </c>
      <c r="E27" s="200">
        <v>0</v>
      </c>
      <c r="F27" s="200">
        <v>172.6078039996608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329.85925366233238</v>
      </c>
      <c r="R27" s="200">
        <v>1</v>
      </c>
      <c r="S27" s="200">
        <v>0</v>
      </c>
      <c r="T27" s="200">
        <v>329.85925366233238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270.25102673835357</v>
      </c>
      <c r="D30" s="200">
        <v>68.359874550897075</v>
      </c>
      <c r="E30" s="200">
        <v>0</v>
      </c>
      <c r="F30" s="200">
        <v>42.984251461009457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270.25102673835357</v>
      </c>
      <c r="R30" s="200">
        <v>1</v>
      </c>
      <c r="S30" s="200">
        <v>2495.5136756983788</v>
      </c>
      <c r="T30" s="200">
        <v>2765.7647024367329</v>
      </c>
    </row>
    <row r="31" spans="1:20" x14ac:dyDescent="0.35">
      <c r="A31" s="201" t="s">
        <v>942</v>
      </c>
      <c r="B31" s="200">
        <v>0</v>
      </c>
      <c r="C31" s="200">
        <v>1220.760788724318</v>
      </c>
      <c r="D31" s="200">
        <v>42.777690124807478</v>
      </c>
      <c r="E31" s="200">
        <v>0</v>
      </c>
      <c r="F31" s="200">
        <v>14.27438614226352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1220.760788724318</v>
      </c>
      <c r="R31" s="200">
        <v>1</v>
      </c>
      <c r="S31" s="200">
        <v>649.1406003523216</v>
      </c>
      <c r="T31" s="200">
        <v>1869.90138907664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7.0857749155397718</v>
      </c>
      <c r="C33" s="200">
        <v>0</v>
      </c>
      <c r="D33" s="200">
        <v>2.9890494635472571</v>
      </c>
      <c r="E33" s="200">
        <v>1.7056585286734329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7.0857749155397718</v>
      </c>
      <c r="Q33" s="200">
        <v>0</v>
      </c>
      <c r="R33" s="200">
        <v>1</v>
      </c>
      <c r="S33" s="200">
        <v>7.0857749155397718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1497.204612550323</v>
      </c>
      <c r="D34" s="200">
        <v>167.87555646716919</v>
      </c>
      <c r="E34" s="200">
        <v>0</v>
      </c>
      <c r="F34" s="200">
        <v>249.23600775844159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1497.204612550323</v>
      </c>
      <c r="R34" s="200">
        <v>1</v>
      </c>
      <c r="S34" s="200">
        <v>197.6565077393831</v>
      </c>
      <c r="T34" s="200">
        <v>1694.8611202897059</v>
      </c>
    </row>
    <row r="35" spans="1:20" x14ac:dyDescent="0.35">
      <c r="A35" s="201" t="s">
        <v>938</v>
      </c>
      <c r="B35" s="200">
        <v>867.79318734049991</v>
      </c>
      <c r="C35" s="200">
        <v>0</v>
      </c>
      <c r="D35" s="200">
        <v>68.811521987603655</v>
      </c>
      <c r="E35" s="200">
        <v>413.59799150491841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867.79318734049991</v>
      </c>
      <c r="Q35" s="200">
        <v>0</v>
      </c>
      <c r="R35" s="200">
        <v>1</v>
      </c>
      <c r="S35" s="200">
        <v>867.79318734049991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7.7126183847293808</v>
      </c>
      <c r="D36" s="200">
        <v>2.1856757463881888</v>
      </c>
      <c r="E36" s="200">
        <v>0</v>
      </c>
      <c r="F36" s="200">
        <v>2.3008331874708672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7.7126183847293808</v>
      </c>
      <c r="R36" s="200">
        <v>1</v>
      </c>
      <c r="S36" s="200">
        <v>0</v>
      </c>
      <c r="T36" s="200">
        <v>7.7126183847293808</v>
      </c>
    </row>
    <row r="37" spans="1:20" x14ac:dyDescent="0.35">
      <c r="A37" s="201" t="s">
        <v>936</v>
      </c>
      <c r="B37" s="200">
        <v>0</v>
      </c>
      <c r="C37" s="200">
        <v>1810.935091085666</v>
      </c>
      <c r="D37" s="200">
        <v>148.53307996047431</v>
      </c>
      <c r="E37" s="200">
        <v>0</v>
      </c>
      <c r="F37" s="200">
        <v>71.605515311546398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1810.935091085666</v>
      </c>
      <c r="R37" s="200">
        <v>1</v>
      </c>
      <c r="S37" s="200">
        <v>0</v>
      </c>
      <c r="T37" s="200">
        <v>1810.935091085666</v>
      </c>
    </row>
    <row r="38" spans="1:20" x14ac:dyDescent="0.35">
      <c r="A38" s="201" t="s">
        <v>935</v>
      </c>
      <c r="B38" s="200">
        <v>0</v>
      </c>
      <c r="C38" s="200">
        <v>47.742237908042938</v>
      </c>
      <c r="D38" s="200">
        <v>11.9266161505564</v>
      </c>
      <c r="E38" s="200">
        <v>0</v>
      </c>
      <c r="F38" s="200">
        <v>55.903140327195977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47.742237908042938</v>
      </c>
      <c r="R38" s="200">
        <v>1</v>
      </c>
      <c r="S38" s="200">
        <v>0</v>
      </c>
      <c r="T38" s="200">
        <v>47.742237908042938</v>
      </c>
    </row>
    <row r="39" spans="1:20" x14ac:dyDescent="0.35">
      <c r="A39" s="201" t="s">
        <v>934</v>
      </c>
      <c r="B39" s="200">
        <v>84.719233118235508</v>
      </c>
      <c r="C39" s="200">
        <v>0</v>
      </c>
      <c r="D39" s="200">
        <v>17.361921556256629</v>
      </c>
      <c r="E39" s="200">
        <v>90.39514277953181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84.719233118235508</v>
      </c>
      <c r="Q39" s="200">
        <v>0</v>
      </c>
      <c r="R39" s="200">
        <v>1</v>
      </c>
      <c r="S39" s="200">
        <v>119.7504489375454</v>
      </c>
      <c r="T39" s="200">
        <v>35.031215819309928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1584.773418879852</v>
      </c>
      <c r="D41" s="200">
        <v>410.87928013840047</v>
      </c>
      <c r="E41" s="200">
        <v>0</v>
      </c>
      <c r="F41" s="200">
        <v>367.38301238654111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1584.773418879852</v>
      </c>
      <c r="R41" s="200">
        <v>1</v>
      </c>
      <c r="S41" s="200">
        <v>723.96582820420213</v>
      </c>
      <c r="T41" s="200">
        <v>2308.7392470840541</v>
      </c>
    </row>
    <row r="42" spans="1:20" x14ac:dyDescent="0.35">
      <c r="A42" s="201" t="s">
        <v>931</v>
      </c>
      <c r="B42" s="200">
        <v>344.56047594386672</v>
      </c>
      <c r="C42" s="200">
        <v>0</v>
      </c>
      <c r="D42" s="200">
        <v>115.36506320177639</v>
      </c>
      <c r="E42" s="200">
        <v>26.337786545237758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344.56047594386672</v>
      </c>
      <c r="Q42" s="200">
        <v>0</v>
      </c>
      <c r="R42" s="200">
        <v>1</v>
      </c>
      <c r="S42" s="200">
        <v>402.17153739392887</v>
      </c>
      <c r="T42" s="200">
        <v>57.611061450062152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401.44636390480662</v>
      </c>
      <c r="C45" s="200">
        <v>0</v>
      </c>
      <c r="D45" s="200">
        <v>192.13044290052349</v>
      </c>
      <c r="E45" s="200">
        <v>239.88765495204251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401.44636390480662</v>
      </c>
      <c r="Q45" s="200">
        <v>0</v>
      </c>
      <c r="R45" s="200">
        <v>1</v>
      </c>
      <c r="S45" s="200">
        <v>401.44636390480662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66.713945008196177</v>
      </c>
      <c r="D47" s="200">
        <v>62.403982073882773</v>
      </c>
      <c r="E47" s="200">
        <v>0</v>
      </c>
      <c r="F47" s="200">
        <v>24.80845222089296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66.713945008196177</v>
      </c>
      <c r="R47" s="200">
        <v>1</v>
      </c>
      <c r="S47" s="200">
        <v>68.365116491392129</v>
      </c>
      <c r="T47" s="200">
        <v>135.07906149958831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451.85704456317052</v>
      </c>
      <c r="C49" s="200">
        <v>0</v>
      </c>
      <c r="D49" s="200">
        <v>165.60792454487901</v>
      </c>
      <c r="E49" s="200">
        <v>236.58864451980611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451.85704456317052</v>
      </c>
      <c r="Q49" s="200">
        <v>0</v>
      </c>
      <c r="R49" s="200">
        <v>1</v>
      </c>
      <c r="S49" s="200">
        <v>451.85704456317052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197.6110189457236</v>
      </c>
      <c r="D51" s="200">
        <v>146.9280893239054</v>
      </c>
      <c r="E51" s="200">
        <v>0</v>
      </c>
      <c r="F51" s="200">
        <v>278.42893619514371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197.6110189457236</v>
      </c>
      <c r="R51" s="200">
        <v>1</v>
      </c>
      <c r="S51" s="200">
        <v>152.08293657254799</v>
      </c>
      <c r="T51" s="200">
        <v>349.69395551827148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1501.60759873342</v>
      </c>
      <c r="D53" s="200">
        <v>274.31732635128412</v>
      </c>
      <c r="E53" s="200">
        <v>0</v>
      </c>
      <c r="F53" s="200">
        <v>280.45601714602458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1501.60759873342</v>
      </c>
      <c r="R53" s="200">
        <v>1</v>
      </c>
      <c r="S53" s="200">
        <v>26.119215755791561</v>
      </c>
      <c r="T53" s="200">
        <v>1527.7268144892121</v>
      </c>
    </row>
    <row r="54" spans="1:20" x14ac:dyDescent="0.35">
      <c r="A54" s="201" t="s">
        <v>919</v>
      </c>
      <c r="B54" s="200">
        <v>0</v>
      </c>
      <c r="C54" s="200">
        <v>121.43834068887109</v>
      </c>
      <c r="D54" s="200">
        <v>67.322991663812388</v>
      </c>
      <c r="E54" s="200">
        <v>0</v>
      </c>
      <c r="F54" s="200">
        <v>29.36115437550961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121.43834068887109</v>
      </c>
      <c r="R54" s="200">
        <v>1</v>
      </c>
      <c r="S54" s="200">
        <v>0</v>
      </c>
      <c r="T54" s="200">
        <v>121.43834068887109</v>
      </c>
    </row>
    <row r="55" spans="1:20" x14ac:dyDescent="0.35">
      <c r="A55" s="201" t="s">
        <v>918</v>
      </c>
      <c r="B55" s="200">
        <v>23.666875331178002</v>
      </c>
      <c r="C55" s="200">
        <v>0</v>
      </c>
      <c r="D55" s="200">
        <v>6.9407689834082156</v>
      </c>
      <c r="E55" s="200">
        <v>28.46489266589635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23.666875331178002</v>
      </c>
      <c r="Q55" s="200">
        <v>0</v>
      </c>
      <c r="R55" s="200">
        <v>1</v>
      </c>
      <c r="S55" s="200">
        <v>23.666875331178002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620.12219723448561</v>
      </c>
      <c r="D57" s="200">
        <v>186.0238275254913</v>
      </c>
      <c r="E57" s="200">
        <v>0</v>
      </c>
      <c r="F57" s="200">
        <v>583.37545038202961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620.12219723448561</v>
      </c>
      <c r="R57" s="200">
        <v>1</v>
      </c>
      <c r="S57" s="200">
        <v>0</v>
      </c>
      <c r="T57" s="200">
        <v>620.12219723448561</v>
      </c>
    </row>
    <row r="58" spans="1:20" x14ac:dyDescent="0.35">
      <c r="A58" s="201" t="s">
        <v>915</v>
      </c>
      <c r="B58" s="200">
        <v>0</v>
      </c>
      <c r="C58" s="200">
        <v>1842.0890782851991</v>
      </c>
      <c r="D58" s="200">
        <v>727.1733815253607</v>
      </c>
      <c r="E58" s="200">
        <v>0</v>
      </c>
      <c r="F58" s="200">
        <v>1993.2635001570229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1842.0890782851991</v>
      </c>
      <c r="R58" s="200">
        <v>1</v>
      </c>
      <c r="S58" s="200">
        <v>467.70200504101012</v>
      </c>
      <c r="T58" s="200">
        <v>2309.791083326209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422.83385011493363</v>
      </c>
      <c r="D60" s="200">
        <v>478.82885993750699</v>
      </c>
      <c r="E60" s="200">
        <v>0</v>
      </c>
      <c r="F60" s="200">
        <v>166.5862031882242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422.83385011493363</v>
      </c>
      <c r="R60" s="200">
        <v>1</v>
      </c>
      <c r="S60" s="200">
        <v>0</v>
      </c>
      <c r="T60" s="200">
        <v>422.83385011493363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184.07693696276681</v>
      </c>
      <c r="D64" s="200">
        <v>158.55867091457401</v>
      </c>
      <c r="E64" s="200">
        <v>0</v>
      </c>
      <c r="F64" s="200">
        <v>482.47332827926448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184.07693696276681</v>
      </c>
      <c r="R64" s="200">
        <v>1</v>
      </c>
      <c r="S64" s="200">
        <v>0</v>
      </c>
      <c r="T64" s="200">
        <v>184.07693696276681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65.157729920332173</v>
      </c>
      <c r="C67" s="200">
        <v>0</v>
      </c>
      <c r="D67" s="200">
        <v>93.077837516893325</v>
      </c>
      <c r="E67" s="200">
        <v>850.76740790919985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65.157729920332173</v>
      </c>
      <c r="Q67" s="200">
        <v>0</v>
      </c>
      <c r="R67" s="200">
        <v>1</v>
      </c>
      <c r="S67" s="200">
        <v>65.157729920332173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232.34268573907329</v>
      </c>
      <c r="D76" s="200">
        <v>42.402945316132723</v>
      </c>
      <c r="E76" s="200">
        <v>0</v>
      </c>
      <c r="F76" s="200">
        <v>18480.32398147483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232.34268573907329</v>
      </c>
      <c r="R76" s="200">
        <v>1</v>
      </c>
      <c r="S76" s="200">
        <v>146.81015648718929</v>
      </c>
      <c r="T76" s="200">
        <v>379.15284222626252</v>
      </c>
    </row>
    <row r="77" spans="1:20" x14ac:dyDescent="0.35">
      <c r="A77" s="201" t="s">
        <v>896</v>
      </c>
      <c r="B77" s="200">
        <v>0</v>
      </c>
      <c r="C77" s="200">
        <v>521.59690651611481</v>
      </c>
      <c r="D77" s="200">
        <v>98.607960669912686</v>
      </c>
      <c r="E77" s="200">
        <v>0</v>
      </c>
      <c r="F77" s="200">
        <v>48935.266736837089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521.59690651611481</v>
      </c>
      <c r="R77" s="200">
        <v>1</v>
      </c>
      <c r="S77" s="200">
        <v>0</v>
      </c>
      <c r="T77" s="200">
        <v>521.59690651611481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3796.6238083041831</v>
      </c>
      <c r="D79" s="200">
        <v>127.277480699162</v>
      </c>
      <c r="E79" s="200">
        <v>0</v>
      </c>
      <c r="F79" s="200">
        <v>150157.3445814903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3796.6238083041831</v>
      </c>
      <c r="R79" s="200">
        <v>1</v>
      </c>
      <c r="S79" s="200">
        <v>1582.544842747863</v>
      </c>
      <c r="T79" s="200">
        <v>5379.1686510520458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1D5F5-30ED-4097-95F7-C1152EBC7B4A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920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5634.836654778519</v>
      </c>
      <c r="D16" s="200">
        <v>0</v>
      </c>
      <c r="E16" s="200">
        <v>0</v>
      </c>
      <c r="F16" s="200">
        <v>0</v>
      </c>
      <c r="G16" s="200">
        <v>-3971.2158335323911</v>
      </c>
      <c r="H16" s="200">
        <v>1</v>
      </c>
      <c r="I16" s="200">
        <v>1</v>
      </c>
      <c r="J16" s="200">
        <v>1</v>
      </c>
      <c r="K16" s="200">
        <v>1</v>
      </c>
      <c r="L16" s="200">
        <v>15796.22163083496</v>
      </c>
      <c r="M16" s="200">
        <v>212551.24569358549</v>
      </c>
      <c r="N16" s="200">
        <v>218741.4148361095</v>
      </c>
      <c r="O16" s="200">
        <v>6190.1691425240724</v>
      </c>
      <c r="P16" s="200">
        <v>23276.468545019099</v>
      </c>
      <c r="Q16" s="200">
        <v>28911.305199797622</v>
      </c>
      <c r="R16" s="200">
        <v>1</v>
      </c>
      <c r="S16" s="200">
        <v>85623.452948474136</v>
      </c>
      <c r="T16" s="200">
        <v>91258.289603252662</v>
      </c>
      <c r="U16" s="199">
        <v>35099.570154817768</v>
      </c>
      <c r="V16" s="199">
        <v>78325.680196267829</v>
      </c>
      <c r="W16" s="199">
        <v>74354.464362735438</v>
      </c>
      <c r="X16" s="199">
        <v>7867.7057392472134</v>
      </c>
      <c r="Y16" s="199">
        <v>23663.927370082169</v>
      </c>
    </row>
    <row r="17" spans="1:20" x14ac:dyDescent="0.35">
      <c r="A17" s="201" t="s">
        <v>956</v>
      </c>
      <c r="B17" s="200">
        <v>1136.8245141650259</v>
      </c>
      <c r="C17" s="200">
        <v>0</v>
      </c>
      <c r="D17" s="200">
        <v>62.609437523928833</v>
      </c>
      <c r="E17" s="200">
        <v>9.175083213174041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1136.8245141650259</v>
      </c>
      <c r="Q17" s="200">
        <v>0</v>
      </c>
      <c r="R17" s="200">
        <v>1</v>
      </c>
      <c r="S17" s="200">
        <v>1451.197383930381</v>
      </c>
      <c r="T17" s="200">
        <v>314.37286976535449</v>
      </c>
    </row>
    <row r="18" spans="1:20" x14ac:dyDescent="0.35">
      <c r="A18" s="201" t="s">
        <v>955</v>
      </c>
      <c r="B18" s="200">
        <v>145.7704884298642</v>
      </c>
      <c r="C18" s="200">
        <v>0</v>
      </c>
      <c r="D18" s="200">
        <v>60.707105563175872</v>
      </c>
      <c r="E18" s="200">
        <v>7.8393606111308332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145.7704884298642</v>
      </c>
      <c r="Q18" s="200">
        <v>0</v>
      </c>
      <c r="R18" s="200">
        <v>1</v>
      </c>
      <c r="S18" s="200">
        <v>644.56950518018584</v>
      </c>
      <c r="T18" s="200">
        <v>498.79901675032158</v>
      </c>
    </row>
    <row r="19" spans="1:20" x14ac:dyDescent="0.35">
      <c r="A19" s="201" t="s">
        <v>954</v>
      </c>
      <c r="B19" s="200">
        <v>176.2380913205148</v>
      </c>
      <c r="C19" s="200">
        <v>0</v>
      </c>
      <c r="D19" s="200">
        <v>14.72639743929285</v>
      </c>
      <c r="E19" s="200">
        <v>16.15993577668857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176.2380913205148</v>
      </c>
      <c r="Q19" s="200">
        <v>0</v>
      </c>
      <c r="R19" s="200">
        <v>1</v>
      </c>
      <c r="S19" s="200">
        <v>189.8571712908404</v>
      </c>
      <c r="T19" s="200">
        <v>13.619079970325631</v>
      </c>
    </row>
    <row r="20" spans="1:20" x14ac:dyDescent="0.35">
      <c r="A20" s="201" t="s">
        <v>953</v>
      </c>
      <c r="B20" s="200">
        <v>0</v>
      </c>
      <c r="C20" s="200">
        <v>10.1334315113532</v>
      </c>
      <c r="D20" s="200">
        <v>2.932341146676483</v>
      </c>
      <c r="E20" s="200">
        <v>0</v>
      </c>
      <c r="F20" s="200">
        <v>4.5382107618139846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10.1334315113532</v>
      </c>
      <c r="R20" s="200">
        <v>1</v>
      </c>
      <c r="S20" s="200">
        <v>0</v>
      </c>
      <c r="T20" s="200">
        <v>10.1334315113532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400.00336862580139</v>
      </c>
      <c r="C24" s="200">
        <v>0</v>
      </c>
      <c r="D24" s="200">
        <v>19.68269402706904</v>
      </c>
      <c r="E24" s="200">
        <v>28.674932866769289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400.00336862580139</v>
      </c>
      <c r="Q24" s="200">
        <v>0</v>
      </c>
      <c r="R24" s="200">
        <v>1</v>
      </c>
      <c r="S24" s="200">
        <v>400.00336862580139</v>
      </c>
      <c r="T24" s="200">
        <v>0</v>
      </c>
    </row>
    <row r="25" spans="1:20" x14ac:dyDescent="0.35">
      <c r="A25" s="201" t="s">
        <v>948</v>
      </c>
      <c r="B25" s="200">
        <v>44.489223449993013</v>
      </c>
      <c r="C25" s="200">
        <v>0</v>
      </c>
      <c r="D25" s="200">
        <v>7.6760752969519892</v>
      </c>
      <c r="E25" s="200">
        <v>7.7430480280095217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44.489223449993013</v>
      </c>
      <c r="Q25" s="200">
        <v>0</v>
      </c>
      <c r="R25" s="200">
        <v>1</v>
      </c>
      <c r="S25" s="200">
        <v>44.489223449993013</v>
      </c>
      <c r="T25" s="200">
        <v>0</v>
      </c>
    </row>
    <row r="26" spans="1:20" x14ac:dyDescent="0.35">
      <c r="A26" s="201" t="s">
        <v>947</v>
      </c>
      <c r="B26" s="200">
        <v>423.76426638905872</v>
      </c>
      <c r="C26" s="200">
        <v>0</v>
      </c>
      <c r="D26" s="200">
        <v>103.1523807401587</v>
      </c>
      <c r="E26" s="200">
        <v>41.197386047950957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423.76426638905872</v>
      </c>
      <c r="Q26" s="200">
        <v>0</v>
      </c>
      <c r="R26" s="200">
        <v>1</v>
      </c>
      <c r="S26" s="200">
        <v>782.90810786104146</v>
      </c>
      <c r="T26" s="200">
        <v>359.1438414719828</v>
      </c>
    </row>
    <row r="27" spans="1:20" x14ac:dyDescent="0.35">
      <c r="A27" s="201" t="s">
        <v>946</v>
      </c>
      <c r="B27" s="200">
        <v>0</v>
      </c>
      <c r="C27" s="200">
        <v>470.18173706159661</v>
      </c>
      <c r="D27" s="200">
        <v>27.85639606034638</v>
      </c>
      <c r="E27" s="200">
        <v>0</v>
      </c>
      <c r="F27" s="200">
        <v>140.1659587419968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470.18173706159661</v>
      </c>
      <c r="R27" s="200">
        <v>1</v>
      </c>
      <c r="S27" s="200">
        <v>0</v>
      </c>
      <c r="T27" s="200">
        <v>470.18173706159661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2821.6042217524878</v>
      </c>
      <c r="C30" s="200">
        <v>0</v>
      </c>
      <c r="D30" s="200">
        <v>97.115003970523034</v>
      </c>
      <c r="E30" s="200">
        <v>300.0454161583267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2821.6042217524878</v>
      </c>
      <c r="Q30" s="200">
        <v>0</v>
      </c>
      <c r="R30" s="200">
        <v>1</v>
      </c>
      <c r="S30" s="200">
        <v>20082.548194720832</v>
      </c>
      <c r="T30" s="200">
        <v>17260.94397296834</v>
      </c>
    </row>
    <row r="31" spans="1:20" x14ac:dyDescent="0.35">
      <c r="A31" s="201" t="s">
        <v>942</v>
      </c>
      <c r="B31" s="200">
        <v>0</v>
      </c>
      <c r="C31" s="200">
        <v>6200.9346460649504</v>
      </c>
      <c r="D31" s="200">
        <v>104.6948855877751</v>
      </c>
      <c r="E31" s="200">
        <v>0</v>
      </c>
      <c r="F31" s="200">
        <v>41.307514546126697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6200.9346460649504</v>
      </c>
      <c r="R31" s="200">
        <v>1</v>
      </c>
      <c r="S31" s="200">
        <v>12739.605326837291</v>
      </c>
      <c r="T31" s="200">
        <v>18940.539972902239</v>
      </c>
    </row>
    <row r="32" spans="1:20" x14ac:dyDescent="0.35">
      <c r="A32" s="201" t="s">
        <v>941</v>
      </c>
      <c r="B32" s="200">
        <v>452.82001910402579</v>
      </c>
      <c r="C32" s="200">
        <v>0</v>
      </c>
      <c r="D32" s="200">
        <v>63.945031241842237</v>
      </c>
      <c r="E32" s="200">
        <v>176.14595832005369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452.82001910402579</v>
      </c>
      <c r="Q32" s="200">
        <v>0</v>
      </c>
      <c r="R32" s="200">
        <v>1</v>
      </c>
      <c r="S32" s="200">
        <v>629.00586690049909</v>
      </c>
      <c r="T32" s="200">
        <v>176.18584779647321</v>
      </c>
    </row>
    <row r="33" spans="1:20" x14ac:dyDescent="0.35">
      <c r="A33" s="201" t="s">
        <v>940</v>
      </c>
      <c r="B33" s="200">
        <v>0</v>
      </c>
      <c r="C33" s="200">
        <v>79.246331486664545</v>
      </c>
      <c r="D33" s="200">
        <v>6.9220793495282162</v>
      </c>
      <c r="E33" s="200">
        <v>0</v>
      </c>
      <c r="F33" s="200">
        <v>3.527190214400687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79.246331486664545</v>
      </c>
      <c r="R33" s="200">
        <v>1</v>
      </c>
      <c r="S33" s="200">
        <v>1.8054121281496811</v>
      </c>
      <c r="T33" s="200">
        <v>81.051743614814228</v>
      </c>
    </row>
    <row r="34" spans="1:20" x14ac:dyDescent="0.35">
      <c r="A34" s="201" t="s">
        <v>939</v>
      </c>
      <c r="B34" s="200">
        <v>0</v>
      </c>
      <c r="C34" s="200">
        <v>1642.729457632254</v>
      </c>
      <c r="D34" s="200">
        <v>35.640385686688553</v>
      </c>
      <c r="E34" s="200">
        <v>0</v>
      </c>
      <c r="F34" s="200">
        <v>155.79040823242701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1642.729457632254</v>
      </c>
      <c r="R34" s="200">
        <v>1</v>
      </c>
      <c r="S34" s="200">
        <v>185.02500804285961</v>
      </c>
      <c r="T34" s="200">
        <v>1827.7544656751129</v>
      </c>
    </row>
    <row r="35" spans="1:20" x14ac:dyDescent="0.35">
      <c r="A35" s="201" t="s">
        <v>938</v>
      </c>
      <c r="B35" s="200">
        <v>7018.1962168975933</v>
      </c>
      <c r="C35" s="200">
        <v>0</v>
      </c>
      <c r="D35" s="200">
        <v>151.5507764344855</v>
      </c>
      <c r="E35" s="200">
        <v>1595.617978062435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7018.1962168975933</v>
      </c>
      <c r="Q35" s="200">
        <v>0</v>
      </c>
      <c r="R35" s="200">
        <v>1</v>
      </c>
      <c r="S35" s="200">
        <v>9213.4636757975295</v>
      </c>
      <c r="T35" s="200">
        <v>2195.2674588999371</v>
      </c>
    </row>
    <row r="36" spans="1:20" x14ac:dyDescent="0.35">
      <c r="A36" s="201" t="s">
        <v>937</v>
      </c>
      <c r="B36" s="200">
        <v>0</v>
      </c>
      <c r="C36" s="200">
        <v>7009.0212491665807</v>
      </c>
      <c r="D36" s="200">
        <v>437.21886815372852</v>
      </c>
      <c r="E36" s="200">
        <v>0</v>
      </c>
      <c r="F36" s="200">
        <v>1191.202803798589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7009.0212491665807</v>
      </c>
      <c r="R36" s="200">
        <v>1</v>
      </c>
      <c r="S36" s="200">
        <v>1111.4590025759171</v>
      </c>
      <c r="T36" s="200">
        <v>8120.4802517424969</v>
      </c>
    </row>
    <row r="37" spans="1:20" x14ac:dyDescent="0.35">
      <c r="A37" s="201" t="s">
        <v>936</v>
      </c>
      <c r="B37" s="200">
        <v>0</v>
      </c>
      <c r="C37" s="200">
        <v>3852.14824762022</v>
      </c>
      <c r="D37" s="200">
        <v>89.706705090344144</v>
      </c>
      <c r="E37" s="200">
        <v>0</v>
      </c>
      <c r="F37" s="200">
        <v>86.774400738208541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3852.14824762022</v>
      </c>
      <c r="R37" s="200">
        <v>1</v>
      </c>
      <c r="S37" s="200">
        <v>468.65634829439313</v>
      </c>
      <c r="T37" s="200">
        <v>4320.8045959146129</v>
      </c>
    </row>
    <row r="38" spans="1:20" x14ac:dyDescent="0.35">
      <c r="A38" s="201" t="s">
        <v>935</v>
      </c>
      <c r="B38" s="200">
        <v>0</v>
      </c>
      <c r="C38" s="200">
        <v>80.467984380610702</v>
      </c>
      <c r="D38" s="200">
        <v>4.154681874596923</v>
      </c>
      <c r="E38" s="200">
        <v>0</v>
      </c>
      <c r="F38" s="200">
        <v>53.678651331903261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80.467984380610702</v>
      </c>
      <c r="R38" s="200">
        <v>1</v>
      </c>
      <c r="S38" s="200">
        <v>0</v>
      </c>
      <c r="T38" s="200">
        <v>80.467984380610702</v>
      </c>
    </row>
    <row r="39" spans="1:20" x14ac:dyDescent="0.35">
      <c r="A39" s="201" t="s">
        <v>934</v>
      </c>
      <c r="B39" s="200">
        <v>0</v>
      </c>
      <c r="C39" s="200">
        <v>1432.675114107712</v>
      </c>
      <c r="D39" s="200">
        <v>64.112595398205031</v>
      </c>
      <c r="E39" s="200">
        <v>0</v>
      </c>
      <c r="F39" s="200">
        <v>820.38364970842076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1432.675114107712</v>
      </c>
      <c r="R39" s="200">
        <v>1</v>
      </c>
      <c r="S39" s="200">
        <v>809.96451160781237</v>
      </c>
      <c r="T39" s="200">
        <v>2242.6396257155238</v>
      </c>
    </row>
    <row r="40" spans="1:20" x14ac:dyDescent="0.35">
      <c r="A40" s="201" t="s">
        <v>933</v>
      </c>
      <c r="B40" s="200">
        <v>0</v>
      </c>
      <c r="C40" s="200">
        <v>65.569934884368166</v>
      </c>
      <c r="D40" s="200">
        <v>20.3935593476312</v>
      </c>
      <c r="E40" s="200">
        <v>0</v>
      </c>
      <c r="F40" s="200">
        <v>30.181512679728261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65.569934884368166</v>
      </c>
      <c r="R40" s="200">
        <v>1</v>
      </c>
      <c r="S40" s="200">
        <v>0</v>
      </c>
      <c r="T40" s="200">
        <v>65.569934884368166</v>
      </c>
    </row>
    <row r="41" spans="1:20" x14ac:dyDescent="0.35">
      <c r="A41" s="201" t="s">
        <v>932</v>
      </c>
      <c r="B41" s="200">
        <v>910.40767761582401</v>
      </c>
      <c r="C41" s="200">
        <v>0</v>
      </c>
      <c r="D41" s="200">
        <v>162.54107131781689</v>
      </c>
      <c r="E41" s="200">
        <v>250.10550688343301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910.40767761582401</v>
      </c>
      <c r="Q41" s="200">
        <v>0</v>
      </c>
      <c r="R41" s="200">
        <v>1</v>
      </c>
      <c r="S41" s="200">
        <v>3440.48462785628</v>
      </c>
      <c r="T41" s="200">
        <v>2530.076950240456</v>
      </c>
    </row>
    <row r="42" spans="1:20" x14ac:dyDescent="0.35">
      <c r="A42" s="201" t="s">
        <v>931</v>
      </c>
      <c r="B42" s="200">
        <v>0</v>
      </c>
      <c r="C42" s="200">
        <v>471.21210242285491</v>
      </c>
      <c r="D42" s="200">
        <v>58.604423030012953</v>
      </c>
      <c r="E42" s="200">
        <v>0</v>
      </c>
      <c r="F42" s="200">
        <v>19.408205165837849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471.21210242285491</v>
      </c>
      <c r="R42" s="200">
        <v>1</v>
      </c>
      <c r="S42" s="200">
        <v>370.2873904586906</v>
      </c>
      <c r="T42" s="200">
        <v>841.49949288154551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15.852997379057101</v>
      </c>
      <c r="D45" s="200">
        <v>15.06585772241738</v>
      </c>
      <c r="E45" s="200">
        <v>0</v>
      </c>
      <c r="F45" s="200">
        <v>8.8155722856476046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15.852997379057101</v>
      </c>
      <c r="R45" s="200">
        <v>1</v>
      </c>
      <c r="S45" s="200">
        <v>74.73398680802471</v>
      </c>
      <c r="T45" s="200">
        <v>90.586984187081811</v>
      </c>
    </row>
    <row r="46" spans="1:20" x14ac:dyDescent="0.35">
      <c r="A46" s="201" t="s">
        <v>927</v>
      </c>
      <c r="B46" s="200">
        <v>0</v>
      </c>
      <c r="C46" s="200">
        <v>576.82226937450469</v>
      </c>
      <c r="D46" s="200">
        <v>149.93701861089119</v>
      </c>
      <c r="E46" s="200">
        <v>0</v>
      </c>
      <c r="F46" s="200">
        <v>115.0217772715845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576.82226937450469</v>
      </c>
      <c r="R46" s="200">
        <v>1</v>
      </c>
      <c r="S46" s="200">
        <v>1674.0759417877609</v>
      </c>
      <c r="T46" s="200">
        <v>2250.8982111622659</v>
      </c>
    </row>
    <row r="47" spans="1:20" x14ac:dyDescent="0.35">
      <c r="A47" s="201" t="s">
        <v>926</v>
      </c>
      <c r="B47" s="200">
        <v>99.298708785384605</v>
      </c>
      <c r="C47" s="200">
        <v>0</v>
      </c>
      <c r="D47" s="200">
        <v>10.345063353878601</v>
      </c>
      <c r="E47" s="200">
        <v>45.107032965010383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99.298708785384605</v>
      </c>
      <c r="Q47" s="200">
        <v>0</v>
      </c>
      <c r="R47" s="200">
        <v>1</v>
      </c>
      <c r="S47" s="200">
        <v>138.89672569019891</v>
      </c>
      <c r="T47" s="200">
        <v>39.598016904814337</v>
      </c>
    </row>
    <row r="48" spans="1:20" x14ac:dyDescent="0.35">
      <c r="A48" s="201" t="s">
        <v>925</v>
      </c>
      <c r="B48" s="200">
        <v>0</v>
      </c>
      <c r="C48" s="200">
        <v>27.491914956405481</v>
      </c>
      <c r="D48" s="200">
        <v>66.762432213056371</v>
      </c>
      <c r="E48" s="200">
        <v>0</v>
      </c>
      <c r="F48" s="200">
        <v>2.6471398035980598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27.491914956405481</v>
      </c>
      <c r="R48" s="200">
        <v>1</v>
      </c>
      <c r="S48" s="200">
        <v>1245.1675741363861</v>
      </c>
      <c r="T48" s="200">
        <v>1272.659489092792</v>
      </c>
    </row>
    <row r="49" spans="1:20" x14ac:dyDescent="0.35">
      <c r="A49" s="201" t="s">
        <v>924</v>
      </c>
      <c r="B49" s="200">
        <v>813.92406934614155</v>
      </c>
      <c r="C49" s="200">
        <v>0</v>
      </c>
      <c r="D49" s="200">
        <v>140.8241966541427</v>
      </c>
      <c r="E49" s="200">
        <v>203.29091016289991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813.92406934614155</v>
      </c>
      <c r="Q49" s="200">
        <v>0</v>
      </c>
      <c r="R49" s="200">
        <v>1</v>
      </c>
      <c r="S49" s="200">
        <v>1336.1860542457359</v>
      </c>
      <c r="T49" s="200">
        <v>522.26198489959484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470.83855677058688</v>
      </c>
      <c r="C51" s="200">
        <v>0</v>
      </c>
      <c r="D51" s="200">
        <v>74.043653395311779</v>
      </c>
      <c r="E51" s="200">
        <v>275.50925494888241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470.83855677058688</v>
      </c>
      <c r="Q51" s="200">
        <v>0</v>
      </c>
      <c r="R51" s="200">
        <v>1</v>
      </c>
      <c r="S51" s="200">
        <v>876.74872848025939</v>
      </c>
      <c r="T51" s="200">
        <v>405.91017170967251</v>
      </c>
    </row>
    <row r="52" spans="1:20" x14ac:dyDescent="0.35">
      <c r="A52" s="201" t="s">
        <v>921</v>
      </c>
      <c r="B52" s="200">
        <v>1501.60759873342</v>
      </c>
      <c r="C52" s="200">
        <v>0</v>
      </c>
      <c r="D52" s="200">
        <v>274.31732635128412</v>
      </c>
      <c r="E52" s="200">
        <v>225.38634020709529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1501.60759873342</v>
      </c>
      <c r="Q52" s="200">
        <v>0</v>
      </c>
      <c r="R52" s="200">
        <v>1</v>
      </c>
      <c r="S52" s="200">
        <v>1527.7268144892121</v>
      </c>
      <c r="T52" s="200">
        <v>26.119215755791561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253.19111895308839</v>
      </c>
      <c r="C54" s="200">
        <v>0</v>
      </c>
      <c r="D54" s="200">
        <v>28.4631629414604</v>
      </c>
      <c r="E54" s="200">
        <v>53.658366663106563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253.19111895308839</v>
      </c>
      <c r="Q54" s="200">
        <v>0</v>
      </c>
      <c r="R54" s="200">
        <v>1</v>
      </c>
      <c r="S54" s="200">
        <v>253.19111895308839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804.95410112307707</v>
      </c>
      <c r="D55" s="200">
        <v>44.394060615597709</v>
      </c>
      <c r="E55" s="200">
        <v>0</v>
      </c>
      <c r="F55" s="200">
        <v>388.7203268106727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804.95410112307707</v>
      </c>
      <c r="R55" s="200">
        <v>1</v>
      </c>
      <c r="S55" s="200">
        <v>0</v>
      </c>
      <c r="T55" s="200">
        <v>804.95410112307707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1367.26194615144</v>
      </c>
      <c r="C58" s="200">
        <v>0</v>
      </c>
      <c r="D58" s="200">
        <v>129.05940024465551</v>
      </c>
      <c r="E58" s="200">
        <v>831.54923202829855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1367.26194615144</v>
      </c>
      <c r="Q58" s="200">
        <v>0</v>
      </c>
      <c r="R58" s="200">
        <v>1</v>
      </c>
      <c r="S58" s="200">
        <v>2063.2053175188021</v>
      </c>
      <c r="T58" s="200">
        <v>695.94337136736112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128.7339271153235</v>
      </c>
      <c r="C61" s="200">
        <v>0</v>
      </c>
      <c r="D61" s="200">
        <v>21.951676556100921</v>
      </c>
      <c r="E61" s="200">
        <v>50.154787381790747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128.7339271153235</v>
      </c>
      <c r="Q61" s="200">
        <v>0</v>
      </c>
      <c r="R61" s="200">
        <v>1</v>
      </c>
      <c r="S61" s="200">
        <v>172.51619807957491</v>
      </c>
      <c r="T61" s="200">
        <v>43.782270964251452</v>
      </c>
    </row>
    <row r="62" spans="1:20" x14ac:dyDescent="0.35">
      <c r="A62" s="201" t="s">
        <v>911</v>
      </c>
      <c r="B62" s="200">
        <v>421.91869736860968</v>
      </c>
      <c r="C62" s="200">
        <v>0</v>
      </c>
      <c r="D62" s="200">
        <v>200.58538312244991</v>
      </c>
      <c r="E62" s="200">
        <v>127.45258415257651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421.91869736860968</v>
      </c>
      <c r="Q62" s="200">
        <v>0</v>
      </c>
      <c r="R62" s="200">
        <v>1</v>
      </c>
      <c r="S62" s="200">
        <v>421.91869736860968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12.837021106873101</v>
      </c>
      <c r="D63" s="200">
        <v>339.53440731146048</v>
      </c>
      <c r="E63" s="200">
        <v>0</v>
      </c>
      <c r="F63" s="200">
        <v>23.964055996627572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12.837021106873101</v>
      </c>
      <c r="R63" s="200">
        <v>1</v>
      </c>
      <c r="S63" s="200">
        <v>0</v>
      </c>
      <c r="T63" s="200">
        <v>12.837021106873101</v>
      </c>
    </row>
    <row r="64" spans="1:20" x14ac:dyDescent="0.35">
      <c r="A64" s="201" t="s">
        <v>909</v>
      </c>
      <c r="B64" s="200">
        <v>284.73777852918238</v>
      </c>
      <c r="C64" s="200">
        <v>0</v>
      </c>
      <c r="D64" s="200">
        <v>44.366888451124133</v>
      </c>
      <c r="E64" s="200">
        <v>666.82941579533701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284.73777852918238</v>
      </c>
      <c r="Q64" s="200">
        <v>0</v>
      </c>
      <c r="R64" s="200">
        <v>1</v>
      </c>
      <c r="S64" s="200">
        <v>284.73777852918238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189.11933253224549</v>
      </c>
      <c r="D66" s="200">
        <v>108.05726671438551</v>
      </c>
      <c r="E66" s="200">
        <v>0</v>
      </c>
      <c r="F66" s="200">
        <v>2422.6864974717778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189.11933253224549</v>
      </c>
      <c r="R66" s="200">
        <v>1</v>
      </c>
      <c r="S66" s="200">
        <v>0</v>
      </c>
      <c r="T66" s="200">
        <v>189.11933253224549</v>
      </c>
    </row>
    <row r="67" spans="1:20" x14ac:dyDescent="0.35">
      <c r="A67" s="201" t="s">
        <v>906</v>
      </c>
      <c r="B67" s="200">
        <v>0</v>
      </c>
      <c r="C67" s="200">
        <v>137.114517352923</v>
      </c>
      <c r="D67" s="200">
        <v>33.156217902177808</v>
      </c>
      <c r="E67" s="200">
        <v>0</v>
      </c>
      <c r="F67" s="200">
        <v>274.27562293006332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137.114517352923</v>
      </c>
      <c r="R67" s="200">
        <v>1</v>
      </c>
      <c r="S67" s="200">
        <v>0</v>
      </c>
      <c r="T67" s="200">
        <v>137.114517352923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49.268275522038238</v>
      </c>
      <c r="C71" s="200">
        <v>0</v>
      </c>
      <c r="D71" s="200">
        <v>12.182737868642061</v>
      </c>
      <c r="E71" s="200">
        <v>79.138353866111757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49.268275522038238</v>
      </c>
      <c r="Q71" s="200">
        <v>0</v>
      </c>
      <c r="R71" s="200">
        <v>1</v>
      </c>
      <c r="S71" s="200">
        <v>49.268275522038238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4.3767657405072464</v>
      </c>
      <c r="C74" s="200">
        <v>0</v>
      </c>
      <c r="D74" s="200">
        <v>8.566487039821876</v>
      </c>
      <c r="E74" s="200">
        <v>3.4891644500339241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4.3767657405072464</v>
      </c>
      <c r="Q74" s="200">
        <v>0</v>
      </c>
      <c r="R74" s="200">
        <v>1</v>
      </c>
      <c r="S74" s="200">
        <v>4.3767657405072464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5055.7675876249614</v>
      </c>
      <c r="D76" s="200">
        <v>106.1910882434517</v>
      </c>
      <c r="E76" s="200">
        <v>0</v>
      </c>
      <c r="F76" s="200">
        <v>229093.47364553151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5055.7675876249614</v>
      </c>
      <c r="R76" s="200">
        <v>1</v>
      </c>
      <c r="S76" s="200">
        <v>592.22023369219517</v>
      </c>
      <c r="T76" s="200">
        <v>5647.9878213171569</v>
      </c>
    </row>
    <row r="77" spans="1:20" x14ac:dyDescent="0.35">
      <c r="A77" s="201" t="s">
        <v>896</v>
      </c>
      <c r="B77" s="200">
        <v>0</v>
      </c>
      <c r="C77" s="200">
        <v>777.02522200840315</v>
      </c>
      <c r="D77" s="200">
        <v>23.455886447485781</v>
      </c>
      <c r="E77" s="200">
        <v>0</v>
      </c>
      <c r="F77" s="200">
        <v>41530.49519972581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777.02522200840315</v>
      </c>
      <c r="R77" s="200">
        <v>1</v>
      </c>
      <c r="S77" s="200">
        <v>0</v>
      </c>
      <c r="T77" s="200">
        <v>777.02522200840315</v>
      </c>
    </row>
    <row r="78" spans="1:20" x14ac:dyDescent="0.35">
      <c r="A78" s="201" t="s">
        <v>895</v>
      </c>
      <c r="B78" s="200">
        <v>146.67470007740539</v>
      </c>
      <c r="C78" s="200">
        <v>0</v>
      </c>
      <c r="D78" s="200">
        <v>57.66467942000758</v>
      </c>
      <c r="E78" s="200">
        <v>597.0362464302691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146.67470007740539</v>
      </c>
      <c r="Q78" s="200">
        <v>0</v>
      </c>
      <c r="R78" s="200">
        <v>1</v>
      </c>
      <c r="S78" s="200">
        <v>814.93231695056079</v>
      </c>
      <c r="T78" s="200">
        <v>668.25761687315537</v>
      </c>
    </row>
    <row r="79" spans="1:20" x14ac:dyDescent="0.35">
      <c r="A79" s="201" t="s">
        <v>894</v>
      </c>
      <c r="B79" s="200">
        <v>4204.5183141757807</v>
      </c>
      <c r="C79" s="200">
        <v>0</v>
      </c>
      <c r="D79" s="200">
        <v>134.55794682732991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4204.5183141757807</v>
      </c>
      <c r="Q79" s="200">
        <v>0</v>
      </c>
      <c r="R79" s="200">
        <v>1</v>
      </c>
      <c r="S79" s="200">
        <v>21528.220294923511</v>
      </c>
      <c r="T79" s="200">
        <v>17323.70198074773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9B0F7-EE5C-4451-92B2-B3DBEBE29011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919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6196.3586688085579</v>
      </c>
      <c r="C16" s="200">
        <v>0</v>
      </c>
      <c r="D16" s="200">
        <v>0</v>
      </c>
      <c r="E16" s="200">
        <v>0</v>
      </c>
      <c r="F16" s="200">
        <v>0</v>
      </c>
      <c r="G16" s="200">
        <v>2596.150877600594</v>
      </c>
      <c r="H16" s="200">
        <v>1</v>
      </c>
      <c r="I16" s="200">
        <v>1</v>
      </c>
      <c r="J16" s="200">
        <v>1</v>
      </c>
      <c r="K16" s="200">
        <v>1</v>
      </c>
      <c r="L16" s="200">
        <v>-2882.3461269369041</v>
      </c>
      <c r="M16" s="200">
        <v>60577.531599148293</v>
      </c>
      <c r="N16" s="200">
        <v>66487.695018620536</v>
      </c>
      <c r="O16" s="200">
        <v>5910.1634194722428</v>
      </c>
      <c r="P16" s="200">
        <v>13874.773852425389</v>
      </c>
      <c r="Q16" s="200">
        <v>7678.415183616833</v>
      </c>
      <c r="R16" s="200">
        <v>1</v>
      </c>
      <c r="S16" s="200">
        <v>29708.899884080631</v>
      </c>
      <c r="T16" s="200">
        <v>23512.541215272071</v>
      </c>
      <c r="U16" s="199">
        <v>9832.1683980383841</v>
      </c>
      <c r="V16" s="199">
        <v>14906.9427006774</v>
      </c>
      <c r="W16" s="199">
        <v>17503.093578277989</v>
      </c>
      <c r="X16" s="199">
        <v>12325.879285160439</v>
      </c>
      <c r="Y16" s="199">
        <v>9443.5331582235322</v>
      </c>
    </row>
    <row r="17" spans="1:20" x14ac:dyDescent="0.35">
      <c r="A17" s="201" t="s">
        <v>956</v>
      </c>
      <c r="B17" s="200">
        <v>275.84580006891309</v>
      </c>
      <c r="C17" s="200">
        <v>0</v>
      </c>
      <c r="D17" s="200">
        <v>54.947329842080961</v>
      </c>
      <c r="E17" s="200">
        <v>7.2923521272824061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275.84580006891309</v>
      </c>
      <c r="Q17" s="200">
        <v>0</v>
      </c>
      <c r="R17" s="200">
        <v>1</v>
      </c>
      <c r="S17" s="200">
        <v>358.97222359292141</v>
      </c>
      <c r="T17" s="200">
        <v>83.126423524008203</v>
      </c>
    </row>
    <row r="18" spans="1:20" x14ac:dyDescent="0.35">
      <c r="A18" s="201" t="s">
        <v>955</v>
      </c>
      <c r="B18" s="200">
        <v>0</v>
      </c>
      <c r="C18" s="200">
        <v>99.94630639515492</v>
      </c>
      <c r="D18" s="200">
        <v>50.927342179099291</v>
      </c>
      <c r="E18" s="200">
        <v>0</v>
      </c>
      <c r="F18" s="200">
        <v>7.1440718439311972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99.94630639515492</v>
      </c>
      <c r="R18" s="200">
        <v>1</v>
      </c>
      <c r="S18" s="200">
        <v>81.515303936087321</v>
      </c>
      <c r="T18" s="200">
        <v>181.46161033124221</v>
      </c>
    </row>
    <row r="19" spans="1:20" x14ac:dyDescent="0.35">
      <c r="A19" s="201" t="s">
        <v>954</v>
      </c>
      <c r="B19" s="200">
        <v>0</v>
      </c>
      <c r="C19" s="200">
        <v>1124.0414784464649</v>
      </c>
      <c r="D19" s="200">
        <v>271.08933974628309</v>
      </c>
      <c r="E19" s="200">
        <v>0</v>
      </c>
      <c r="F19" s="200">
        <v>169.32759469821571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1124.0414784464649</v>
      </c>
      <c r="R19" s="200">
        <v>1</v>
      </c>
      <c r="S19" s="200">
        <v>14.782487831576869</v>
      </c>
      <c r="T19" s="200">
        <v>1138.823966278042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214.02371146408291</v>
      </c>
      <c r="C22" s="200">
        <v>0</v>
      </c>
      <c r="D22" s="200">
        <v>170.6417699355799</v>
      </c>
      <c r="E22" s="200">
        <v>7.0335577155559061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214.02371146408291</v>
      </c>
      <c r="Q22" s="200">
        <v>0</v>
      </c>
      <c r="R22" s="200">
        <v>1</v>
      </c>
      <c r="S22" s="200">
        <v>214.02371146408291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162.26274250909029</v>
      </c>
      <c r="C24" s="200">
        <v>0</v>
      </c>
      <c r="D24" s="200">
        <v>25.59119746957251</v>
      </c>
      <c r="E24" s="200">
        <v>38.101515195146654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162.26274250909029</v>
      </c>
      <c r="Q24" s="200">
        <v>0</v>
      </c>
      <c r="R24" s="200">
        <v>1</v>
      </c>
      <c r="S24" s="200">
        <v>162.26274250909029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186.03213435521789</v>
      </c>
      <c r="D25" s="200">
        <v>146.0594696789118</v>
      </c>
      <c r="E25" s="200">
        <v>0</v>
      </c>
      <c r="F25" s="200">
        <v>54.845052550626392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186.03213435521789</v>
      </c>
      <c r="R25" s="200">
        <v>1</v>
      </c>
      <c r="S25" s="200">
        <v>36.185350111914033</v>
      </c>
      <c r="T25" s="200">
        <v>222.21748446713201</v>
      </c>
    </row>
    <row r="26" spans="1:20" x14ac:dyDescent="0.35">
      <c r="A26" s="201" t="s">
        <v>947</v>
      </c>
      <c r="B26" s="200">
        <v>0</v>
      </c>
      <c r="C26" s="200">
        <v>72.259760570528442</v>
      </c>
      <c r="D26" s="200">
        <v>22.922053173838279</v>
      </c>
      <c r="E26" s="200">
        <v>0</v>
      </c>
      <c r="F26" s="200">
        <v>11.205407724068641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72.259760570528442</v>
      </c>
      <c r="R26" s="200">
        <v>1</v>
      </c>
      <c r="S26" s="200">
        <v>0</v>
      </c>
      <c r="T26" s="200">
        <v>72.259760570528442</v>
      </c>
    </row>
    <row r="27" spans="1:20" x14ac:dyDescent="0.35">
      <c r="A27" s="201" t="s">
        <v>946</v>
      </c>
      <c r="B27" s="200">
        <v>1856.07580093103</v>
      </c>
      <c r="C27" s="200">
        <v>0</v>
      </c>
      <c r="D27" s="200">
        <v>368.22553223021538</v>
      </c>
      <c r="E27" s="200">
        <v>2268.419457912481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1856.07580093103</v>
      </c>
      <c r="Q27" s="200">
        <v>0</v>
      </c>
      <c r="R27" s="200">
        <v>1</v>
      </c>
      <c r="S27" s="200">
        <v>1856.07580093103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25.463012377415261</v>
      </c>
      <c r="D28" s="200">
        <v>101.4324456949961</v>
      </c>
      <c r="E28" s="200">
        <v>0</v>
      </c>
      <c r="F28" s="200">
        <v>15.722191645224999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25.463012377415261</v>
      </c>
      <c r="R28" s="200">
        <v>1</v>
      </c>
      <c r="S28" s="200">
        <v>0</v>
      </c>
      <c r="T28" s="200">
        <v>25.463012377415261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1070.291378848802</v>
      </c>
      <c r="C30" s="200">
        <v>0</v>
      </c>
      <c r="D30" s="200">
        <v>99.069048620512731</v>
      </c>
      <c r="E30" s="200">
        <v>372.8014568224192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1070.291378848802</v>
      </c>
      <c r="Q30" s="200">
        <v>0</v>
      </c>
      <c r="R30" s="200">
        <v>1</v>
      </c>
      <c r="S30" s="200">
        <v>6168.8791734939714</v>
      </c>
      <c r="T30" s="200">
        <v>5098.5877946451692</v>
      </c>
    </row>
    <row r="31" spans="1:20" x14ac:dyDescent="0.35">
      <c r="A31" s="201" t="s">
        <v>942</v>
      </c>
      <c r="B31" s="200">
        <v>3495.5429610063952</v>
      </c>
      <c r="C31" s="200">
        <v>0</v>
      </c>
      <c r="D31" s="200">
        <v>133.66493024900799</v>
      </c>
      <c r="E31" s="200">
        <v>88.851186511610976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3495.5429610063952</v>
      </c>
      <c r="Q31" s="200">
        <v>0</v>
      </c>
      <c r="R31" s="200">
        <v>1</v>
      </c>
      <c r="S31" s="200">
        <v>7792.1549171677743</v>
      </c>
      <c r="T31" s="200">
        <v>4296.6119561613796</v>
      </c>
    </row>
    <row r="32" spans="1:20" x14ac:dyDescent="0.35">
      <c r="A32" s="201" t="s">
        <v>941</v>
      </c>
      <c r="B32" s="200">
        <v>216.05894592219281</v>
      </c>
      <c r="C32" s="200">
        <v>0</v>
      </c>
      <c r="D32" s="200">
        <v>57.271532934375543</v>
      </c>
      <c r="E32" s="200">
        <v>275.29859229733529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216.05894592219281</v>
      </c>
      <c r="Q32" s="200">
        <v>0</v>
      </c>
      <c r="R32" s="200">
        <v>1</v>
      </c>
      <c r="S32" s="200">
        <v>216.05894592219281</v>
      </c>
      <c r="T32" s="200">
        <v>0</v>
      </c>
    </row>
    <row r="33" spans="1:20" x14ac:dyDescent="0.35">
      <c r="A33" s="201" t="s">
        <v>940</v>
      </c>
      <c r="B33" s="200">
        <v>61.051996063471321</v>
      </c>
      <c r="C33" s="200">
        <v>0</v>
      </c>
      <c r="D33" s="200">
        <v>17.189404020412411</v>
      </c>
      <c r="E33" s="200">
        <v>22.963099563767809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61.051996063471321</v>
      </c>
      <c r="Q33" s="200">
        <v>0</v>
      </c>
      <c r="R33" s="200">
        <v>1</v>
      </c>
      <c r="S33" s="200">
        <v>61.051996063471321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1232.917164141493</v>
      </c>
      <c r="D34" s="200">
        <v>174.46366225883449</v>
      </c>
      <c r="E34" s="200">
        <v>0</v>
      </c>
      <c r="F34" s="200">
        <v>248.87726382060089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1232.917164141493</v>
      </c>
      <c r="R34" s="200">
        <v>1</v>
      </c>
      <c r="S34" s="200">
        <v>841.02601814522279</v>
      </c>
      <c r="T34" s="200">
        <v>2073.943182286715</v>
      </c>
    </row>
    <row r="35" spans="1:20" x14ac:dyDescent="0.35">
      <c r="A35" s="201" t="s">
        <v>938</v>
      </c>
      <c r="B35" s="200">
        <v>1106.5210049575589</v>
      </c>
      <c r="C35" s="200">
        <v>0</v>
      </c>
      <c r="D35" s="200">
        <v>69.711697689197052</v>
      </c>
      <c r="E35" s="200">
        <v>824.03897061776468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1106.5210049575589</v>
      </c>
      <c r="Q35" s="200">
        <v>0</v>
      </c>
      <c r="R35" s="200">
        <v>1</v>
      </c>
      <c r="S35" s="200">
        <v>1377.6209846055331</v>
      </c>
      <c r="T35" s="200">
        <v>271.09997964797452</v>
      </c>
    </row>
    <row r="36" spans="1:20" x14ac:dyDescent="0.35">
      <c r="A36" s="201" t="s">
        <v>937</v>
      </c>
      <c r="B36" s="200">
        <v>51.631682603153067</v>
      </c>
      <c r="C36" s="200">
        <v>0</v>
      </c>
      <c r="D36" s="200">
        <v>7.7783568606118898</v>
      </c>
      <c r="E36" s="200">
        <v>35.961599938075999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51.631682603153067</v>
      </c>
      <c r="Q36" s="200">
        <v>0</v>
      </c>
      <c r="R36" s="200">
        <v>1</v>
      </c>
      <c r="S36" s="200">
        <v>51.631682603153067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642.46646423153447</v>
      </c>
      <c r="D37" s="200">
        <v>70.280142269802113</v>
      </c>
      <c r="E37" s="200">
        <v>0</v>
      </c>
      <c r="F37" s="200">
        <v>30.804612378761661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642.46646423153447</v>
      </c>
      <c r="R37" s="200">
        <v>1</v>
      </c>
      <c r="S37" s="200">
        <v>203.0481962460689</v>
      </c>
      <c r="T37" s="200">
        <v>845.51466047760334</v>
      </c>
    </row>
    <row r="38" spans="1:20" x14ac:dyDescent="0.35">
      <c r="A38" s="201" t="s">
        <v>935</v>
      </c>
      <c r="B38" s="200">
        <v>353.95313670172112</v>
      </c>
      <c r="C38" s="200">
        <v>0</v>
      </c>
      <c r="D38" s="200">
        <v>63.712685264335953</v>
      </c>
      <c r="E38" s="200">
        <v>1187.668927959839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353.95313670172112</v>
      </c>
      <c r="Q38" s="200">
        <v>0</v>
      </c>
      <c r="R38" s="200">
        <v>1</v>
      </c>
      <c r="S38" s="200">
        <v>357.01373965604478</v>
      </c>
      <c r="T38" s="200">
        <v>3.0606029543237869</v>
      </c>
    </row>
    <row r="39" spans="1:20" x14ac:dyDescent="0.35">
      <c r="A39" s="201" t="s">
        <v>934</v>
      </c>
      <c r="B39" s="200">
        <v>0</v>
      </c>
      <c r="C39" s="200">
        <v>1084.8223155027199</v>
      </c>
      <c r="D39" s="200">
        <v>153.98091100532929</v>
      </c>
      <c r="E39" s="200">
        <v>0</v>
      </c>
      <c r="F39" s="200">
        <v>1322.2225021822151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1084.8223155027199</v>
      </c>
      <c r="R39" s="200">
        <v>1</v>
      </c>
      <c r="S39" s="200">
        <v>567.97667636687186</v>
      </c>
      <c r="T39" s="200">
        <v>1652.7989918695921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12.79873063386337</v>
      </c>
      <c r="C41" s="200">
        <v>0</v>
      </c>
      <c r="D41" s="200">
        <v>4.5355228405135302</v>
      </c>
      <c r="E41" s="200">
        <v>11.51698802425172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12.79873063386337</v>
      </c>
      <c r="Q41" s="200">
        <v>0</v>
      </c>
      <c r="R41" s="200">
        <v>1</v>
      </c>
      <c r="S41" s="200">
        <v>30.980183641071271</v>
      </c>
      <c r="T41" s="200">
        <v>18.181453007207899</v>
      </c>
    </row>
    <row r="42" spans="1:20" x14ac:dyDescent="0.35">
      <c r="A42" s="201" t="s">
        <v>931</v>
      </c>
      <c r="B42" s="200">
        <v>98.011809977916641</v>
      </c>
      <c r="C42" s="200">
        <v>0</v>
      </c>
      <c r="D42" s="200">
        <v>15.813436041078329</v>
      </c>
      <c r="E42" s="200">
        <v>11.70625898339174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98.011809977916641</v>
      </c>
      <c r="Q42" s="200">
        <v>0</v>
      </c>
      <c r="R42" s="200">
        <v>1</v>
      </c>
      <c r="S42" s="200">
        <v>98.011809977916641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163.3015966583973</v>
      </c>
      <c r="D45" s="200">
        <v>49.429634192164677</v>
      </c>
      <c r="E45" s="200">
        <v>0</v>
      </c>
      <c r="F45" s="200">
        <v>193.28858579914311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163.3015966583973</v>
      </c>
      <c r="R45" s="200">
        <v>1</v>
      </c>
      <c r="S45" s="200">
        <v>0</v>
      </c>
      <c r="T45" s="200">
        <v>163.3015966583973</v>
      </c>
    </row>
    <row r="46" spans="1:20" x14ac:dyDescent="0.35">
      <c r="A46" s="201" t="s">
        <v>927</v>
      </c>
      <c r="B46" s="200">
        <v>0</v>
      </c>
      <c r="C46" s="200">
        <v>244.87329974907641</v>
      </c>
      <c r="D46" s="200">
        <v>54.430795534397618</v>
      </c>
      <c r="E46" s="200">
        <v>0</v>
      </c>
      <c r="F46" s="200">
        <v>103.9336413064964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244.87329974907641</v>
      </c>
      <c r="R46" s="200">
        <v>1</v>
      </c>
      <c r="S46" s="200">
        <v>94.544737915636034</v>
      </c>
      <c r="T46" s="200">
        <v>339.41803766471247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2428.072638321265</v>
      </c>
      <c r="C48" s="200">
        <v>0</v>
      </c>
      <c r="D48" s="200">
        <v>235.97741492175339</v>
      </c>
      <c r="E48" s="200">
        <v>1713.547349000798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2428.072638321265</v>
      </c>
      <c r="Q48" s="200">
        <v>0</v>
      </c>
      <c r="R48" s="200">
        <v>1</v>
      </c>
      <c r="S48" s="200">
        <v>2581.8680632013038</v>
      </c>
      <c r="T48" s="200">
        <v>153.79542488003901</v>
      </c>
    </row>
    <row r="49" spans="1:20" x14ac:dyDescent="0.35">
      <c r="A49" s="201" t="s">
        <v>924</v>
      </c>
      <c r="B49" s="200">
        <v>16.41818045213035</v>
      </c>
      <c r="C49" s="200">
        <v>0</v>
      </c>
      <c r="D49" s="200">
        <v>4.2641892290063188</v>
      </c>
      <c r="E49" s="200">
        <v>13.432095379919859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16.41818045213035</v>
      </c>
      <c r="Q49" s="200">
        <v>0</v>
      </c>
      <c r="R49" s="200">
        <v>1</v>
      </c>
      <c r="S49" s="200">
        <v>16.41818045213035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261.21447051835071</v>
      </c>
      <c r="D50" s="200">
        <v>347.83187572975248</v>
      </c>
      <c r="E50" s="200">
        <v>0</v>
      </c>
      <c r="F50" s="200">
        <v>127.42268088677839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261.21447051835071</v>
      </c>
      <c r="R50" s="200">
        <v>1</v>
      </c>
      <c r="S50" s="200">
        <v>0</v>
      </c>
      <c r="T50" s="200">
        <v>261.21447051835071</v>
      </c>
    </row>
    <row r="51" spans="1:20" x14ac:dyDescent="0.35">
      <c r="A51" s="201" t="s">
        <v>922</v>
      </c>
      <c r="B51" s="200">
        <v>0</v>
      </c>
      <c r="C51" s="200">
        <v>104.0866306155458</v>
      </c>
      <c r="D51" s="200">
        <v>155.70159833960039</v>
      </c>
      <c r="E51" s="200">
        <v>0</v>
      </c>
      <c r="F51" s="200">
        <v>177.83607142614201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104.0866306155458</v>
      </c>
      <c r="R51" s="200">
        <v>1</v>
      </c>
      <c r="S51" s="200">
        <v>348.81267147804209</v>
      </c>
      <c r="T51" s="200">
        <v>452.89930209358789</v>
      </c>
    </row>
    <row r="52" spans="1:20" x14ac:dyDescent="0.35">
      <c r="A52" s="201" t="s">
        <v>921</v>
      </c>
      <c r="B52" s="200">
        <v>121.43834068887109</v>
      </c>
      <c r="C52" s="200">
        <v>0</v>
      </c>
      <c r="D52" s="200">
        <v>67.322991663812388</v>
      </c>
      <c r="E52" s="200">
        <v>59.705127819572802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121.43834068887109</v>
      </c>
      <c r="Q52" s="200">
        <v>0</v>
      </c>
      <c r="R52" s="200">
        <v>1</v>
      </c>
      <c r="S52" s="200">
        <v>121.43834068887109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253.19111895308839</v>
      </c>
      <c r="D53" s="200">
        <v>28.4631629414604</v>
      </c>
      <c r="E53" s="200">
        <v>0</v>
      </c>
      <c r="F53" s="200">
        <v>57.342743571354681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253.19111895308839</v>
      </c>
      <c r="R53" s="200">
        <v>1</v>
      </c>
      <c r="S53" s="200">
        <v>0</v>
      </c>
      <c r="T53" s="200">
        <v>253.19111895308839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4.732702786425131</v>
      </c>
      <c r="D55" s="200">
        <v>1.8102474389318861</v>
      </c>
      <c r="E55" s="200">
        <v>0</v>
      </c>
      <c r="F55" s="200">
        <v>4.8646547115774084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4.732702786425131</v>
      </c>
      <c r="R55" s="200">
        <v>1</v>
      </c>
      <c r="S55" s="200">
        <v>2.5968941295829269</v>
      </c>
      <c r="T55" s="200">
        <v>7.3295969160080583</v>
      </c>
    </row>
    <row r="56" spans="1:20" x14ac:dyDescent="0.35">
      <c r="A56" s="201" t="s">
        <v>917</v>
      </c>
      <c r="B56" s="200">
        <v>0</v>
      </c>
      <c r="C56" s="200">
        <v>21.666917973304411</v>
      </c>
      <c r="D56" s="200">
        <v>9.3693600953504941</v>
      </c>
      <c r="E56" s="200">
        <v>0</v>
      </c>
      <c r="F56" s="200">
        <v>10.31599715797339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21.666917973304411</v>
      </c>
      <c r="R56" s="200">
        <v>1</v>
      </c>
      <c r="S56" s="200">
        <v>0</v>
      </c>
      <c r="T56" s="200">
        <v>21.666917973304411</v>
      </c>
    </row>
    <row r="57" spans="1:20" x14ac:dyDescent="0.35">
      <c r="A57" s="201" t="s">
        <v>916</v>
      </c>
      <c r="B57" s="200">
        <v>286.64407598619039</v>
      </c>
      <c r="C57" s="200">
        <v>0</v>
      </c>
      <c r="D57" s="200">
        <v>163.1809795015721</v>
      </c>
      <c r="E57" s="200">
        <v>848.91233427201928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286.64407598619039</v>
      </c>
      <c r="Q57" s="200">
        <v>0</v>
      </c>
      <c r="R57" s="200">
        <v>1</v>
      </c>
      <c r="S57" s="200">
        <v>547.03945240106566</v>
      </c>
      <c r="T57" s="200">
        <v>260.39537641487527</v>
      </c>
    </row>
    <row r="58" spans="1:20" x14ac:dyDescent="0.35">
      <c r="A58" s="201" t="s">
        <v>915</v>
      </c>
      <c r="B58" s="200">
        <v>84.404787991638088</v>
      </c>
      <c r="C58" s="200">
        <v>0</v>
      </c>
      <c r="D58" s="200">
        <v>12.827401925444841</v>
      </c>
      <c r="E58" s="200">
        <v>168.14656403629539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84.404787991638088</v>
      </c>
      <c r="Q58" s="200">
        <v>0</v>
      </c>
      <c r="R58" s="200">
        <v>1</v>
      </c>
      <c r="S58" s="200">
        <v>84.404787991638088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27.923402581905481</v>
      </c>
      <c r="D59" s="200">
        <v>18.18762823496078</v>
      </c>
      <c r="E59" s="200">
        <v>0</v>
      </c>
      <c r="F59" s="200">
        <v>34.028928958558438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27.923402581905481</v>
      </c>
      <c r="R59" s="200">
        <v>1</v>
      </c>
      <c r="S59" s="200">
        <v>0</v>
      </c>
      <c r="T59" s="200">
        <v>27.923402581905481</v>
      </c>
    </row>
    <row r="60" spans="1:20" x14ac:dyDescent="0.35">
      <c r="A60" s="201" t="s">
        <v>913</v>
      </c>
      <c r="B60" s="200">
        <v>0</v>
      </c>
      <c r="C60" s="200">
        <v>85.936528925840975</v>
      </c>
      <c r="D60" s="200">
        <v>101.06617320326259</v>
      </c>
      <c r="E60" s="200">
        <v>0</v>
      </c>
      <c r="F60" s="200">
        <v>41.05525797209723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85.936528925840975</v>
      </c>
      <c r="R60" s="200">
        <v>1</v>
      </c>
      <c r="S60" s="200">
        <v>34.85984941537091</v>
      </c>
      <c r="T60" s="200">
        <v>120.79637834121191</v>
      </c>
    </row>
    <row r="61" spans="1:20" x14ac:dyDescent="0.35">
      <c r="A61" s="201" t="s">
        <v>912</v>
      </c>
      <c r="B61" s="200">
        <v>0</v>
      </c>
      <c r="C61" s="200">
        <v>722.73998419116629</v>
      </c>
      <c r="D61" s="200">
        <v>320.22842761970139</v>
      </c>
      <c r="E61" s="200">
        <v>0</v>
      </c>
      <c r="F61" s="200">
        <v>400.26439801149928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722.73998419116629</v>
      </c>
      <c r="R61" s="200">
        <v>1</v>
      </c>
      <c r="S61" s="200">
        <v>107.7150904202549</v>
      </c>
      <c r="T61" s="200">
        <v>830.4550746114212</v>
      </c>
    </row>
    <row r="62" spans="1:20" x14ac:dyDescent="0.35">
      <c r="A62" s="201" t="s">
        <v>911</v>
      </c>
      <c r="B62" s="200">
        <v>1191.1591904357911</v>
      </c>
      <c r="C62" s="200">
        <v>0</v>
      </c>
      <c r="D62" s="200">
        <v>1936.1401231021371</v>
      </c>
      <c r="E62" s="200">
        <v>1178.6214845102591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1191.1591904357911</v>
      </c>
      <c r="Q62" s="200">
        <v>0</v>
      </c>
      <c r="R62" s="200">
        <v>1</v>
      </c>
      <c r="S62" s="200">
        <v>1245.242623171715</v>
      </c>
      <c r="T62" s="200">
        <v>54.083432735923687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1.490587546480419</v>
      </c>
      <c r="C64" s="200">
        <v>0</v>
      </c>
      <c r="D64" s="200">
        <v>0.75778117064434702</v>
      </c>
      <c r="E64" s="200">
        <v>11.4343588907031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1.490587546480419</v>
      </c>
      <c r="Q64" s="200">
        <v>0</v>
      </c>
      <c r="R64" s="200">
        <v>1</v>
      </c>
      <c r="S64" s="200">
        <v>1.490587546480419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635.77194432258136</v>
      </c>
      <c r="C69" s="200">
        <v>0</v>
      </c>
      <c r="D69" s="200">
        <v>815.39355797508415</v>
      </c>
      <c r="E69" s="200">
        <v>4111.146675707444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635.77194432258136</v>
      </c>
      <c r="Q69" s="200">
        <v>0</v>
      </c>
      <c r="R69" s="200">
        <v>1</v>
      </c>
      <c r="S69" s="200">
        <v>635.77194432258136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109.5872968921785</v>
      </c>
      <c r="C74" s="200">
        <v>0</v>
      </c>
      <c r="D74" s="200">
        <v>1682.504769335726</v>
      </c>
      <c r="E74" s="200">
        <v>286.16270010176538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109.5872968921785</v>
      </c>
      <c r="Q74" s="200">
        <v>0</v>
      </c>
      <c r="R74" s="200">
        <v>1</v>
      </c>
      <c r="S74" s="200">
        <v>188.5719395888373</v>
      </c>
      <c r="T74" s="200">
        <v>78.984642696658739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4.0333989806194861</v>
      </c>
      <c r="C76" s="200">
        <v>0</v>
      </c>
      <c r="D76" s="200">
        <v>0.2372422782175318</v>
      </c>
      <c r="E76" s="200">
        <v>560.64631413672328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4.0333989806194861</v>
      </c>
      <c r="Q76" s="200">
        <v>0</v>
      </c>
      <c r="R76" s="200">
        <v>1</v>
      </c>
      <c r="S76" s="200">
        <v>4.0333989806194861</v>
      </c>
      <c r="T76" s="200">
        <v>0</v>
      </c>
    </row>
    <row r="77" spans="1:20" x14ac:dyDescent="0.35">
      <c r="A77" s="201" t="s">
        <v>896</v>
      </c>
      <c r="B77" s="200">
        <v>21.683709119456299</v>
      </c>
      <c r="C77" s="200">
        <v>0</v>
      </c>
      <c r="D77" s="200">
        <v>10.338339268987401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21.683709119456299</v>
      </c>
      <c r="Q77" s="200">
        <v>0</v>
      </c>
      <c r="R77" s="200">
        <v>1</v>
      </c>
      <c r="S77" s="200">
        <v>65.401507653741632</v>
      </c>
      <c r="T77" s="200">
        <v>43.717798534285329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1320.7998946432031</v>
      </c>
      <c r="D79" s="200">
        <v>87.203864435095653</v>
      </c>
      <c r="E79" s="200">
        <v>0</v>
      </c>
      <c r="F79" s="200">
        <v>63344.328016255153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1320.7998946432031</v>
      </c>
      <c r="R79" s="200">
        <v>1</v>
      </c>
      <c r="S79" s="200">
        <v>3139.4178704567639</v>
      </c>
      <c r="T79" s="200">
        <v>4460.2177650999674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260C8-70B2-4739-8667-D06E5E4893DB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918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8122.1861686737029</v>
      </c>
      <c r="D16" s="200">
        <v>0</v>
      </c>
      <c r="E16" s="200">
        <v>0</v>
      </c>
      <c r="F16" s="200">
        <v>0</v>
      </c>
      <c r="G16" s="200">
        <v>13826.074923700829</v>
      </c>
      <c r="H16" s="200">
        <v>1</v>
      </c>
      <c r="I16" s="200">
        <v>1</v>
      </c>
      <c r="J16" s="200">
        <v>1</v>
      </c>
      <c r="K16" s="200">
        <v>1</v>
      </c>
      <c r="L16" s="200">
        <v>-5562.9371022702217</v>
      </c>
      <c r="M16" s="200">
        <v>90494.145979441877</v>
      </c>
      <c r="N16" s="200">
        <v>90635.097632198798</v>
      </c>
      <c r="O16" s="200">
        <v>140.95165275692119</v>
      </c>
      <c r="P16" s="200">
        <v>22411.312884519572</v>
      </c>
      <c r="Q16" s="200">
        <v>30533.499053193271</v>
      </c>
      <c r="R16" s="200">
        <v>1</v>
      </c>
      <c r="S16" s="200">
        <v>50366.185878197874</v>
      </c>
      <c r="T16" s="200">
        <v>58488.372046871562</v>
      </c>
      <c r="U16" s="199">
        <v>8082.5644403979259</v>
      </c>
      <c r="V16" s="199">
        <v>15066.57700008953</v>
      </c>
      <c r="W16" s="199">
        <v>28892.651923790359</v>
      </c>
      <c r="X16" s="199">
        <v>8856.6324920828702</v>
      </c>
      <c r="Y16" s="199">
        <v>3293.695389812649</v>
      </c>
    </row>
    <row r="17" spans="1:20" x14ac:dyDescent="0.35">
      <c r="A17" s="201" t="s">
        <v>956</v>
      </c>
      <c r="B17" s="200">
        <v>0</v>
      </c>
      <c r="C17" s="200">
        <v>42.077050289010991</v>
      </c>
      <c r="D17" s="200">
        <v>2.4004106098540712</v>
      </c>
      <c r="E17" s="200">
        <v>0</v>
      </c>
      <c r="F17" s="200">
        <v>0.38874311932100353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42.077050289010991</v>
      </c>
      <c r="R17" s="200">
        <v>1</v>
      </c>
      <c r="S17" s="200">
        <v>0</v>
      </c>
      <c r="T17" s="200">
        <v>42.077050289010991</v>
      </c>
    </row>
    <row r="18" spans="1:20" x14ac:dyDescent="0.35">
      <c r="A18" s="201" t="s">
        <v>955</v>
      </c>
      <c r="B18" s="200">
        <v>0</v>
      </c>
      <c r="C18" s="200">
        <v>201.91241916025251</v>
      </c>
      <c r="D18" s="200">
        <v>17.065663293137028</v>
      </c>
      <c r="E18" s="200">
        <v>0</v>
      </c>
      <c r="F18" s="200">
        <v>10.4745177458872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201.91241916025251</v>
      </c>
      <c r="R18" s="200">
        <v>1</v>
      </c>
      <c r="S18" s="200">
        <v>0</v>
      </c>
      <c r="T18" s="200">
        <v>201.91241916025251</v>
      </c>
    </row>
    <row r="19" spans="1:20" x14ac:dyDescent="0.35">
      <c r="A19" s="201" t="s">
        <v>954</v>
      </c>
      <c r="B19" s="200">
        <v>0</v>
      </c>
      <c r="C19" s="200">
        <v>36.656272262956179</v>
      </c>
      <c r="D19" s="200">
        <v>4.3621566127428739</v>
      </c>
      <c r="E19" s="200">
        <v>0</v>
      </c>
      <c r="F19" s="200">
        <v>4.0076117351557663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36.656272262956179</v>
      </c>
      <c r="R19" s="200">
        <v>1</v>
      </c>
      <c r="S19" s="200">
        <v>0</v>
      </c>
      <c r="T19" s="200">
        <v>36.656272262956179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51.870291453211458</v>
      </c>
      <c r="C25" s="200">
        <v>0</v>
      </c>
      <c r="D25" s="200">
        <v>14.67650391450556</v>
      </c>
      <c r="E25" s="200">
        <v>4.1587793649393756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51.870291453211458</v>
      </c>
      <c r="Q25" s="200">
        <v>0</v>
      </c>
      <c r="R25" s="200">
        <v>1</v>
      </c>
      <c r="S25" s="200">
        <v>51.870291453211458</v>
      </c>
      <c r="T25" s="200">
        <v>0</v>
      </c>
    </row>
    <row r="26" spans="1:20" x14ac:dyDescent="0.35">
      <c r="A26" s="201" t="s">
        <v>947</v>
      </c>
      <c r="B26" s="200">
        <v>309.97229919104279</v>
      </c>
      <c r="C26" s="200">
        <v>0</v>
      </c>
      <c r="D26" s="200">
        <v>108.6688344054848</v>
      </c>
      <c r="E26" s="200">
        <v>13.882199388548869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309.97229919104279</v>
      </c>
      <c r="Q26" s="200">
        <v>0</v>
      </c>
      <c r="R26" s="200">
        <v>1</v>
      </c>
      <c r="S26" s="200">
        <v>529.1216891296566</v>
      </c>
      <c r="T26" s="200">
        <v>219.14938993861381</v>
      </c>
    </row>
    <row r="27" spans="1:20" x14ac:dyDescent="0.35">
      <c r="A27" s="201" t="s">
        <v>946</v>
      </c>
      <c r="B27" s="200">
        <v>0</v>
      </c>
      <c r="C27" s="200">
        <v>22.717026740120851</v>
      </c>
      <c r="D27" s="200">
        <v>2.4450622492025729</v>
      </c>
      <c r="E27" s="200">
        <v>0</v>
      </c>
      <c r="F27" s="200">
        <v>10.46157035025513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22.717026740120851</v>
      </c>
      <c r="R27" s="200">
        <v>1</v>
      </c>
      <c r="S27" s="200">
        <v>1.3053663705676399</v>
      </c>
      <c r="T27" s="200">
        <v>24.02239311068849</v>
      </c>
    </row>
    <row r="28" spans="1:20" x14ac:dyDescent="0.35">
      <c r="A28" s="201" t="s">
        <v>945</v>
      </c>
      <c r="B28" s="200">
        <v>25.999877467429329</v>
      </c>
      <c r="C28" s="200">
        <v>0</v>
      </c>
      <c r="D28" s="200">
        <v>42.659472730211533</v>
      </c>
      <c r="E28" s="200">
        <v>4.1072829484647748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25.999877467429329</v>
      </c>
      <c r="Q28" s="200">
        <v>0</v>
      </c>
      <c r="R28" s="200">
        <v>1</v>
      </c>
      <c r="S28" s="200">
        <v>25.999877467429329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24718.678743293429</v>
      </c>
      <c r="D30" s="200">
        <v>213.26116884236339</v>
      </c>
      <c r="E30" s="200">
        <v>0</v>
      </c>
      <c r="F30" s="200">
        <v>3460.0382847520909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24718.678743293429</v>
      </c>
      <c r="R30" s="200">
        <v>1</v>
      </c>
      <c r="S30" s="200">
        <v>12886.39713775191</v>
      </c>
      <c r="T30" s="200">
        <v>37605.075881045341</v>
      </c>
    </row>
    <row r="31" spans="1:20" x14ac:dyDescent="0.35">
      <c r="A31" s="201" t="s">
        <v>942</v>
      </c>
      <c r="B31" s="200">
        <v>0</v>
      </c>
      <c r="C31" s="200">
        <v>1895.929406744159</v>
      </c>
      <c r="D31" s="200">
        <v>100.0451506719828</v>
      </c>
      <c r="E31" s="200">
        <v>0</v>
      </c>
      <c r="F31" s="200">
        <v>19.510242516808741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1895.929406744159</v>
      </c>
      <c r="R31" s="200">
        <v>1</v>
      </c>
      <c r="S31" s="200">
        <v>8342.9685240015915</v>
      </c>
      <c r="T31" s="200">
        <v>10238.89793074575</v>
      </c>
    </row>
    <row r="32" spans="1:20" x14ac:dyDescent="0.35">
      <c r="A32" s="201" t="s">
        <v>941</v>
      </c>
      <c r="B32" s="200">
        <v>1280.3532842922791</v>
      </c>
      <c r="C32" s="200">
        <v>0</v>
      </c>
      <c r="D32" s="200">
        <v>218.16984805298679</v>
      </c>
      <c r="E32" s="200">
        <v>229.43884526397969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1280.3532842922791</v>
      </c>
      <c r="Q32" s="200">
        <v>0</v>
      </c>
      <c r="R32" s="200">
        <v>1</v>
      </c>
      <c r="S32" s="200">
        <v>1482.3792454550951</v>
      </c>
      <c r="T32" s="200">
        <v>202.02596116281569</v>
      </c>
    </row>
    <row r="33" spans="1:20" x14ac:dyDescent="0.35">
      <c r="A33" s="201" t="s">
        <v>940</v>
      </c>
      <c r="B33" s="200">
        <v>32.976040156224052</v>
      </c>
      <c r="C33" s="200">
        <v>0</v>
      </c>
      <c r="D33" s="200">
        <v>4.480640312126968</v>
      </c>
      <c r="E33" s="200">
        <v>1.74435363778658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32.976040156224052</v>
      </c>
      <c r="Q33" s="200">
        <v>0</v>
      </c>
      <c r="R33" s="200">
        <v>1</v>
      </c>
      <c r="S33" s="200">
        <v>32.976040156224052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2261.3111369326371</v>
      </c>
      <c r="D34" s="200">
        <v>89.65493203557331</v>
      </c>
      <c r="E34" s="200">
        <v>0</v>
      </c>
      <c r="F34" s="200">
        <v>331.28638411983349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2261.3111369326371</v>
      </c>
      <c r="R34" s="200">
        <v>1</v>
      </c>
      <c r="S34" s="200">
        <v>427.28715286595201</v>
      </c>
      <c r="T34" s="200">
        <v>2688.5982897985891</v>
      </c>
    </row>
    <row r="35" spans="1:20" x14ac:dyDescent="0.35">
      <c r="A35" s="201" t="s">
        <v>938</v>
      </c>
      <c r="B35" s="200">
        <v>0</v>
      </c>
      <c r="C35" s="200">
        <v>68.323901056454133</v>
      </c>
      <c r="D35" s="200">
        <v>69.979315653776524</v>
      </c>
      <c r="E35" s="200">
        <v>0</v>
      </c>
      <c r="F35" s="200">
        <v>23.72839755354973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68.323901056454133</v>
      </c>
      <c r="R35" s="200">
        <v>1</v>
      </c>
      <c r="S35" s="200">
        <v>1558.265847167288</v>
      </c>
      <c r="T35" s="200">
        <v>1626.5897482237419</v>
      </c>
    </row>
    <row r="36" spans="1:20" x14ac:dyDescent="0.35">
      <c r="A36" s="201" t="s">
        <v>937</v>
      </c>
      <c r="B36" s="200">
        <v>1940.8119836680501</v>
      </c>
      <c r="C36" s="200">
        <v>0</v>
      </c>
      <c r="D36" s="200">
        <v>152.07650952465451</v>
      </c>
      <c r="E36" s="200">
        <v>190.11289831700259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1940.8119836680501</v>
      </c>
      <c r="Q36" s="200">
        <v>0</v>
      </c>
      <c r="R36" s="200">
        <v>1</v>
      </c>
      <c r="S36" s="200">
        <v>1940.8119836680501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159.67536581590011</v>
      </c>
      <c r="D37" s="200">
        <v>45.680761752510598</v>
      </c>
      <c r="E37" s="200">
        <v>0</v>
      </c>
      <c r="F37" s="200">
        <v>5.556421017379499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159.67536581590011</v>
      </c>
      <c r="R37" s="200">
        <v>1</v>
      </c>
      <c r="S37" s="200">
        <v>682.43453902125646</v>
      </c>
      <c r="T37" s="200">
        <v>842.10990483715659</v>
      </c>
    </row>
    <row r="38" spans="1:20" x14ac:dyDescent="0.35">
      <c r="A38" s="201" t="s">
        <v>935</v>
      </c>
      <c r="B38" s="200">
        <v>37.015897508985667</v>
      </c>
      <c r="C38" s="200">
        <v>0</v>
      </c>
      <c r="D38" s="200">
        <v>5.7220940425942004</v>
      </c>
      <c r="E38" s="200">
        <v>17.468004850981039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37.015897508985667</v>
      </c>
      <c r="Q38" s="200">
        <v>0</v>
      </c>
      <c r="R38" s="200">
        <v>1</v>
      </c>
      <c r="S38" s="200">
        <v>52.739977242035081</v>
      </c>
      <c r="T38" s="200">
        <v>15.72407973304942</v>
      </c>
    </row>
    <row r="39" spans="1:20" x14ac:dyDescent="0.35">
      <c r="A39" s="201" t="s">
        <v>934</v>
      </c>
      <c r="B39" s="200">
        <v>0</v>
      </c>
      <c r="C39" s="200">
        <v>155.01037835200381</v>
      </c>
      <c r="D39" s="200">
        <v>28.236299768712058</v>
      </c>
      <c r="E39" s="200">
        <v>0</v>
      </c>
      <c r="F39" s="200">
        <v>137.11931979854219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155.01037835200381</v>
      </c>
      <c r="R39" s="200">
        <v>1</v>
      </c>
      <c r="S39" s="200">
        <v>333.35657638774518</v>
      </c>
      <c r="T39" s="200">
        <v>488.36695473974908</v>
      </c>
    </row>
    <row r="40" spans="1:20" x14ac:dyDescent="0.35">
      <c r="A40" s="201" t="s">
        <v>933</v>
      </c>
      <c r="B40" s="200">
        <v>0</v>
      </c>
      <c r="C40" s="200">
        <v>5.675896552205586</v>
      </c>
      <c r="D40" s="200">
        <v>2.9171394691837151</v>
      </c>
      <c r="E40" s="200">
        <v>0</v>
      </c>
      <c r="F40" s="200">
        <v>4.0358899594474886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5.675896552205586</v>
      </c>
      <c r="R40" s="200">
        <v>1</v>
      </c>
      <c r="S40" s="200">
        <v>0</v>
      </c>
      <c r="T40" s="200">
        <v>5.675896552205586</v>
      </c>
    </row>
    <row r="41" spans="1:20" x14ac:dyDescent="0.35">
      <c r="A41" s="201" t="s">
        <v>932</v>
      </c>
      <c r="B41" s="200">
        <v>0</v>
      </c>
      <c r="C41" s="200">
        <v>39.977844333118668</v>
      </c>
      <c r="D41" s="200">
        <v>18.579094844525049</v>
      </c>
      <c r="E41" s="200">
        <v>0</v>
      </c>
      <c r="F41" s="200">
        <v>8.1561442957220933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39.977844333118668</v>
      </c>
      <c r="R41" s="200">
        <v>1</v>
      </c>
      <c r="S41" s="200">
        <v>190.1511852177905</v>
      </c>
      <c r="T41" s="200">
        <v>230.12902955090911</v>
      </c>
    </row>
    <row r="42" spans="1:20" x14ac:dyDescent="0.35">
      <c r="A42" s="201" t="s">
        <v>931</v>
      </c>
      <c r="B42" s="200">
        <v>22.026104455764941</v>
      </c>
      <c r="C42" s="200">
        <v>0</v>
      </c>
      <c r="D42" s="200">
        <v>1.737560582474623</v>
      </c>
      <c r="E42" s="200">
        <v>0.36998388111551322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22.026104455764941</v>
      </c>
      <c r="Q42" s="200">
        <v>0</v>
      </c>
      <c r="R42" s="200">
        <v>1</v>
      </c>
      <c r="S42" s="200">
        <v>22.026104455764941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49.296443212390052</v>
      </c>
      <c r="C44" s="200">
        <v>0</v>
      </c>
      <c r="D44" s="200">
        <v>20.049918348876851</v>
      </c>
      <c r="E44" s="200">
        <v>3.618916107224734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49.296443212390052</v>
      </c>
      <c r="Q44" s="200">
        <v>0</v>
      </c>
      <c r="R44" s="200">
        <v>1</v>
      </c>
      <c r="S44" s="200">
        <v>49.296443212390052</v>
      </c>
      <c r="T44" s="200">
        <v>0</v>
      </c>
    </row>
    <row r="45" spans="1:20" x14ac:dyDescent="0.35">
      <c r="A45" s="201" t="s">
        <v>928</v>
      </c>
      <c r="B45" s="200">
        <v>84.250247300705638</v>
      </c>
      <c r="C45" s="200">
        <v>0</v>
      </c>
      <c r="D45" s="200">
        <v>12.539961902130489</v>
      </c>
      <c r="E45" s="200">
        <v>11.06325312399234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84.250247300705638</v>
      </c>
      <c r="Q45" s="200">
        <v>0</v>
      </c>
      <c r="R45" s="200">
        <v>1</v>
      </c>
      <c r="S45" s="200">
        <v>84.250247300705638</v>
      </c>
      <c r="T45" s="200">
        <v>0</v>
      </c>
    </row>
    <row r="46" spans="1:20" x14ac:dyDescent="0.35">
      <c r="A46" s="201" t="s">
        <v>927</v>
      </c>
      <c r="B46" s="200">
        <v>504.92053586837488</v>
      </c>
      <c r="C46" s="200">
        <v>0</v>
      </c>
      <c r="D46" s="200">
        <v>65.99151202671365</v>
      </c>
      <c r="E46" s="200">
        <v>94.210160417160154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504.92053586837488</v>
      </c>
      <c r="Q46" s="200">
        <v>0</v>
      </c>
      <c r="R46" s="200">
        <v>1</v>
      </c>
      <c r="S46" s="200">
        <v>779.52787377776929</v>
      </c>
      <c r="T46" s="200">
        <v>274.60733790939429</v>
      </c>
    </row>
    <row r="47" spans="1:20" x14ac:dyDescent="0.35">
      <c r="A47" s="201" t="s">
        <v>926</v>
      </c>
      <c r="B47" s="200">
        <v>339.42766189066708</v>
      </c>
      <c r="C47" s="200">
        <v>0</v>
      </c>
      <c r="D47" s="200">
        <v>32.156106499016019</v>
      </c>
      <c r="E47" s="200">
        <v>71.029369044718152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339.42766189066708</v>
      </c>
      <c r="Q47" s="200">
        <v>0</v>
      </c>
      <c r="R47" s="200">
        <v>1</v>
      </c>
      <c r="S47" s="200">
        <v>339.42766189066708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489.41169326992309</v>
      </c>
      <c r="D48" s="200">
        <v>55.440654469190932</v>
      </c>
      <c r="E48" s="200">
        <v>0</v>
      </c>
      <c r="F48" s="200">
        <v>72.797224724118365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489.41169326992309</v>
      </c>
      <c r="R48" s="200">
        <v>1</v>
      </c>
      <c r="S48" s="200">
        <v>391.48063417134148</v>
      </c>
      <c r="T48" s="200">
        <v>880.89232744126468</v>
      </c>
    </row>
    <row r="49" spans="1:20" x14ac:dyDescent="0.35">
      <c r="A49" s="201" t="s">
        <v>924</v>
      </c>
      <c r="B49" s="200">
        <v>16.612861854861201</v>
      </c>
      <c r="C49" s="200">
        <v>0</v>
      </c>
      <c r="D49" s="200">
        <v>2.037671819174558</v>
      </c>
      <c r="E49" s="200">
        <v>1.9114748434166171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16.612861854861201</v>
      </c>
      <c r="Q49" s="200">
        <v>0</v>
      </c>
      <c r="R49" s="200">
        <v>1</v>
      </c>
      <c r="S49" s="200">
        <v>16.612861854861201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80.788933851517612</v>
      </c>
      <c r="D50" s="200">
        <v>47.219522475599987</v>
      </c>
      <c r="E50" s="200">
        <v>0</v>
      </c>
      <c r="F50" s="200">
        <v>28.601797229795679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80.788933851517612</v>
      </c>
      <c r="R50" s="200">
        <v>1</v>
      </c>
      <c r="S50" s="200">
        <v>0</v>
      </c>
      <c r="T50" s="200">
        <v>80.788933851517612</v>
      </c>
    </row>
    <row r="51" spans="1:20" x14ac:dyDescent="0.35">
      <c r="A51" s="201" t="s">
        <v>922</v>
      </c>
      <c r="B51" s="200">
        <v>0</v>
      </c>
      <c r="C51" s="200">
        <v>170.09789016318459</v>
      </c>
      <c r="D51" s="200">
        <v>19.455018644837342</v>
      </c>
      <c r="E51" s="200">
        <v>0</v>
      </c>
      <c r="F51" s="200">
        <v>210.91903355710249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170.09789016318459</v>
      </c>
      <c r="R51" s="200">
        <v>1</v>
      </c>
      <c r="S51" s="200">
        <v>18.50743064737884</v>
      </c>
      <c r="T51" s="200">
        <v>188.6053208105634</v>
      </c>
    </row>
    <row r="52" spans="1:20" x14ac:dyDescent="0.35">
      <c r="A52" s="201" t="s">
        <v>921</v>
      </c>
      <c r="B52" s="200">
        <v>0</v>
      </c>
      <c r="C52" s="200">
        <v>23.666875331178002</v>
      </c>
      <c r="D52" s="200">
        <v>6.9407689834082147</v>
      </c>
      <c r="E52" s="200">
        <v>0</v>
      </c>
      <c r="F52" s="200">
        <v>3.9975800254768008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23.666875331178002</v>
      </c>
      <c r="R52" s="200">
        <v>1</v>
      </c>
      <c r="S52" s="200">
        <v>0</v>
      </c>
      <c r="T52" s="200">
        <v>23.666875331178002</v>
      </c>
    </row>
    <row r="53" spans="1:20" x14ac:dyDescent="0.35">
      <c r="A53" s="201" t="s">
        <v>920</v>
      </c>
      <c r="B53" s="200">
        <v>804.95410112307707</v>
      </c>
      <c r="C53" s="200">
        <v>0</v>
      </c>
      <c r="D53" s="200">
        <v>44.394060615597709</v>
      </c>
      <c r="E53" s="200">
        <v>45.045952173976829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804.95410112307707</v>
      </c>
      <c r="Q53" s="200">
        <v>0</v>
      </c>
      <c r="R53" s="200">
        <v>1</v>
      </c>
      <c r="S53" s="200">
        <v>804.95410112307707</v>
      </c>
      <c r="T53" s="200">
        <v>0</v>
      </c>
    </row>
    <row r="54" spans="1:20" x14ac:dyDescent="0.35">
      <c r="A54" s="201" t="s">
        <v>919</v>
      </c>
      <c r="B54" s="200">
        <v>4.732702786425131</v>
      </c>
      <c r="C54" s="200">
        <v>0</v>
      </c>
      <c r="D54" s="200">
        <v>1.810247438931885</v>
      </c>
      <c r="E54" s="200">
        <v>0.46204925755346798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4.732702786425131</v>
      </c>
      <c r="Q54" s="200">
        <v>0</v>
      </c>
      <c r="R54" s="200">
        <v>1</v>
      </c>
      <c r="S54" s="200">
        <v>7.3295969160080583</v>
      </c>
      <c r="T54" s="200">
        <v>2.5968941295829269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393.88652536870637</v>
      </c>
      <c r="C57" s="200">
        <v>0</v>
      </c>
      <c r="D57" s="200">
        <v>39.361623383545243</v>
      </c>
      <c r="E57" s="200">
        <v>164.05761277268829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393.88652536870637</v>
      </c>
      <c r="Q57" s="200">
        <v>0</v>
      </c>
      <c r="R57" s="200">
        <v>1</v>
      </c>
      <c r="S57" s="200">
        <v>399.40395949310158</v>
      </c>
      <c r="T57" s="200">
        <v>5.5174341243952583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226.1662335625692</v>
      </c>
      <c r="C61" s="200">
        <v>0</v>
      </c>
      <c r="D61" s="200">
        <v>37.353645558393843</v>
      </c>
      <c r="E61" s="200">
        <v>40.591696785236167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226.1662335625692</v>
      </c>
      <c r="Q61" s="200">
        <v>0</v>
      </c>
      <c r="R61" s="200">
        <v>1</v>
      </c>
      <c r="S61" s="200">
        <v>226.1662335625692</v>
      </c>
      <c r="T61" s="200">
        <v>0</v>
      </c>
    </row>
    <row r="62" spans="1:20" x14ac:dyDescent="0.35">
      <c r="A62" s="201" t="s">
        <v>911</v>
      </c>
      <c r="B62" s="200">
        <v>94.355290892748286</v>
      </c>
      <c r="C62" s="200">
        <v>0</v>
      </c>
      <c r="D62" s="200">
        <v>74.56161446341963</v>
      </c>
      <c r="E62" s="200">
        <v>13.130346774922129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94.355290892748286</v>
      </c>
      <c r="Q62" s="200">
        <v>0</v>
      </c>
      <c r="R62" s="200">
        <v>1</v>
      </c>
      <c r="S62" s="200">
        <v>94.355290892748286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225.0854786417645</v>
      </c>
      <c r="C64" s="200">
        <v>0</v>
      </c>
      <c r="D64" s="200">
        <v>57.584832646922372</v>
      </c>
      <c r="E64" s="200">
        <v>242.8327169332857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225.0854786417645</v>
      </c>
      <c r="Q64" s="200">
        <v>0</v>
      </c>
      <c r="R64" s="200">
        <v>1</v>
      </c>
      <c r="S64" s="200">
        <v>225.0854786417645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473.72569746852389</v>
      </c>
      <c r="C66" s="200">
        <v>0</v>
      </c>
      <c r="D66" s="200">
        <v>441.40355885967182</v>
      </c>
      <c r="E66" s="200">
        <v>1492.145740031249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473.72569746852389</v>
      </c>
      <c r="Q66" s="200">
        <v>0</v>
      </c>
      <c r="R66" s="200">
        <v>1</v>
      </c>
      <c r="S66" s="200">
        <v>473.72569746852389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5204.272027060505</v>
      </c>
      <c r="C71" s="200">
        <v>0</v>
      </c>
      <c r="D71" s="200">
        <v>2156.6055364919498</v>
      </c>
      <c r="E71" s="200">
        <v>3850.966178047905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5204.272027060505</v>
      </c>
      <c r="Q71" s="200">
        <v>0</v>
      </c>
      <c r="R71" s="200">
        <v>1</v>
      </c>
      <c r="S71" s="200">
        <v>5204.272027060505</v>
      </c>
      <c r="T71" s="200">
        <v>0</v>
      </c>
    </row>
    <row r="72" spans="1:20" x14ac:dyDescent="0.35">
      <c r="A72" s="201" t="s">
        <v>901</v>
      </c>
      <c r="B72" s="200">
        <v>1160.9083295516459</v>
      </c>
      <c r="C72" s="200">
        <v>0</v>
      </c>
      <c r="D72" s="200">
        <v>244.41952616826211</v>
      </c>
      <c r="E72" s="200">
        <v>6841.9206195118886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1160.9083295516459</v>
      </c>
      <c r="Q72" s="200">
        <v>0</v>
      </c>
      <c r="R72" s="200">
        <v>1</v>
      </c>
      <c r="S72" s="200">
        <v>1221.947218350281</v>
      </c>
      <c r="T72" s="200">
        <v>61.038888798635497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121.9126498688538</v>
      </c>
      <c r="D76" s="200">
        <v>7.6070677380205511</v>
      </c>
      <c r="E76" s="200">
        <v>0</v>
      </c>
      <c r="F76" s="200">
        <v>8533.8102464425137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121.9126498688538</v>
      </c>
      <c r="R76" s="200">
        <v>1</v>
      </c>
      <c r="S76" s="200">
        <v>77.45597831211802</v>
      </c>
      <c r="T76" s="200">
        <v>199.36862818097191</v>
      </c>
    </row>
    <row r="77" spans="1:20" x14ac:dyDescent="0.35">
      <c r="A77" s="201" t="s">
        <v>896</v>
      </c>
      <c r="B77" s="200">
        <v>0</v>
      </c>
      <c r="C77" s="200">
        <v>39.675569176366892</v>
      </c>
      <c r="D77" s="200">
        <v>6.9044701661473296</v>
      </c>
      <c r="E77" s="200">
        <v>0</v>
      </c>
      <c r="F77" s="200">
        <v>3275.8480890744049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39.675569176366892</v>
      </c>
      <c r="R77" s="200">
        <v>1</v>
      </c>
      <c r="S77" s="200">
        <v>48.996399189360353</v>
      </c>
      <c r="T77" s="200">
        <v>88.671968365727238</v>
      </c>
    </row>
    <row r="78" spans="1:20" x14ac:dyDescent="0.35">
      <c r="A78" s="201" t="s">
        <v>895</v>
      </c>
      <c r="B78" s="200">
        <v>87.862194818806088</v>
      </c>
      <c r="C78" s="200">
        <v>0</v>
      </c>
      <c r="D78" s="200">
        <v>5.5291612292897554</v>
      </c>
      <c r="E78" s="200">
        <v>164.7546199267145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87.862194818806088</v>
      </c>
      <c r="Q78" s="200">
        <v>0</v>
      </c>
      <c r="R78" s="200">
        <v>1</v>
      </c>
      <c r="S78" s="200">
        <v>87.862194818806088</v>
      </c>
      <c r="T78" s="200">
        <v>0</v>
      </c>
    </row>
    <row r="79" spans="1:20" x14ac:dyDescent="0.35">
      <c r="A79" s="201" t="s">
        <v>894</v>
      </c>
      <c r="B79" s="200">
        <v>9039.8307749248106</v>
      </c>
      <c r="C79" s="200">
        <v>0</v>
      </c>
      <c r="D79" s="200">
        <v>76.226793764016392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9039.8307749248106</v>
      </c>
      <c r="Q79" s="200">
        <v>0</v>
      </c>
      <c r="R79" s="200">
        <v>1</v>
      </c>
      <c r="S79" s="200">
        <v>11255.43701170231</v>
      </c>
      <c r="T79" s="200">
        <v>2215.6062367775021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E500F-88EA-408C-BBBB-15C7B5DF888B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917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8123.2143116307816</v>
      </c>
      <c r="D16" s="200">
        <v>0</v>
      </c>
      <c r="E16" s="200">
        <v>0</v>
      </c>
      <c r="F16" s="200">
        <v>0</v>
      </c>
      <c r="G16" s="200">
        <v>16429.544108949998</v>
      </c>
      <c r="H16" s="200">
        <v>1</v>
      </c>
      <c r="I16" s="200">
        <v>1</v>
      </c>
      <c r="J16" s="200">
        <v>1</v>
      </c>
      <c r="K16" s="200">
        <v>1</v>
      </c>
      <c r="L16" s="200">
        <v>35496.654675289967</v>
      </c>
      <c r="M16" s="200">
        <v>49756.966433443529</v>
      </c>
      <c r="N16" s="200">
        <v>93559.95090605272</v>
      </c>
      <c r="O16" s="200">
        <v>43802.984472609191</v>
      </c>
      <c r="P16" s="200">
        <v>8313.9276651643959</v>
      </c>
      <c r="Q16" s="200">
        <v>16437.141976795181</v>
      </c>
      <c r="R16" s="200">
        <v>1</v>
      </c>
      <c r="S16" s="200">
        <v>18688.782946667841</v>
      </c>
      <c r="T16" s="200">
        <v>26811.997258298619</v>
      </c>
      <c r="U16" s="199">
        <v>8437.095608857624</v>
      </c>
      <c r="V16" s="199">
        <v>13094.87269747441</v>
      </c>
      <c r="W16" s="199">
        <v>29524.416806424411</v>
      </c>
      <c r="X16" s="199">
        <v>1413.000868812866</v>
      </c>
      <c r="Y16" s="199">
        <v>36909.655544102839</v>
      </c>
    </row>
    <row r="17" spans="1:20" x14ac:dyDescent="0.35">
      <c r="A17" s="201" t="s">
        <v>956</v>
      </c>
      <c r="B17" s="200">
        <v>0</v>
      </c>
      <c r="C17" s="200">
        <v>158.05389844276331</v>
      </c>
      <c r="D17" s="200">
        <v>21.061463571706479</v>
      </c>
      <c r="E17" s="200">
        <v>0</v>
      </c>
      <c r="F17" s="200">
        <v>3.257537270936071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158.05389844276331</v>
      </c>
      <c r="R17" s="200">
        <v>1</v>
      </c>
      <c r="S17" s="200">
        <v>0.36879762026904161</v>
      </c>
      <c r="T17" s="200">
        <v>158.42269606303239</v>
      </c>
    </row>
    <row r="18" spans="1:20" x14ac:dyDescent="0.35">
      <c r="A18" s="201" t="s">
        <v>955</v>
      </c>
      <c r="B18" s="200">
        <v>0</v>
      </c>
      <c r="C18" s="200">
        <v>65.287034590430693</v>
      </c>
      <c r="D18" s="200">
        <v>12.52322032975756</v>
      </c>
      <c r="E18" s="200">
        <v>0</v>
      </c>
      <c r="F18" s="200">
        <v>7.5555259324511264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65.287034590430693</v>
      </c>
      <c r="R18" s="200">
        <v>1</v>
      </c>
      <c r="S18" s="200">
        <v>0</v>
      </c>
      <c r="T18" s="200">
        <v>65.287034590430693</v>
      </c>
    </row>
    <row r="19" spans="1:20" x14ac:dyDescent="0.35">
      <c r="A19" s="201" t="s">
        <v>954</v>
      </c>
      <c r="B19" s="200">
        <v>0</v>
      </c>
      <c r="C19" s="200">
        <v>308.53704437749508</v>
      </c>
      <c r="D19" s="200">
        <v>307.56256485105581</v>
      </c>
      <c r="E19" s="200">
        <v>0</v>
      </c>
      <c r="F19" s="200">
        <v>75.25085000324043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308.53704437749508</v>
      </c>
      <c r="R19" s="200">
        <v>1</v>
      </c>
      <c r="S19" s="200">
        <v>372.95808529583468</v>
      </c>
      <c r="T19" s="200">
        <v>681.49512967332976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396.35674624654848</v>
      </c>
      <c r="D22" s="200">
        <v>423.52897964923858</v>
      </c>
      <c r="E22" s="200">
        <v>0</v>
      </c>
      <c r="F22" s="200">
        <v>10.6729417093569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396.35674624654848</v>
      </c>
      <c r="R22" s="200">
        <v>1</v>
      </c>
      <c r="S22" s="200">
        <v>38.762642418492483</v>
      </c>
      <c r="T22" s="200">
        <v>435.11938866504101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126.26541413221079</v>
      </c>
      <c r="C24" s="200">
        <v>0</v>
      </c>
      <c r="D24" s="200">
        <v>53.796261226642748</v>
      </c>
      <c r="E24" s="200">
        <v>10.11259794800509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126.26541413221079</v>
      </c>
      <c r="Q24" s="200">
        <v>0</v>
      </c>
      <c r="R24" s="200">
        <v>1</v>
      </c>
      <c r="S24" s="200">
        <v>196.9125639825551</v>
      </c>
      <c r="T24" s="200">
        <v>70.647149850344377</v>
      </c>
    </row>
    <row r="25" spans="1:20" x14ac:dyDescent="0.35">
      <c r="A25" s="201" t="s">
        <v>948</v>
      </c>
      <c r="B25" s="200">
        <v>0</v>
      </c>
      <c r="C25" s="200">
        <v>10.30792333036036</v>
      </c>
      <c r="D25" s="200">
        <v>23.190457640913809</v>
      </c>
      <c r="E25" s="200">
        <v>0</v>
      </c>
      <c r="F25" s="200">
        <v>4.9201615309169338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10.30792333036036</v>
      </c>
      <c r="R25" s="200">
        <v>1</v>
      </c>
      <c r="S25" s="200">
        <v>11.67674729488297</v>
      </c>
      <c r="T25" s="200">
        <v>21.984670625243339</v>
      </c>
    </row>
    <row r="26" spans="1:20" x14ac:dyDescent="0.35">
      <c r="A26" s="201" t="s">
        <v>947</v>
      </c>
      <c r="B26" s="200">
        <v>0</v>
      </c>
      <c r="C26" s="200">
        <v>966.1697848502954</v>
      </c>
      <c r="D26" s="200">
        <v>325.81418925340608</v>
      </c>
      <c r="E26" s="200">
        <v>0</v>
      </c>
      <c r="F26" s="200">
        <v>242.57346408369219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966.1697848502954</v>
      </c>
      <c r="R26" s="200">
        <v>1</v>
      </c>
      <c r="S26" s="200">
        <v>0</v>
      </c>
      <c r="T26" s="200">
        <v>966.1697848502954</v>
      </c>
    </row>
    <row r="27" spans="1:20" x14ac:dyDescent="0.35">
      <c r="A27" s="201" t="s">
        <v>946</v>
      </c>
      <c r="B27" s="200">
        <v>410.96698610502432</v>
      </c>
      <c r="C27" s="200">
        <v>0</v>
      </c>
      <c r="D27" s="200">
        <v>142.9938759460957</v>
      </c>
      <c r="E27" s="200">
        <v>171.31267228394549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410.96698610502432</v>
      </c>
      <c r="Q27" s="200">
        <v>0</v>
      </c>
      <c r="R27" s="200">
        <v>1</v>
      </c>
      <c r="S27" s="200">
        <v>514.48975486136214</v>
      </c>
      <c r="T27" s="200">
        <v>103.5227687563379</v>
      </c>
    </row>
    <row r="28" spans="1:20" x14ac:dyDescent="0.35">
      <c r="A28" s="201" t="s">
        <v>945</v>
      </c>
      <c r="B28" s="200">
        <v>0</v>
      </c>
      <c r="C28" s="200">
        <v>25.90712575027878</v>
      </c>
      <c r="D28" s="200">
        <v>94.026597544560303</v>
      </c>
      <c r="E28" s="200">
        <v>0</v>
      </c>
      <c r="F28" s="200">
        <v>25.898894768973989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25.90712575027878</v>
      </c>
      <c r="R28" s="200">
        <v>1</v>
      </c>
      <c r="S28" s="200">
        <v>0</v>
      </c>
      <c r="T28" s="200">
        <v>25.90712575027878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3054.5880860712941</v>
      </c>
      <c r="D30" s="200">
        <v>83.193970150057694</v>
      </c>
      <c r="E30" s="200">
        <v>0</v>
      </c>
      <c r="F30" s="200">
        <v>953.83896004282747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3054.5880860712941</v>
      </c>
      <c r="R30" s="200">
        <v>1</v>
      </c>
      <c r="S30" s="200">
        <v>2612.1907077106112</v>
      </c>
      <c r="T30" s="200">
        <v>5666.7787937819048</v>
      </c>
    </row>
    <row r="31" spans="1:20" x14ac:dyDescent="0.35">
      <c r="A31" s="201" t="s">
        <v>942</v>
      </c>
      <c r="B31" s="200">
        <v>0</v>
      </c>
      <c r="C31" s="200">
        <v>2567.3576460417289</v>
      </c>
      <c r="D31" s="200">
        <v>83.040030197060787</v>
      </c>
      <c r="E31" s="200">
        <v>0</v>
      </c>
      <c r="F31" s="200">
        <v>58.937760595676359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2567.3576460417289</v>
      </c>
      <c r="R31" s="200">
        <v>1</v>
      </c>
      <c r="S31" s="200">
        <v>1933.799398522166</v>
      </c>
      <c r="T31" s="200">
        <v>4501.1570445638954</v>
      </c>
    </row>
    <row r="32" spans="1:20" x14ac:dyDescent="0.35">
      <c r="A32" s="201" t="s">
        <v>941</v>
      </c>
      <c r="B32" s="200">
        <v>99.469494793480877</v>
      </c>
      <c r="C32" s="200">
        <v>0</v>
      </c>
      <c r="D32" s="200">
        <v>30.949494839280611</v>
      </c>
      <c r="E32" s="200">
        <v>43.229135317722672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99.469494793480877</v>
      </c>
      <c r="Q32" s="200">
        <v>0</v>
      </c>
      <c r="R32" s="200">
        <v>1</v>
      </c>
      <c r="S32" s="200">
        <v>99.469494793480877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1600.7243072818801</v>
      </c>
      <c r="C34" s="200">
        <v>0</v>
      </c>
      <c r="D34" s="200">
        <v>380.69074736802668</v>
      </c>
      <c r="E34" s="200">
        <v>223.75937670227401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1600.7243072818801</v>
      </c>
      <c r="Q34" s="200">
        <v>0</v>
      </c>
      <c r="R34" s="200">
        <v>1</v>
      </c>
      <c r="S34" s="200">
        <v>3578.6378664082372</v>
      </c>
      <c r="T34" s="200">
        <v>1977.9135591263571</v>
      </c>
    </row>
    <row r="35" spans="1:20" x14ac:dyDescent="0.35">
      <c r="A35" s="201" t="s">
        <v>938</v>
      </c>
      <c r="B35" s="200">
        <v>173.30079481812569</v>
      </c>
      <c r="C35" s="200">
        <v>0</v>
      </c>
      <c r="D35" s="200">
        <v>16.816694017940328</v>
      </c>
      <c r="E35" s="200">
        <v>44.019341532498281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173.30079481812569</v>
      </c>
      <c r="Q35" s="200">
        <v>0</v>
      </c>
      <c r="R35" s="200">
        <v>1</v>
      </c>
      <c r="S35" s="200">
        <v>240.4213835836841</v>
      </c>
      <c r="T35" s="200">
        <v>67.120588765558395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808.45700214024509</v>
      </c>
      <c r="C37" s="200">
        <v>0</v>
      </c>
      <c r="D37" s="200">
        <v>137.96703797461231</v>
      </c>
      <c r="E37" s="200">
        <v>26.67352340123449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808.45700214024509</v>
      </c>
      <c r="Q37" s="200">
        <v>0</v>
      </c>
      <c r="R37" s="200">
        <v>1</v>
      </c>
      <c r="S37" s="200">
        <v>1407.302671852224</v>
      </c>
      <c r="T37" s="200">
        <v>598.84566971197887</v>
      </c>
    </row>
    <row r="38" spans="1:20" x14ac:dyDescent="0.35">
      <c r="A38" s="201" t="s">
        <v>935</v>
      </c>
      <c r="B38" s="200">
        <v>0</v>
      </c>
      <c r="C38" s="200">
        <v>1164.9177328039159</v>
      </c>
      <c r="D38" s="200">
        <v>229.69097225335619</v>
      </c>
      <c r="E38" s="200">
        <v>0</v>
      </c>
      <c r="F38" s="200">
        <v>2677.9907759514058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1164.9177328039159</v>
      </c>
      <c r="R38" s="200">
        <v>1</v>
      </c>
      <c r="S38" s="200">
        <v>0</v>
      </c>
      <c r="T38" s="200">
        <v>1164.9177328039159</v>
      </c>
    </row>
    <row r="39" spans="1:20" x14ac:dyDescent="0.35">
      <c r="A39" s="201" t="s">
        <v>934</v>
      </c>
      <c r="B39" s="200">
        <v>50.442122707495457</v>
      </c>
      <c r="C39" s="200">
        <v>0</v>
      </c>
      <c r="D39" s="200">
        <v>4.1963372255136226</v>
      </c>
      <c r="E39" s="200">
        <v>28.683836348659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50.442122707495457</v>
      </c>
      <c r="Q39" s="200">
        <v>0</v>
      </c>
      <c r="R39" s="200">
        <v>1</v>
      </c>
      <c r="S39" s="200">
        <v>50.442122707495457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2349.991981685117</v>
      </c>
      <c r="D42" s="200">
        <v>445.48105089665859</v>
      </c>
      <c r="E42" s="200">
        <v>0</v>
      </c>
      <c r="F42" s="200">
        <v>333.55746647216432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2349.991981685117</v>
      </c>
      <c r="R42" s="200">
        <v>1</v>
      </c>
      <c r="S42" s="200">
        <v>0</v>
      </c>
      <c r="T42" s="200">
        <v>2349.991981685117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285.10066587048578</v>
      </c>
      <c r="D45" s="200">
        <v>221.1017235204597</v>
      </c>
      <c r="E45" s="200">
        <v>0</v>
      </c>
      <c r="F45" s="200">
        <v>546.35220785048716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285.10066587048578</v>
      </c>
      <c r="R45" s="200">
        <v>1</v>
      </c>
      <c r="S45" s="200">
        <v>165.56215608805411</v>
      </c>
      <c r="T45" s="200">
        <v>450.66282195854001</v>
      </c>
    </row>
    <row r="46" spans="1:20" x14ac:dyDescent="0.35">
      <c r="A46" s="201" t="s">
        <v>927</v>
      </c>
      <c r="B46" s="200">
        <v>1873.0893973355401</v>
      </c>
      <c r="C46" s="200">
        <v>0</v>
      </c>
      <c r="D46" s="200">
        <v>285.02995799648039</v>
      </c>
      <c r="E46" s="200">
        <v>847.58394667977154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1873.0893973355401</v>
      </c>
      <c r="Q46" s="200">
        <v>0</v>
      </c>
      <c r="R46" s="200">
        <v>1</v>
      </c>
      <c r="S46" s="200">
        <v>1873.0893973355401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86.356417677984126</v>
      </c>
      <c r="D47" s="200">
        <v>107.7194763852734</v>
      </c>
      <c r="E47" s="200">
        <v>0</v>
      </c>
      <c r="F47" s="200">
        <v>63.046074915339233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86.356417677984126</v>
      </c>
      <c r="R47" s="200">
        <v>1</v>
      </c>
      <c r="S47" s="200">
        <v>192.19569902087221</v>
      </c>
      <c r="T47" s="200">
        <v>278.55211669885642</v>
      </c>
    </row>
    <row r="48" spans="1:20" x14ac:dyDescent="0.35">
      <c r="A48" s="201" t="s">
        <v>925</v>
      </c>
      <c r="B48" s="200">
        <v>477.64710044008979</v>
      </c>
      <c r="C48" s="200">
        <v>0</v>
      </c>
      <c r="D48" s="200">
        <v>50.936621768929058</v>
      </c>
      <c r="E48" s="200">
        <v>114.97316292550791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477.64710044008979</v>
      </c>
      <c r="Q48" s="200">
        <v>0</v>
      </c>
      <c r="R48" s="200">
        <v>1</v>
      </c>
      <c r="S48" s="200">
        <v>477.64710044008979</v>
      </c>
      <c r="T48" s="200">
        <v>0</v>
      </c>
    </row>
    <row r="49" spans="1:20" x14ac:dyDescent="0.35">
      <c r="A49" s="201" t="s">
        <v>924</v>
      </c>
      <c r="B49" s="200">
        <v>215.811632597677</v>
      </c>
      <c r="C49" s="200">
        <v>0</v>
      </c>
      <c r="D49" s="200">
        <v>62.442796746218477</v>
      </c>
      <c r="E49" s="200">
        <v>60.221073275709003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215.811632597677</v>
      </c>
      <c r="Q49" s="200">
        <v>0</v>
      </c>
      <c r="R49" s="200">
        <v>1</v>
      </c>
      <c r="S49" s="200">
        <v>215.811632597677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2079.3933844279982</v>
      </c>
      <c r="D50" s="200">
        <v>2765.5850191084392</v>
      </c>
      <c r="E50" s="200">
        <v>0</v>
      </c>
      <c r="F50" s="200">
        <v>1642.271126338381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2079.3933844279982</v>
      </c>
      <c r="R50" s="200">
        <v>1</v>
      </c>
      <c r="S50" s="200">
        <v>0</v>
      </c>
      <c r="T50" s="200">
        <v>2079.3933844279982</v>
      </c>
    </row>
    <row r="51" spans="1:20" x14ac:dyDescent="0.35">
      <c r="A51" s="201" t="s">
        <v>922</v>
      </c>
      <c r="B51" s="200">
        <v>0</v>
      </c>
      <c r="C51" s="200">
        <v>98.038528544205619</v>
      </c>
      <c r="D51" s="200">
        <v>35.723490632175817</v>
      </c>
      <c r="E51" s="200">
        <v>0</v>
      </c>
      <c r="F51" s="200">
        <v>271.19419129968412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98.038528544205619</v>
      </c>
      <c r="R51" s="200">
        <v>1</v>
      </c>
      <c r="S51" s="200">
        <v>30.577209811470212</v>
      </c>
      <c r="T51" s="200">
        <v>128.6157383556758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21.666917973304411</v>
      </c>
      <c r="C54" s="200">
        <v>0</v>
      </c>
      <c r="D54" s="200">
        <v>9.3693600953504941</v>
      </c>
      <c r="E54" s="200">
        <v>5.1300983653765302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21.666917973304411</v>
      </c>
      <c r="Q54" s="200">
        <v>0</v>
      </c>
      <c r="R54" s="200">
        <v>1</v>
      </c>
      <c r="S54" s="200">
        <v>21.666917973304411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36.482514880890861</v>
      </c>
      <c r="C58" s="200">
        <v>0</v>
      </c>
      <c r="D58" s="200">
        <v>6.8724511473082037</v>
      </c>
      <c r="E58" s="200">
        <v>24.789089816295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36.482514880890861</v>
      </c>
      <c r="Q58" s="200">
        <v>0</v>
      </c>
      <c r="R58" s="200">
        <v>1</v>
      </c>
      <c r="S58" s="200">
        <v>36.482514880890861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298.96804939776052</v>
      </c>
      <c r="C60" s="200">
        <v>0</v>
      </c>
      <c r="D60" s="200">
        <v>242.1275637938561</v>
      </c>
      <c r="E60" s="200">
        <v>111.51012134334459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298.96804939776052</v>
      </c>
      <c r="Q60" s="200">
        <v>0</v>
      </c>
      <c r="R60" s="200">
        <v>1</v>
      </c>
      <c r="S60" s="200">
        <v>298.96804939776052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18.055477957328769</v>
      </c>
      <c r="D61" s="200">
        <v>8.8724483575628632</v>
      </c>
      <c r="E61" s="200">
        <v>0</v>
      </c>
      <c r="F61" s="200">
        <v>16.189467480123859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18.055477957328769</v>
      </c>
      <c r="R61" s="200">
        <v>1</v>
      </c>
      <c r="S61" s="200">
        <v>2.2132274516424291</v>
      </c>
      <c r="T61" s="200">
        <v>20.268705408971201</v>
      </c>
    </row>
    <row r="62" spans="1:20" x14ac:dyDescent="0.35">
      <c r="A62" s="201" t="s">
        <v>911</v>
      </c>
      <c r="B62" s="200">
        <v>56.075538842298513</v>
      </c>
      <c r="C62" s="200">
        <v>0</v>
      </c>
      <c r="D62" s="200">
        <v>111.665654236986</v>
      </c>
      <c r="E62" s="200">
        <v>18.92486986657341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56.075538842298513</v>
      </c>
      <c r="Q62" s="200">
        <v>0</v>
      </c>
      <c r="R62" s="200">
        <v>1</v>
      </c>
      <c r="S62" s="200">
        <v>56.075538842298513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196.83084118708649</v>
      </c>
      <c r="C67" s="200">
        <v>0</v>
      </c>
      <c r="D67" s="200">
        <v>195.2566161505365</v>
      </c>
      <c r="E67" s="200">
        <v>1369.6791666050319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196.83084118708649</v>
      </c>
      <c r="Q67" s="200">
        <v>0</v>
      </c>
      <c r="R67" s="200">
        <v>1</v>
      </c>
      <c r="S67" s="200">
        <v>196.83084118708649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5.9482730756847868</v>
      </c>
      <c r="C74" s="200">
        <v>0</v>
      </c>
      <c r="D74" s="200">
        <v>47.452309064460167</v>
      </c>
      <c r="E74" s="200">
        <v>5.2978371847374026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5.9482730756847868</v>
      </c>
      <c r="Q74" s="200">
        <v>0</v>
      </c>
      <c r="R74" s="200">
        <v>1</v>
      </c>
      <c r="S74" s="200">
        <v>5.9482730756847868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742.87692777547284</v>
      </c>
      <c r="C76" s="200">
        <v>0</v>
      </c>
      <c r="D76" s="200">
        <v>47.886052844825208</v>
      </c>
      <c r="E76" s="200">
        <v>35220.016593480337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742.87692777547284</v>
      </c>
      <c r="Q76" s="200">
        <v>0</v>
      </c>
      <c r="R76" s="200">
        <v>1</v>
      </c>
      <c r="S76" s="200">
        <v>742.87692777547284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64.903434675482956</v>
      </c>
      <c r="D77" s="200">
        <v>8.1932899777070514</v>
      </c>
      <c r="E77" s="200">
        <v>0</v>
      </c>
      <c r="F77" s="200">
        <v>11954.599232874931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64.903434675482956</v>
      </c>
      <c r="R77" s="200">
        <v>1</v>
      </c>
      <c r="S77" s="200">
        <v>0</v>
      </c>
      <c r="T77" s="200">
        <v>64.903434675482956</v>
      </c>
    </row>
    <row r="78" spans="1:20" x14ac:dyDescent="0.35">
      <c r="A78" s="201" t="s">
        <v>895</v>
      </c>
      <c r="B78" s="200">
        <v>1118.904349680128</v>
      </c>
      <c r="C78" s="200">
        <v>0</v>
      </c>
      <c r="D78" s="200">
        <v>166.0848569436962</v>
      </c>
      <c r="E78" s="200">
        <v>5088.3622745286511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1118.904349680128</v>
      </c>
      <c r="Q78" s="200">
        <v>0</v>
      </c>
      <c r="R78" s="200">
        <v>1</v>
      </c>
      <c r="S78" s="200">
        <v>1118.904349680128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2737.8190634514622</v>
      </c>
      <c r="D79" s="200">
        <v>97.388544532488211</v>
      </c>
      <c r="E79" s="200">
        <v>0</v>
      </c>
      <c r="F79" s="200">
        <v>212585.74730770689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2737.8190634514622</v>
      </c>
      <c r="R79" s="200">
        <v>1</v>
      </c>
      <c r="S79" s="200">
        <v>2196.5008740585781</v>
      </c>
      <c r="T79" s="200">
        <v>4934.3199375100394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37FDD-B515-42C7-8962-EBD91F7DF7F9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916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7233.7260898630811</v>
      </c>
      <c r="C16" s="200">
        <v>0</v>
      </c>
      <c r="D16" s="200">
        <v>0</v>
      </c>
      <c r="E16" s="200">
        <v>0</v>
      </c>
      <c r="F16" s="200">
        <v>0</v>
      </c>
      <c r="G16" s="200">
        <v>57969.779216932191</v>
      </c>
      <c r="H16" s="200">
        <v>1</v>
      </c>
      <c r="I16" s="200">
        <v>1</v>
      </c>
      <c r="J16" s="200">
        <v>1</v>
      </c>
      <c r="K16" s="200">
        <v>1</v>
      </c>
      <c r="L16" s="200">
        <v>2601.0423891437331</v>
      </c>
      <c r="M16" s="200">
        <v>82274.871331456568</v>
      </c>
      <c r="N16" s="200">
        <v>150079.4190273956</v>
      </c>
      <c r="O16" s="200">
        <v>67804.547695939007</v>
      </c>
      <c r="P16" s="200">
        <v>30608.274974965301</v>
      </c>
      <c r="Q16" s="200">
        <v>23374.54888510222</v>
      </c>
      <c r="R16" s="200">
        <v>1</v>
      </c>
      <c r="S16" s="200">
        <v>53592.020765233028</v>
      </c>
      <c r="T16" s="200">
        <v>46358.294675369958</v>
      </c>
      <c r="U16" s="199">
        <v>12355.019041004631</v>
      </c>
      <c r="V16" s="199">
        <v>16713.55180156845</v>
      </c>
      <c r="W16" s="199">
        <v>74683.331018500641</v>
      </c>
      <c r="X16" s="199">
        <v>6848.0058135135314</v>
      </c>
      <c r="Y16" s="199">
        <v>9449.0482026572645</v>
      </c>
    </row>
    <row r="17" spans="1:20" x14ac:dyDescent="0.35">
      <c r="A17" s="201" t="s">
        <v>956</v>
      </c>
      <c r="B17" s="200">
        <v>0</v>
      </c>
      <c r="C17" s="200">
        <v>71.272532541421711</v>
      </c>
      <c r="D17" s="200">
        <v>4.6394281849417522</v>
      </c>
      <c r="E17" s="200">
        <v>0</v>
      </c>
      <c r="F17" s="200">
        <v>0.5387314070366358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71.272532541421711</v>
      </c>
      <c r="R17" s="200">
        <v>1</v>
      </c>
      <c r="S17" s="200">
        <v>0</v>
      </c>
      <c r="T17" s="200">
        <v>71.272532541421711</v>
      </c>
    </row>
    <row r="18" spans="1:20" x14ac:dyDescent="0.35">
      <c r="A18" s="201" t="s">
        <v>955</v>
      </c>
      <c r="B18" s="200">
        <v>108.19192379417539</v>
      </c>
      <c r="C18" s="200">
        <v>0</v>
      </c>
      <c r="D18" s="200">
        <v>17.012866491173821</v>
      </c>
      <c r="E18" s="200">
        <v>6.7163289673994138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108.19192379417539</v>
      </c>
      <c r="Q18" s="200">
        <v>0</v>
      </c>
      <c r="R18" s="200">
        <v>1</v>
      </c>
      <c r="S18" s="200">
        <v>139.01678382697889</v>
      </c>
      <c r="T18" s="200">
        <v>30.824860032803489</v>
      </c>
    </row>
    <row r="19" spans="1:20" x14ac:dyDescent="0.35">
      <c r="A19" s="201" t="s">
        <v>954</v>
      </c>
      <c r="B19" s="200">
        <v>15.180694206888189</v>
      </c>
      <c r="C19" s="200">
        <v>0</v>
      </c>
      <c r="D19" s="200">
        <v>11.45283449093345</v>
      </c>
      <c r="E19" s="200">
        <v>1.6067842461349919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15.180694206888189</v>
      </c>
      <c r="Q19" s="200">
        <v>0</v>
      </c>
      <c r="R19" s="200">
        <v>1</v>
      </c>
      <c r="S19" s="200">
        <v>53.061710637986273</v>
      </c>
      <c r="T19" s="200">
        <v>37.881016431098082</v>
      </c>
    </row>
    <row r="20" spans="1:20" x14ac:dyDescent="0.35">
      <c r="A20" s="201" t="s">
        <v>953</v>
      </c>
      <c r="B20" s="200">
        <v>0</v>
      </c>
      <c r="C20" s="200">
        <v>226.33095646088461</v>
      </c>
      <c r="D20" s="200">
        <v>119.84506987393731</v>
      </c>
      <c r="E20" s="200">
        <v>0</v>
      </c>
      <c r="F20" s="200">
        <v>128.10714542864301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226.33095646088461</v>
      </c>
      <c r="R20" s="200">
        <v>1</v>
      </c>
      <c r="S20" s="200">
        <v>0</v>
      </c>
      <c r="T20" s="200">
        <v>226.33095646088461</v>
      </c>
    </row>
    <row r="21" spans="1:20" x14ac:dyDescent="0.35">
      <c r="A21" s="201" t="s">
        <v>952</v>
      </c>
      <c r="B21" s="200">
        <v>3452.208837246611</v>
      </c>
      <c r="C21" s="200">
        <v>0</v>
      </c>
      <c r="D21" s="200">
        <v>5171.0047291341798</v>
      </c>
      <c r="E21" s="200">
        <v>489.78659126061029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3452.208837246611</v>
      </c>
      <c r="Q21" s="200">
        <v>0</v>
      </c>
      <c r="R21" s="200">
        <v>1</v>
      </c>
      <c r="S21" s="200">
        <v>3452.208837246611</v>
      </c>
      <c r="T21" s="200">
        <v>0</v>
      </c>
    </row>
    <row r="22" spans="1:20" x14ac:dyDescent="0.35">
      <c r="A22" s="201" t="s">
        <v>951</v>
      </c>
      <c r="B22" s="200">
        <v>142.74122494049129</v>
      </c>
      <c r="C22" s="200">
        <v>0</v>
      </c>
      <c r="D22" s="200">
        <v>60.071796318625033</v>
      </c>
      <c r="E22" s="200">
        <v>1.653118527330379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142.74122494049129</v>
      </c>
      <c r="Q22" s="200">
        <v>0</v>
      </c>
      <c r="R22" s="200">
        <v>1</v>
      </c>
      <c r="S22" s="200">
        <v>142.74122494049129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12.556750468657061</v>
      </c>
      <c r="C24" s="200">
        <v>0</v>
      </c>
      <c r="D24" s="200">
        <v>1.0653104108220739</v>
      </c>
      <c r="E24" s="200">
        <v>1.0390635450231911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12.556750468657061</v>
      </c>
      <c r="Q24" s="200">
        <v>0</v>
      </c>
      <c r="R24" s="200">
        <v>1</v>
      </c>
      <c r="S24" s="200">
        <v>12.556750468657061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1241.2790416180319</v>
      </c>
      <c r="D26" s="200">
        <v>206.0939740590818</v>
      </c>
      <c r="E26" s="200">
        <v>0</v>
      </c>
      <c r="F26" s="200">
        <v>114.2944610364836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1241.2790416180319</v>
      </c>
      <c r="R26" s="200">
        <v>1</v>
      </c>
      <c r="S26" s="200">
        <v>0</v>
      </c>
      <c r="T26" s="200">
        <v>1241.2790416180319</v>
      </c>
    </row>
    <row r="27" spans="1:20" x14ac:dyDescent="0.35">
      <c r="A27" s="201" t="s">
        <v>946</v>
      </c>
      <c r="B27" s="200">
        <v>0</v>
      </c>
      <c r="C27" s="200">
        <v>52.832591628499443</v>
      </c>
      <c r="D27" s="200">
        <v>15.67787845212723</v>
      </c>
      <c r="E27" s="200">
        <v>0</v>
      </c>
      <c r="F27" s="200">
        <v>19.905815815358419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52.832591628499443</v>
      </c>
      <c r="R27" s="200">
        <v>1</v>
      </c>
      <c r="S27" s="200">
        <v>47.989549620887708</v>
      </c>
      <c r="T27" s="200">
        <v>100.8221412493871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6849.5183000662273</v>
      </c>
      <c r="C30" s="200">
        <v>0</v>
      </c>
      <c r="D30" s="200">
        <v>98.319835096545177</v>
      </c>
      <c r="E30" s="200">
        <v>840.76962515992341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6849.5183000662273</v>
      </c>
      <c r="Q30" s="200">
        <v>0</v>
      </c>
      <c r="R30" s="200">
        <v>1</v>
      </c>
      <c r="S30" s="200">
        <v>13983.237192300719</v>
      </c>
      <c r="T30" s="200">
        <v>7133.7188922344903</v>
      </c>
    </row>
    <row r="31" spans="1:20" x14ac:dyDescent="0.35">
      <c r="A31" s="201" t="s">
        <v>942</v>
      </c>
      <c r="B31" s="200">
        <v>2885.089762086232</v>
      </c>
      <c r="C31" s="200">
        <v>0</v>
      </c>
      <c r="D31" s="200">
        <v>47.830695039016433</v>
      </c>
      <c r="E31" s="200">
        <v>25.843380788743509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2885.089762086232</v>
      </c>
      <c r="Q31" s="200">
        <v>0</v>
      </c>
      <c r="R31" s="200">
        <v>1</v>
      </c>
      <c r="S31" s="200">
        <v>5514.3341945535522</v>
      </c>
      <c r="T31" s="200">
        <v>2629.2444324673202</v>
      </c>
    </row>
    <row r="32" spans="1:20" x14ac:dyDescent="0.35">
      <c r="A32" s="201" t="s">
        <v>941</v>
      </c>
      <c r="B32" s="200">
        <v>162.7400709239331</v>
      </c>
      <c r="C32" s="200">
        <v>0</v>
      </c>
      <c r="D32" s="200">
        <v>27.038407301954049</v>
      </c>
      <c r="E32" s="200">
        <v>73.074802133490408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162.7400709239331</v>
      </c>
      <c r="Q32" s="200">
        <v>0</v>
      </c>
      <c r="R32" s="200">
        <v>1</v>
      </c>
      <c r="S32" s="200">
        <v>177.3177769445376</v>
      </c>
      <c r="T32" s="200">
        <v>14.577706020604509</v>
      </c>
    </row>
    <row r="33" spans="1:20" x14ac:dyDescent="0.35">
      <c r="A33" s="201" t="s">
        <v>940</v>
      </c>
      <c r="B33" s="200">
        <v>0</v>
      </c>
      <c r="C33" s="200">
        <v>143.02960019189089</v>
      </c>
      <c r="D33" s="200">
        <v>47.187422927875708</v>
      </c>
      <c r="E33" s="200">
        <v>0</v>
      </c>
      <c r="F33" s="200">
        <v>8.0459422187306053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143.02960019189089</v>
      </c>
      <c r="R33" s="200">
        <v>1</v>
      </c>
      <c r="S33" s="200">
        <v>86.5885147396436</v>
      </c>
      <c r="T33" s="200">
        <v>229.61811493153451</v>
      </c>
    </row>
    <row r="34" spans="1:20" x14ac:dyDescent="0.35">
      <c r="A34" s="201" t="s">
        <v>939</v>
      </c>
      <c r="B34" s="200">
        <v>0</v>
      </c>
      <c r="C34" s="200">
        <v>1963.878430999408</v>
      </c>
      <c r="D34" s="200">
        <v>76.408309213820502</v>
      </c>
      <c r="E34" s="200">
        <v>0</v>
      </c>
      <c r="F34" s="200">
        <v>235.39137253536711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1963.878430999408</v>
      </c>
      <c r="R34" s="200">
        <v>1</v>
      </c>
      <c r="S34" s="200">
        <v>223.442566176269</v>
      </c>
      <c r="T34" s="200">
        <v>2187.320997175676</v>
      </c>
    </row>
    <row r="35" spans="1:20" x14ac:dyDescent="0.35">
      <c r="A35" s="201" t="s">
        <v>938</v>
      </c>
      <c r="B35" s="200">
        <v>0</v>
      </c>
      <c r="C35" s="200">
        <v>11303.60251170889</v>
      </c>
      <c r="D35" s="200">
        <v>298.34929400586748</v>
      </c>
      <c r="E35" s="200">
        <v>0</v>
      </c>
      <c r="F35" s="200">
        <v>3211.776439831302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11303.60251170889</v>
      </c>
      <c r="R35" s="200">
        <v>1</v>
      </c>
      <c r="S35" s="200">
        <v>893.59053730054848</v>
      </c>
      <c r="T35" s="200">
        <v>12197.19304900944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2757.048909930325</v>
      </c>
      <c r="D37" s="200">
        <v>179.8330687288132</v>
      </c>
      <c r="E37" s="200">
        <v>0</v>
      </c>
      <c r="F37" s="200">
        <v>78.493622416609341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2757.048909930325</v>
      </c>
      <c r="R37" s="200">
        <v>1</v>
      </c>
      <c r="S37" s="200">
        <v>1199.523732228072</v>
      </c>
      <c r="T37" s="200">
        <v>3956.5726421583968</v>
      </c>
    </row>
    <row r="38" spans="1:20" x14ac:dyDescent="0.35">
      <c r="A38" s="201" t="s">
        <v>935</v>
      </c>
      <c r="B38" s="200">
        <v>2883.9915636878482</v>
      </c>
      <c r="C38" s="200">
        <v>0</v>
      </c>
      <c r="D38" s="200">
        <v>325.17927948562487</v>
      </c>
      <c r="E38" s="200">
        <v>3410.2406293338881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2883.9915636878482</v>
      </c>
      <c r="Q38" s="200">
        <v>0</v>
      </c>
      <c r="R38" s="200">
        <v>1</v>
      </c>
      <c r="S38" s="200">
        <v>3184.4383428683882</v>
      </c>
      <c r="T38" s="200">
        <v>300.44677918054032</v>
      </c>
    </row>
    <row r="39" spans="1:20" x14ac:dyDescent="0.35">
      <c r="A39" s="201" t="s">
        <v>934</v>
      </c>
      <c r="B39" s="200">
        <v>10087.37859152728</v>
      </c>
      <c r="C39" s="200">
        <v>0</v>
      </c>
      <c r="D39" s="200">
        <v>410.82720171531167</v>
      </c>
      <c r="E39" s="200">
        <v>5926.6422548907512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10087.37859152728</v>
      </c>
      <c r="Q39" s="200">
        <v>0</v>
      </c>
      <c r="R39" s="200">
        <v>1</v>
      </c>
      <c r="S39" s="200">
        <v>10598.87120061807</v>
      </c>
      <c r="T39" s="200">
        <v>511.49260909078981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799.43162655132096</v>
      </c>
      <c r="C42" s="200">
        <v>0</v>
      </c>
      <c r="D42" s="200">
        <v>399.33278246150348</v>
      </c>
      <c r="E42" s="200">
        <v>33.648247793578733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799.43162655132096</v>
      </c>
      <c r="Q42" s="200">
        <v>0</v>
      </c>
      <c r="R42" s="200">
        <v>1</v>
      </c>
      <c r="S42" s="200">
        <v>2727.4997616149658</v>
      </c>
      <c r="T42" s="200">
        <v>1928.0681350636451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614.50394343257494</v>
      </c>
      <c r="C44" s="200">
        <v>0</v>
      </c>
      <c r="D44" s="200">
        <v>268.86190065602182</v>
      </c>
      <c r="E44" s="200">
        <v>113.03778084268821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614.50394343257494</v>
      </c>
      <c r="Q44" s="200">
        <v>0</v>
      </c>
      <c r="R44" s="200">
        <v>1</v>
      </c>
      <c r="S44" s="200">
        <v>631.1427073157256</v>
      </c>
      <c r="T44" s="200">
        <v>16.638763883150691</v>
      </c>
    </row>
    <row r="45" spans="1:20" x14ac:dyDescent="0.35">
      <c r="A45" s="201" t="s">
        <v>928</v>
      </c>
      <c r="B45" s="200">
        <v>16.408286999508579</v>
      </c>
      <c r="C45" s="200">
        <v>0</v>
      </c>
      <c r="D45" s="200">
        <v>2.6438904732573389</v>
      </c>
      <c r="E45" s="200">
        <v>5.3989701604555327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16.408286999508579</v>
      </c>
      <c r="Q45" s="200">
        <v>0</v>
      </c>
      <c r="R45" s="200">
        <v>1</v>
      </c>
      <c r="S45" s="200">
        <v>16.408286999508579</v>
      </c>
      <c r="T45" s="200">
        <v>0</v>
      </c>
    </row>
    <row r="46" spans="1:20" x14ac:dyDescent="0.35">
      <c r="A46" s="201" t="s">
        <v>927</v>
      </c>
      <c r="B46" s="200">
        <v>76.97714042490469</v>
      </c>
      <c r="C46" s="200">
        <v>0</v>
      </c>
      <c r="D46" s="200">
        <v>5.1572868849162408</v>
      </c>
      <c r="E46" s="200">
        <v>35.989225559589869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76.97714042490469</v>
      </c>
      <c r="Q46" s="200">
        <v>0</v>
      </c>
      <c r="R46" s="200">
        <v>1</v>
      </c>
      <c r="S46" s="200">
        <v>76.97714042490469</v>
      </c>
      <c r="T46" s="200">
        <v>0</v>
      </c>
    </row>
    <row r="47" spans="1:20" x14ac:dyDescent="0.35">
      <c r="A47" s="201" t="s">
        <v>926</v>
      </c>
      <c r="B47" s="200">
        <v>19.079791328140551</v>
      </c>
      <c r="C47" s="200">
        <v>0</v>
      </c>
      <c r="D47" s="200">
        <v>14.19021758565504</v>
      </c>
      <c r="E47" s="200">
        <v>10.004614607746779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19.079791328140551</v>
      </c>
      <c r="Q47" s="200">
        <v>0</v>
      </c>
      <c r="R47" s="200">
        <v>1</v>
      </c>
      <c r="S47" s="200">
        <v>78.912516630650956</v>
      </c>
      <c r="T47" s="200">
        <v>59.832725302510397</v>
      </c>
    </row>
    <row r="48" spans="1:20" x14ac:dyDescent="0.35">
      <c r="A48" s="201" t="s">
        <v>925</v>
      </c>
      <c r="B48" s="200">
        <v>0</v>
      </c>
      <c r="C48" s="200">
        <v>39.015384452404668</v>
      </c>
      <c r="D48" s="200">
        <v>7.6832358610128608</v>
      </c>
      <c r="E48" s="200">
        <v>0</v>
      </c>
      <c r="F48" s="200">
        <v>4.7479818251878294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39.015384452404668</v>
      </c>
      <c r="R48" s="200">
        <v>1</v>
      </c>
      <c r="S48" s="200">
        <v>63.641431005661211</v>
      </c>
      <c r="T48" s="200">
        <v>102.65681545806591</v>
      </c>
    </row>
    <row r="49" spans="1:20" x14ac:dyDescent="0.35">
      <c r="A49" s="201" t="s">
        <v>924</v>
      </c>
      <c r="B49" s="200">
        <v>263.2575723158393</v>
      </c>
      <c r="C49" s="200">
        <v>0</v>
      </c>
      <c r="D49" s="200">
        <v>79.36067977426319</v>
      </c>
      <c r="E49" s="200">
        <v>75.8998685633603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263.2575723158393</v>
      </c>
      <c r="Q49" s="200">
        <v>0</v>
      </c>
      <c r="R49" s="200">
        <v>1</v>
      </c>
      <c r="S49" s="200">
        <v>421.35214364488252</v>
      </c>
      <c r="T49" s="200">
        <v>158.09457132904319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289.17567048945591</v>
      </c>
      <c r="D51" s="200">
        <v>38.520137137243147</v>
      </c>
      <c r="E51" s="200">
        <v>0</v>
      </c>
      <c r="F51" s="200">
        <v>293.36700888070101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289.17567048945591</v>
      </c>
      <c r="R51" s="200">
        <v>1</v>
      </c>
      <c r="S51" s="200">
        <v>42.420744149782713</v>
      </c>
      <c r="T51" s="200">
        <v>331.59641463923862</v>
      </c>
    </row>
    <row r="52" spans="1:20" x14ac:dyDescent="0.35">
      <c r="A52" s="201" t="s">
        <v>921</v>
      </c>
      <c r="B52" s="200">
        <v>620.12219723448561</v>
      </c>
      <c r="C52" s="200">
        <v>0</v>
      </c>
      <c r="D52" s="200">
        <v>186.0238275254913</v>
      </c>
      <c r="E52" s="200">
        <v>107.4421015760808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620.12219723448561</v>
      </c>
      <c r="Q52" s="200">
        <v>0</v>
      </c>
      <c r="R52" s="200">
        <v>1</v>
      </c>
      <c r="S52" s="200">
        <v>620.12219723448561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286.64407598619039</v>
      </c>
      <c r="D54" s="200">
        <v>163.1809795015721</v>
      </c>
      <c r="E54" s="200">
        <v>0</v>
      </c>
      <c r="F54" s="200">
        <v>49.900693792232957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286.64407598619039</v>
      </c>
      <c r="R54" s="200">
        <v>1</v>
      </c>
      <c r="S54" s="200">
        <v>260.39537641487527</v>
      </c>
      <c r="T54" s="200">
        <v>547.03945240106566</v>
      </c>
    </row>
    <row r="55" spans="1:20" x14ac:dyDescent="0.35">
      <c r="A55" s="201" t="s">
        <v>918</v>
      </c>
      <c r="B55" s="200">
        <v>0</v>
      </c>
      <c r="C55" s="200">
        <v>393.88652536870637</v>
      </c>
      <c r="D55" s="200">
        <v>39.361623383545243</v>
      </c>
      <c r="E55" s="200">
        <v>0</v>
      </c>
      <c r="F55" s="200">
        <v>240.40225021858211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393.88652536870637</v>
      </c>
      <c r="R55" s="200">
        <v>1</v>
      </c>
      <c r="S55" s="200">
        <v>5.5174341243952583</v>
      </c>
      <c r="T55" s="200">
        <v>399.40395949310158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25.29567424094137</v>
      </c>
      <c r="D58" s="200">
        <v>2.059800315307029</v>
      </c>
      <c r="E58" s="200">
        <v>0</v>
      </c>
      <c r="F58" s="200">
        <v>19.708186230458871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25.29567424094137</v>
      </c>
      <c r="R58" s="200">
        <v>1</v>
      </c>
      <c r="S58" s="200">
        <v>0</v>
      </c>
      <c r="T58" s="200">
        <v>25.29567424094137</v>
      </c>
    </row>
    <row r="59" spans="1:20" x14ac:dyDescent="0.35">
      <c r="A59" s="201" t="s">
        <v>914</v>
      </c>
      <c r="B59" s="200">
        <v>1177.6033780990169</v>
      </c>
      <c r="C59" s="200">
        <v>0</v>
      </c>
      <c r="D59" s="200">
        <v>527.36861529131795</v>
      </c>
      <c r="E59" s="200">
        <v>915.90274740531947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1177.6033780990169</v>
      </c>
      <c r="Q59" s="200">
        <v>0</v>
      </c>
      <c r="R59" s="200">
        <v>1</v>
      </c>
      <c r="S59" s="200">
        <v>1353.80992314379</v>
      </c>
      <c r="T59" s="200">
        <v>176.2065450447723</v>
      </c>
    </row>
    <row r="60" spans="1:20" x14ac:dyDescent="0.35">
      <c r="A60" s="201" t="s">
        <v>913</v>
      </c>
      <c r="B60" s="200">
        <v>340.72299218796479</v>
      </c>
      <c r="C60" s="200">
        <v>0</v>
      </c>
      <c r="D60" s="200">
        <v>118.6400743012359</v>
      </c>
      <c r="E60" s="200">
        <v>131.30385051971149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340.72299218796479</v>
      </c>
      <c r="Q60" s="200">
        <v>0</v>
      </c>
      <c r="R60" s="200">
        <v>1</v>
      </c>
      <c r="S60" s="200">
        <v>340.72299218796479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2258.0811224840099</v>
      </c>
      <c r="D61" s="200">
        <v>572.92779542516712</v>
      </c>
      <c r="E61" s="200">
        <v>0</v>
      </c>
      <c r="F61" s="200">
        <v>742.55570188446302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2258.0811224840099</v>
      </c>
      <c r="R61" s="200">
        <v>1</v>
      </c>
      <c r="S61" s="200">
        <v>453.41039957149729</v>
      </c>
      <c r="T61" s="200">
        <v>2711.4915220555081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27.250978041291269</v>
      </c>
      <c r="D72" s="200">
        <v>5.1660423289192927</v>
      </c>
      <c r="E72" s="200">
        <v>0</v>
      </c>
      <c r="F72" s="200">
        <v>61.796818420942977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27.250978041291269</v>
      </c>
      <c r="R72" s="200">
        <v>1</v>
      </c>
      <c r="S72" s="200">
        <v>0</v>
      </c>
      <c r="T72" s="200">
        <v>27.250978041291269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1.6154063278375981</v>
      </c>
      <c r="C74" s="200">
        <v>0</v>
      </c>
      <c r="D74" s="200">
        <v>5.4606810201191642</v>
      </c>
      <c r="E74" s="200">
        <v>1.48653794550124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1.6154063278375981</v>
      </c>
      <c r="Q74" s="200">
        <v>0</v>
      </c>
      <c r="R74" s="200">
        <v>1</v>
      </c>
      <c r="S74" s="200">
        <v>1.6154063278375981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253.69115666388029</v>
      </c>
      <c r="D76" s="200">
        <v>23.165043704833469</v>
      </c>
      <c r="E76" s="200">
        <v>0</v>
      </c>
      <c r="F76" s="200">
        <v>14528.8826201355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253.69115666388029</v>
      </c>
      <c r="R76" s="200">
        <v>1</v>
      </c>
      <c r="S76" s="200">
        <v>247.53278289247331</v>
      </c>
      <c r="T76" s="200">
        <v>501.22393955635363</v>
      </c>
    </row>
    <row r="77" spans="1:20" x14ac:dyDescent="0.35">
      <c r="A77" s="201" t="s">
        <v>896</v>
      </c>
      <c r="B77" s="200">
        <v>78.954921115366687</v>
      </c>
      <c r="C77" s="200">
        <v>0</v>
      </c>
      <c r="D77" s="200">
        <v>44.454073622288789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78.954921115366687</v>
      </c>
      <c r="Q77" s="200">
        <v>0</v>
      </c>
      <c r="R77" s="200">
        <v>1</v>
      </c>
      <c r="S77" s="200">
        <v>472.97018189900598</v>
      </c>
      <c r="T77" s="200">
        <v>394.01526078363929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2042.23372229599</v>
      </c>
      <c r="D79" s="200">
        <v>86.681332926471541</v>
      </c>
      <c r="E79" s="200">
        <v>0</v>
      </c>
      <c r="F79" s="200">
        <v>58156.835479258247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2042.23372229599</v>
      </c>
      <c r="R79" s="200">
        <v>1</v>
      </c>
      <c r="S79" s="200">
        <v>6068.6504251792194</v>
      </c>
      <c r="T79" s="200">
        <v>8110.8841474752098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25127-0D76-4B11-B247-4985A197DE84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915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25187.288127547021</v>
      </c>
      <c r="D16" s="200">
        <v>0</v>
      </c>
      <c r="E16" s="200">
        <v>0</v>
      </c>
      <c r="F16" s="200">
        <v>0</v>
      </c>
      <c r="G16" s="200">
        <v>4424.110933236836</v>
      </c>
      <c r="H16" s="200">
        <v>1</v>
      </c>
      <c r="I16" s="200">
        <v>1</v>
      </c>
      <c r="J16" s="200">
        <v>1</v>
      </c>
      <c r="K16" s="200">
        <v>1</v>
      </c>
      <c r="L16" s="200">
        <v>-13060.68753673985</v>
      </c>
      <c r="M16" s="200">
        <v>183895.37473317189</v>
      </c>
      <c r="N16" s="200">
        <v>150071.51000212191</v>
      </c>
      <c r="O16" s="200">
        <v>-33823.864731050009</v>
      </c>
      <c r="P16" s="200">
        <v>8073.8864469320979</v>
      </c>
      <c r="Q16" s="200">
        <v>33261.174574479119</v>
      </c>
      <c r="R16" s="200">
        <v>1</v>
      </c>
      <c r="S16" s="200">
        <v>51777.953103029482</v>
      </c>
      <c r="T16" s="200">
        <v>76965.241230576488</v>
      </c>
      <c r="U16" s="199">
        <v>44070.151088906867</v>
      </c>
      <c r="V16" s="199">
        <v>43431.381548854202</v>
      </c>
      <c r="W16" s="199">
        <v>47855.492482091038</v>
      </c>
      <c r="X16" s="199">
        <v>19428.60086483437</v>
      </c>
      <c r="Y16" s="199">
        <v>6367.9133280945171</v>
      </c>
    </row>
    <row r="17" spans="1:20" x14ac:dyDescent="0.35">
      <c r="A17" s="201" t="s">
        <v>956</v>
      </c>
      <c r="B17" s="200">
        <v>0</v>
      </c>
      <c r="C17" s="200">
        <v>2460.0771431396461</v>
      </c>
      <c r="D17" s="200">
        <v>114.3316649976435</v>
      </c>
      <c r="E17" s="200">
        <v>0</v>
      </c>
      <c r="F17" s="200">
        <v>21.59141994954145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2460.0771431396461</v>
      </c>
      <c r="R17" s="200">
        <v>1</v>
      </c>
      <c r="S17" s="200">
        <v>0</v>
      </c>
      <c r="T17" s="200">
        <v>2460.0771431396461</v>
      </c>
    </row>
    <row r="18" spans="1:20" x14ac:dyDescent="0.35">
      <c r="A18" s="201" t="s">
        <v>955</v>
      </c>
      <c r="B18" s="200">
        <v>128.10750322502059</v>
      </c>
      <c r="C18" s="200">
        <v>0</v>
      </c>
      <c r="D18" s="200">
        <v>10.589770804783541</v>
      </c>
      <c r="E18" s="200">
        <v>4.4616127487338249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128.10750322502059</v>
      </c>
      <c r="Q18" s="200">
        <v>0</v>
      </c>
      <c r="R18" s="200">
        <v>1</v>
      </c>
      <c r="S18" s="200">
        <v>143.1189160527002</v>
      </c>
      <c r="T18" s="200">
        <v>15.011412827679621</v>
      </c>
    </row>
    <row r="19" spans="1:20" x14ac:dyDescent="0.35">
      <c r="A19" s="201" t="s">
        <v>954</v>
      </c>
      <c r="B19" s="200">
        <v>0</v>
      </c>
      <c r="C19" s="200">
        <v>169.25955504457821</v>
      </c>
      <c r="D19" s="200">
        <v>95.406436806105873</v>
      </c>
      <c r="E19" s="200">
        <v>0</v>
      </c>
      <c r="F19" s="200">
        <v>17.57946230250359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169.25955504457821</v>
      </c>
      <c r="R19" s="200">
        <v>1</v>
      </c>
      <c r="S19" s="200">
        <v>378.29200098497392</v>
      </c>
      <c r="T19" s="200">
        <v>547.5515560295521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171.66078500882551</v>
      </c>
      <c r="D25" s="200">
        <v>41.73647198176765</v>
      </c>
      <c r="E25" s="200">
        <v>0</v>
      </c>
      <c r="F25" s="200">
        <v>34.892137328736602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171.66078500882551</v>
      </c>
      <c r="R25" s="200">
        <v>1</v>
      </c>
      <c r="S25" s="200">
        <v>0</v>
      </c>
      <c r="T25" s="200">
        <v>171.66078500882551</v>
      </c>
    </row>
    <row r="26" spans="1:20" x14ac:dyDescent="0.35">
      <c r="A26" s="201" t="s">
        <v>947</v>
      </c>
      <c r="B26" s="200">
        <v>0</v>
      </c>
      <c r="C26" s="200">
        <v>65.490045594337616</v>
      </c>
      <c r="D26" s="200">
        <v>7.7367314469896957</v>
      </c>
      <c r="E26" s="200">
        <v>0</v>
      </c>
      <c r="F26" s="200">
        <v>7.0018600950387162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65.490045594337616</v>
      </c>
      <c r="R26" s="200">
        <v>1</v>
      </c>
      <c r="S26" s="200">
        <v>0</v>
      </c>
      <c r="T26" s="200">
        <v>65.490045594337616</v>
      </c>
    </row>
    <row r="27" spans="1:20" x14ac:dyDescent="0.35">
      <c r="A27" s="201" t="s">
        <v>946</v>
      </c>
      <c r="B27" s="200">
        <v>0</v>
      </c>
      <c r="C27" s="200">
        <v>430.54256457631942</v>
      </c>
      <c r="D27" s="200">
        <v>35.069171073940083</v>
      </c>
      <c r="E27" s="200">
        <v>0</v>
      </c>
      <c r="F27" s="200">
        <v>188.35473158867489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430.54256457631942</v>
      </c>
      <c r="R27" s="200">
        <v>1</v>
      </c>
      <c r="S27" s="200">
        <v>0</v>
      </c>
      <c r="T27" s="200">
        <v>430.54256457631942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11.83294884434288</v>
      </c>
      <c r="D29" s="200">
        <v>5.5435300009905299</v>
      </c>
      <c r="E29" s="200">
        <v>0</v>
      </c>
      <c r="F29" s="200">
        <v>2.3062622901827878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11.83294884434288</v>
      </c>
      <c r="R29" s="200">
        <v>1</v>
      </c>
      <c r="S29" s="200">
        <v>0</v>
      </c>
      <c r="T29" s="200">
        <v>11.83294884434288</v>
      </c>
    </row>
    <row r="30" spans="1:20" x14ac:dyDescent="0.35">
      <c r="A30" s="201" t="s">
        <v>943</v>
      </c>
      <c r="B30" s="200">
        <v>0</v>
      </c>
      <c r="C30" s="200">
        <v>8303.3628268447501</v>
      </c>
      <c r="D30" s="200">
        <v>78.6028371724056</v>
      </c>
      <c r="E30" s="200">
        <v>0</v>
      </c>
      <c r="F30" s="200">
        <v>1104.14145757764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8303.3628268447501</v>
      </c>
      <c r="R30" s="200">
        <v>1</v>
      </c>
      <c r="S30" s="200">
        <v>6966.1996949425438</v>
      </c>
      <c r="T30" s="200">
        <v>15269.562521787289</v>
      </c>
    </row>
    <row r="31" spans="1:20" x14ac:dyDescent="0.35">
      <c r="A31" s="201" t="s">
        <v>942</v>
      </c>
      <c r="B31" s="200">
        <v>0</v>
      </c>
      <c r="C31" s="200">
        <v>36.476906701371263</v>
      </c>
      <c r="D31" s="200">
        <v>100.6838003078549</v>
      </c>
      <c r="E31" s="200">
        <v>0</v>
      </c>
      <c r="F31" s="200">
        <v>0.35659361104977289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36.476906701371263</v>
      </c>
      <c r="R31" s="200">
        <v>1</v>
      </c>
      <c r="S31" s="200">
        <v>11059.51416691359</v>
      </c>
      <c r="T31" s="200">
        <v>11095.99107361496</v>
      </c>
    </row>
    <row r="32" spans="1:20" x14ac:dyDescent="0.35">
      <c r="A32" s="201" t="s">
        <v>941</v>
      </c>
      <c r="B32" s="200">
        <v>222.01984402809751</v>
      </c>
      <c r="C32" s="200">
        <v>0</v>
      </c>
      <c r="D32" s="200">
        <v>68.701530213881625</v>
      </c>
      <c r="E32" s="200">
        <v>55.930039901565188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222.01984402809751</v>
      </c>
      <c r="Q32" s="200">
        <v>0</v>
      </c>
      <c r="R32" s="200">
        <v>1</v>
      </c>
      <c r="S32" s="200">
        <v>424.50474020986161</v>
      </c>
      <c r="T32" s="200">
        <v>202.4848961817641</v>
      </c>
    </row>
    <row r="33" spans="1:20" x14ac:dyDescent="0.35">
      <c r="A33" s="201" t="s">
        <v>940</v>
      </c>
      <c r="B33" s="200">
        <v>0</v>
      </c>
      <c r="C33" s="200">
        <v>682.13568184259771</v>
      </c>
      <c r="D33" s="200">
        <v>94.981179912271728</v>
      </c>
      <c r="E33" s="200">
        <v>0</v>
      </c>
      <c r="F33" s="200">
        <v>44.555787806842517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682.13568184259771</v>
      </c>
      <c r="R33" s="200">
        <v>1</v>
      </c>
      <c r="S33" s="200">
        <v>75.318678424245434</v>
      </c>
      <c r="T33" s="200">
        <v>757.4543602668432</v>
      </c>
    </row>
    <row r="34" spans="1:20" x14ac:dyDescent="0.35">
      <c r="A34" s="201" t="s">
        <v>939</v>
      </c>
      <c r="B34" s="200">
        <v>0</v>
      </c>
      <c r="C34" s="200">
        <v>3166.7316714175281</v>
      </c>
      <c r="D34" s="200">
        <v>91.473961325481241</v>
      </c>
      <c r="E34" s="200">
        <v>0</v>
      </c>
      <c r="F34" s="200">
        <v>440.72692268753622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3166.7316714175281</v>
      </c>
      <c r="R34" s="200">
        <v>1</v>
      </c>
      <c r="S34" s="200">
        <v>314.81459882998621</v>
      </c>
      <c r="T34" s="200">
        <v>3481.5462702475138</v>
      </c>
    </row>
    <row r="35" spans="1:20" x14ac:dyDescent="0.35">
      <c r="A35" s="201" t="s">
        <v>938</v>
      </c>
      <c r="B35" s="200">
        <v>2672.787263856756</v>
      </c>
      <c r="C35" s="200">
        <v>0</v>
      </c>
      <c r="D35" s="200">
        <v>81.178730094996737</v>
      </c>
      <c r="E35" s="200">
        <v>393.52658775152139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2672.787263856756</v>
      </c>
      <c r="Q35" s="200">
        <v>0</v>
      </c>
      <c r="R35" s="200">
        <v>1</v>
      </c>
      <c r="S35" s="200">
        <v>3432.142964029892</v>
      </c>
      <c r="T35" s="200">
        <v>759.35570017313614</v>
      </c>
    </row>
    <row r="36" spans="1:20" x14ac:dyDescent="0.35">
      <c r="A36" s="201" t="s">
        <v>937</v>
      </c>
      <c r="B36" s="200">
        <v>700.71971364289254</v>
      </c>
      <c r="C36" s="200">
        <v>0</v>
      </c>
      <c r="D36" s="200">
        <v>182.0804476555077</v>
      </c>
      <c r="E36" s="200">
        <v>96.491411875416205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700.71971364289254</v>
      </c>
      <c r="Q36" s="200">
        <v>0</v>
      </c>
      <c r="R36" s="200">
        <v>1</v>
      </c>
      <c r="S36" s="200">
        <v>1667.660241383712</v>
      </c>
      <c r="T36" s="200">
        <v>966.94052774081968</v>
      </c>
    </row>
    <row r="37" spans="1:20" x14ac:dyDescent="0.35">
      <c r="A37" s="201" t="s">
        <v>936</v>
      </c>
      <c r="B37" s="200">
        <v>0</v>
      </c>
      <c r="C37" s="200">
        <v>4393.8206905332736</v>
      </c>
      <c r="D37" s="200">
        <v>105.6759734753075</v>
      </c>
      <c r="E37" s="200">
        <v>0</v>
      </c>
      <c r="F37" s="200">
        <v>145.24948645825839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4393.8206905332736</v>
      </c>
      <c r="R37" s="200">
        <v>1</v>
      </c>
      <c r="S37" s="200">
        <v>0</v>
      </c>
      <c r="T37" s="200">
        <v>4393.8206905332736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880.04352265769626</v>
      </c>
      <c r="C39" s="200">
        <v>0</v>
      </c>
      <c r="D39" s="200">
        <v>61.423953095268082</v>
      </c>
      <c r="E39" s="200">
        <v>290.07795956232519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880.04352265769626</v>
      </c>
      <c r="Q39" s="200">
        <v>0</v>
      </c>
      <c r="R39" s="200">
        <v>1</v>
      </c>
      <c r="S39" s="200">
        <v>1486.995947999289</v>
      </c>
      <c r="T39" s="200">
        <v>606.95242534159229</v>
      </c>
    </row>
    <row r="40" spans="1:20" x14ac:dyDescent="0.35">
      <c r="A40" s="201" t="s">
        <v>933</v>
      </c>
      <c r="B40" s="200">
        <v>1.1623207759810781</v>
      </c>
      <c r="C40" s="200">
        <v>0</v>
      </c>
      <c r="D40" s="200">
        <v>0.52492099808533743</v>
      </c>
      <c r="E40" s="200">
        <v>0.51528737788444379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1.1623207759810781</v>
      </c>
      <c r="Q40" s="200">
        <v>0</v>
      </c>
      <c r="R40" s="200">
        <v>1</v>
      </c>
      <c r="S40" s="200">
        <v>1.1623207759810781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3000.5108717252729</v>
      </c>
      <c r="D41" s="200">
        <v>208.98747611830791</v>
      </c>
      <c r="E41" s="200">
        <v>0</v>
      </c>
      <c r="F41" s="200">
        <v>581.53489948527545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3000.5108717252729</v>
      </c>
      <c r="R41" s="200">
        <v>1</v>
      </c>
      <c r="S41" s="200">
        <v>1328.2036107582851</v>
      </c>
      <c r="T41" s="200">
        <v>4328.7144824835577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26.978109926686979</v>
      </c>
      <c r="C45" s="200">
        <v>0</v>
      </c>
      <c r="D45" s="200">
        <v>3.4107065584367078</v>
      </c>
      <c r="E45" s="200">
        <v>4.980115236782634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26.978109926686979</v>
      </c>
      <c r="Q45" s="200">
        <v>0</v>
      </c>
      <c r="R45" s="200">
        <v>1</v>
      </c>
      <c r="S45" s="200">
        <v>26.978109926686979</v>
      </c>
      <c r="T45" s="200">
        <v>0</v>
      </c>
    </row>
    <row r="46" spans="1:20" x14ac:dyDescent="0.35">
      <c r="A46" s="201" t="s">
        <v>927</v>
      </c>
      <c r="B46" s="200">
        <v>967.23942732625665</v>
      </c>
      <c r="C46" s="200">
        <v>0</v>
      </c>
      <c r="D46" s="200">
        <v>368.81967082542792</v>
      </c>
      <c r="E46" s="200">
        <v>253.7025939433538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967.23942732625665</v>
      </c>
      <c r="Q46" s="200">
        <v>0</v>
      </c>
      <c r="R46" s="200">
        <v>1</v>
      </c>
      <c r="S46" s="200">
        <v>3918.3348689425579</v>
      </c>
      <c r="T46" s="200">
        <v>2951.0954416163022</v>
      </c>
    </row>
    <row r="47" spans="1:20" x14ac:dyDescent="0.35">
      <c r="A47" s="201" t="s">
        <v>926</v>
      </c>
      <c r="B47" s="200">
        <v>0</v>
      </c>
      <c r="C47" s="200">
        <v>239.09364435217509</v>
      </c>
      <c r="D47" s="200">
        <v>19.28384086877546</v>
      </c>
      <c r="E47" s="200">
        <v>0</v>
      </c>
      <c r="F47" s="200">
        <v>74.332675463568137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239.09364435217509</v>
      </c>
      <c r="R47" s="200">
        <v>1</v>
      </c>
      <c r="S47" s="200">
        <v>0</v>
      </c>
      <c r="T47" s="200">
        <v>239.09364435217509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2931.8209304855341</v>
      </c>
      <c r="D51" s="200">
        <v>1093.49577882474</v>
      </c>
      <c r="E51" s="200">
        <v>0</v>
      </c>
      <c r="F51" s="200">
        <v>3453.578541867862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2931.8209304855341</v>
      </c>
      <c r="R51" s="200">
        <v>1</v>
      </c>
      <c r="S51" s="200">
        <v>5458.6200957450546</v>
      </c>
      <c r="T51" s="200">
        <v>8390.4410262305882</v>
      </c>
    </row>
    <row r="52" spans="1:20" x14ac:dyDescent="0.35">
      <c r="A52" s="201" t="s">
        <v>921</v>
      </c>
      <c r="B52" s="200">
        <v>1842.0890782851991</v>
      </c>
      <c r="C52" s="200">
        <v>0</v>
      </c>
      <c r="D52" s="200">
        <v>727.17338152536081</v>
      </c>
      <c r="E52" s="200">
        <v>179.05565179664691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1842.0890782851991</v>
      </c>
      <c r="Q52" s="200">
        <v>0</v>
      </c>
      <c r="R52" s="200">
        <v>1</v>
      </c>
      <c r="S52" s="200">
        <v>2309.791083326209</v>
      </c>
      <c r="T52" s="200">
        <v>467.70200504101012</v>
      </c>
    </row>
    <row r="53" spans="1:20" x14ac:dyDescent="0.35">
      <c r="A53" s="201" t="s">
        <v>920</v>
      </c>
      <c r="B53" s="200">
        <v>0</v>
      </c>
      <c r="C53" s="200">
        <v>1367.26194615144</v>
      </c>
      <c r="D53" s="200">
        <v>129.05940024465551</v>
      </c>
      <c r="E53" s="200">
        <v>0</v>
      </c>
      <c r="F53" s="200">
        <v>213.4954959142942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1367.26194615144</v>
      </c>
      <c r="R53" s="200">
        <v>1</v>
      </c>
      <c r="S53" s="200">
        <v>695.94337136736112</v>
      </c>
      <c r="T53" s="200">
        <v>2063.2053175188021</v>
      </c>
    </row>
    <row r="54" spans="1:20" x14ac:dyDescent="0.35">
      <c r="A54" s="201" t="s">
        <v>919</v>
      </c>
      <c r="B54" s="200">
        <v>0</v>
      </c>
      <c r="C54" s="200">
        <v>84.404787991638088</v>
      </c>
      <c r="D54" s="200">
        <v>12.827401925444841</v>
      </c>
      <c r="E54" s="200">
        <v>0</v>
      </c>
      <c r="F54" s="200">
        <v>17.061337382715681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84.404787991638088</v>
      </c>
      <c r="R54" s="200">
        <v>1</v>
      </c>
      <c r="S54" s="200">
        <v>0</v>
      </c>
      <c r="T54" s="200">
        <v>84.404787991638088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36.482514880890861</v>
      </c>
      <c r="D56" s="200">
        <v>6.8724511473082037</v>
      </c>
      <c r="E56" s="200">
        <v>0</v>
      </c>
      <c r="F56" s="200">
        <v>11.97583582336468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36.482514880890861</v>
      </c>
      <c r="R56" s="200">
        <v>1</v>
      </c>
      <c r="S56" s="200">
        <v>0</v>
      </c>
      <c r="T56" s="200">
        <v>36.482514880890861</v>
      </c>
    </row>
    <row r="57" spans="1:20" x14ac:dyDescent="0.35">
      <c r="A57" s="201" t="s">
        <v>916</v>
      </c>
      <c r="B57" s="200">
        <v>25.29567424094137</v>
      </c>
      <c r="C57" s="200">
        <v>0</v>
      </c>
      <c r="D57" s="200">
        <v>2.0598003153070299</v>
      </c>
      <c r="E57" s="200">
        <v>14.811114214505141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25.29567424094137</v>
      </c>
      <c r="Q57" s="200">
        <v>0</v>
      </c>
      <c r="R57" s="200">
        <v>1</v>
      </c>
      <c r="S57" s="200">
        <v>25.29567424094137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6.9534194168023484</v>
      </c>
      <c r="C62" s="200">
        <v>0</v>
      </c>
      <c r="D62" s="200">
        <v>88.054579394508693</v>
      </c>
      <c r="E62" s="200">
        <v>1.3602682824601811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6.9534194168023484</v>
      </c>
      <c r="Q62" s="200">
        <v>0</v>
      </c>
      <c r="R62" s="200">
        <v>1</v>
      </c>
      <c r="S62" s="200">
        <v>65.775103467817786</v>
      </c>
      <c r="T62" s="200">
        <v>58.821684051015438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25.89248840592106</v>
      </c>
      <c r="D65" s="200">
        <v>16.413160067951431</v>
      </c>
      <c r="E65" s="200">
        <v>0</v>
      </c>
      <c r="F65" s="200">
        <v>22.90986937157524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25.89248840592106</v>
      </c>
      <c r="R65" s="200">
        <v>1</v>
      </c>
      <c r="S65" s="200">
        <v>0</v>
      </c>
      <c r="T65" s="200">
        <v>25.89248840592106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309.29889147803169</v>
      </c>
      <c r="C69" s="200">
        <v>0</v>
      </c>
      <c r="D69" s="200">
        <v>549.9123427346783</v>
      </c>
      <c r="E69" s="200">
        <v>395.4226789996045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309.29889147803169</v>
      </c>
      <c r="Q69" s="200">
        <v>0</v>
      </c>
      <c r="R69" s="200">
        <v>1</v>
      </c>
      <c r="S69" s="200">
        <v>650.92859341792814</v>
      </c>
      <c r="T69" s="200">
        <v>341.62970193989639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98.644050120552023</v>
      </c>
      <c r="C75" s="200">
        <v>0</v>
      </c>
      <c r="D75" s="200">
        <v>967.63444387516984</v>
      </c>
      <c r="E75" s="200">
        <v>81.260462689695146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98.644050120552023</v>
      </c>
      <c r="Q75" s="200">
        <v>0</v>
      </c>
      <c r="R75" s="200">
        <v>1</v>
      </c>
      <c r="S75" s="200">
        <v>98.644050120552023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552.51515956336334</v>
      </c>
      <c r="D76" s="200">
        <v>21.48913336206552</v>
      </c>
      <c r="E76" s="200">
        <v>0</v>
      </c>
      <c r="F76" s="200">
        <v>36741.21039911858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552.51515956336334</v>
      </c>
      <c r="R76" s="200">
        <v>1</v>
      </c>
      <c r="S76" s="200">
        <v>198.7904766430938</v>
      </c>
      <c r="T76" s="200">
        <v>751.30563620645717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192.54762795118401</v>
      </c>
      <c r="C78" s="200">
        <v>0</v>
      </c>
      <c r="D78" s="200">
        <v>10.036634231681029</v>
      </c>
      <c r="E78" s="200">
        <v>507.56297479273172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192.54762795118401</v>
      </c>
      <c r="Q78" s="200">
        <v>0</v>
      </c>
      <c r="R78" s="200">
        <v>1</v>
      </c>
      <c r="S78" s="200">
        <v>192.54762795118401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5131.8014113753143</v>
      </c>
      <c r="D79" s="200">
        <v>129.26976422884351</v>
      </c>
      <c r="E79" s="200">
        <v>0</v>
      </c>
      <c r="F79" s="200">
        <v>169686.59704944861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5131.8014113753143</v>
      </c>
      <c r="R79" s="200">
        <v>1</v>
      </c>
      <c r="S79" s="200">
        <v>10858.37616657503</v>
      </c>
      <c r="T79" s="200">
        <v>15990.17757795034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348CD-76DA-4E4E-97C6-9BEB7C0D4FB9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914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2802.730183424133</v>
      </c>
      <c r="C16" s="200">
        <v>0</v>
      </c>
      <c r="D16" s="200">
        <v>0</v>
      </c>
      <c r="E16" s="200">
        <v>0</v>
      </c>
      <c r="F16" s="200">
        <v>0</v>
      </c>
      <c r="G16" s="200">
        <v>5906.2130002642734</v>
      </c>
      <c r="H16" s="200">
        <v>1</v>
      </c>
      <c r="I16" s="200">
        <v>1</v>
      </c>
      <c r="J16" s="200">
        <v>1</v>
      </c>
      <c r="K16" s="200">
        <v>1</v>
      </c>
      <c r="L16" s="200">
        <v>1334.8517484192021</v>
      </c>
      <c r="M16" s="200">
        <v>33016.978176700482</v>
      </c>
      <c r="N16" s="200">
        <v>43060.773108808084</v>
      </c>
      <c r="O16" s="200">
        <v>10043.794932107599</v>
      </c>
      <c r="P16" s="200">
        <v>6044.1264411951734</v>
      </c>
      <c r="Q16" s="200">
        <v>3241.3962577710399</v>
      </c>
      <c r="R16" s="200">
        <v>1</v>
      </c>
      <c r="S16" s="200">
        <v>16989.933310828521</v>
      </c>
      <c r="T16" s="200">
        <v>14187.203127404389</v>
      </c>
      <c r="U16" s="199">
        <v>6284.3917675493894</v>
      </c>
      <c r="V16" s="199">
        <v>8284.9526099656359</v>
      </c>
      <c r="W16" s="199">
        <v>14191.165610229909</v>
      </c>
      <c r="X16" s="199">
        <v>4260.4306717810541</v>
      </c>
      <c r="Y16" s="199">
        <v>5595.2824202002557</v>
      </c>
    </row>
    <row r="17" spans="1:20" x14ac:dyDescent="0.35">
      <c r="A17" s="201" t="s">
        <v>956</v>
      </c>
      <c r="B17" s="200">
        <v>0</v>
      </c>
      <c r="C17" s="200">
        <v>128.8078146632848</v>
      </c>
      <c r="D17" s="200">
        <v>27.121694550568961</v>
      </c>
      <c r="E17" s="200">
        <v>0</v>
      </c>
      <c r="F17" s="200">
        <v>5.1190458150134397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128.8078146632848</v>
      </c>
      <c r="R17" s="200">
        <v>1</v>
      </c>
      <c r="S17" s="200">
        <v>0</v>
      </c>
      <c r="T17" s="200">
        <v>128.8078146632848</v>
      </c>
    </row>
    <row r="18" spans="1:20" x14ac:dyDescent="0.35">
      <c r="A18" s="201" t="s">
        <v>955</v>
      </c>
      <c r="B18" s="200">
        <v>0</v>
      </c>
      <c r="C18" s="200">
        <v>243.54256444481089</v>
      </c>
      <c r="D18" s="200">
        <v>79.30391011307087</v>
      </c>
      <c r="E18" s="200">
        <v>0</v>
      </c>
      <c r="F18" s="200">
        <v>54.346959952190467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243.54256444481089</v>
      </c>
      <c r="R18" s="200">
        <v>1</v>
      </c>
      <c r="S18" s="200">
        <v>0</v>
      </c>
      <c r="T18" s="200">
        <v>243.54256444481089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157.64601702544749</v>
      </c>
      <c r="C23" s="200">
        <v>0</v>
      </c>
      <c r="D23" s="200">
        <v>601.1456254422767</v>
      </c>
      <c r="E23" s="200">
        <v>25.886303349301421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157.64601702544749</v>
      </c>
      <c r="Q23" s="200">
        <v>0</v>
      </c>
      <c r="R23" s="200">
        <v>1</v>
      </c>
      <c r="S23" s="200">
        <v>157.64601702544749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38.987570203216698</v>
      </c>
      <c r="C26" s="200">
        <v>0</v>
      </c>
      <c r="D26" s="200">
        <v>20.944444677395818</v>
      </c>
      <c r="E26" s="200">
        <v>16.73111738577883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38.987570203216698</v>
      </c>
      <c r="Q26" s="200">
        <v>0</v>
      </c>
      <c r="R26" s="200">
        <v>1</v>
      </c>
      <c r="S26" s="200">
        <v>38.987570203216698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876.77600588235237</v>
      </c>
      <c r="C30" s="200">
        <v>0</v>
      </c>
      <c r="D30" s="200">
        <v>117.5349499136191</v>
      </c>
      <c r="E30" s="200">
        <v>411.55985337981588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876.77600588235237</v>
      </c>
      <c r="Q30" s="200">
        <v>0</v>
      </c>
      <c r="R30" s="200">
        <v>1</v>
      </c>
      <c r="S30" s="200">
        <v>4358.5872231517606</v>
      </c>
      <c r="T30" s="200">
        <v>3481.8112172694091</v>
      </c>
    </row>
    <row r="31" spans="1:20" x14ac:dyDescent="0.35">
      <c r="A31" s="201" t="s">
        <v>942</v>
      </c>
      <c r="B31" s="200">
        <v>670.18775397234151</v>
      </c>
      <c r="C31" s="200">
        <v>0</v>
      </c>
      <c r="D31" s="200">
        <v>49.989149039638477</v>
      </c>
      <c r="E31" s="200">
        <v>22.95693209021001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670.18775397234151</v>
      </c>
      <c r="Q31" s="200">
        <v>0</v>
      </c>
      <c r="R31" s="200">
        <v>1</v>
      </c>
      <c r="S31" s="200">
        <v>1658.3936602987469</v>
      </c>
      <c r="T31" s="200">
        <v>988.20590632640585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31.086063139400789</v>
      </c>
      <c r="C34" s="200">
        <v>0</v>
      </c>
      <c r="D34" s="200">
        <v>3.172894202957111</v>
      </c>
      <c r="E34" s="200">
        <v>17.168972446742831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31.086063139400789</v>
      </c>
      <c r="Q34" s="200">
        <v>0</v>
      </c>
      <c r="R34" s="200">
        <v>1</v>
      </c>
      <c r="S34" s="200">
        <v>31.086063139400789</v>
      </c>
      <c r="T34" s="200">
        <v>0</v>
      </c>
    </row>
    <row r="35" spans="1:20" x14ac:dyDescent="0.35">
      <c r="A35" s="201" t="s">
        <v>938</v>
      </c>
      <c r="B35" s="200">
        <v>329.03602380883882</v>
      </c>
      <c r="C35" s="200">
        <v>0</v>
      </c>
      <c r="D35" s="200">
        <v>45.633751113643001</v>
      </c>
      <c r="E35" s="200">
        <v>330.21767155038259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329.03602380883882</v>
      </c>
      <c r="Q35" s="200">
        <v>0</v>
      </c>
      <c r="R35" s="200">
        <v>1</v>
      </c>
      <c r="S35" s="200">
        <v>477.62735951521518</v>
      </c>
      <c r="T35" s="200">
        <v>148.59133570637641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1841.3893118623139</v>
      </c>
      <c r="C37" s="200">
        <v>0</v>
      </c>
      <c r="D37" s="200">
        <v>563.9744745904851</v>
      </c>
      <c r="E37" s="200">
        <v>240.03963253022241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1841.3893118623139</v>
      </c>
      <c r="Q37" s="200">
        <v>0</v>
      </c>
      <c r="R37" s="200">
        <v>1</v>
      </c>
      <c r="S37" s="200">
        <v>3413.7839888049311</v>
      </c>
      <c r="T37" s="200">
        <v>1572.394676942617</v>
      </c>
    </row>
    <row r="38" spans="1:20" x14ac:dyDescent="0.35">
      <c r="A38" s="201" t="s">
        <v>935</v>
      </c>
      <c r="B38" s="200">
        <v>0</v>
      </c>
      <c r="C38" s="200">
        <v>24.008982796580771</v>
      </c>
      <c r="D38" s="200">
        <v>1570.7095012124939</v>
      </c>
      <c r="E38" s="200">
        <v>0</v>
      </c>
      <c r="F38" s="200">
        <v>106.42660396829559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24.008982796580771</v>
      </c>
      <c r="R38" s="200">
        <v>1</v>
      </c>
      <c r="S38" s="200">
        <v>2597.0904019155801</v>
      </c>
      <c r="T38" s="200">
        <v>2621.0993847121608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679.17567071717667</v>
      </c>
      <c r="C42" s="200">
        <v>0</v>
      </c>
      <c r="D42" s="200">
        <v>882.21175703947131</v>
      </c>
      <c r="E42" s="200">
        <v>109.3177320143262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679.17567071717667</v>
      </c>
      <c r="Q42" s="200">
        <v>0</v>
      </c>
      <c r="R42" s="200">
        <v>1</v>
      </c>
      <c r="S42" s="200">
        <v>1938.959169245413</v>
      </c>
      <c r="T42" s="200">
        <v>1259.783498528237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67.873229416237677</v>
      </c>
      <c r="C46" s="200">
        <v>0</v>
      </c>
      <c r="D46" s="200">
        <v>14.593551880486871</v>
      </c>
      <c r="E46" s="200">
        <v>121.3491128235521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67.873229416237677</v>
      </c>
      <c r="Q46" s="200">
        <v>0</v>
      </c>
      <c r="R46" s="200">
        <v>1</v>
      </c>
      <c r="S46" s="200">
        <v>67.873229416237677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263.82071845077019</v>
      </c>
      <c r="D48" s="200">
        <v>39.074056687441107</v>
      </c>
      <c r="E48" s="200">
        <v>0</v>
      </c>
      <c r="F48" s="200">
        <v>168.80245410664239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263.82071845077019</v>
      </c>
      <c r="R48" s="200">
        <v>1</v>
      </c>
      <c r="S48" s="200">
        <v>0</v>
      </c>
      <c r="T48" s="200">
        <v>263.82071845077019</v>
      </c>
    </row>
    <row r="49" spans="1:20" x14ac:dyDescent="0.35">
      <c r="A49" s="201" t="s">
        <v>924</v>
      </c>
      <c r="B49" s="200">
        <v>0</v>
      </c>
      <c r="C49" s="200">
        <v>21.17146837018019</v>
      </c>
      <c r="D49" s="200">
        <v>90.32559095956789</v>
      </c>
      <c r="E49" s="200">
        <v>0</v>
      </c>
      <c r="F49" s="200">
        <v>30.765970349549839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21.17146837018019</v>
      </c>
      <c r="R49" s="200">
        <v>1</v>
      </c>
      <c r="S49" s="200">
        <v>91.634653635118809</v>
      </c>
      <c r="T49" s="200">
        <v>112.806122005299</v>
      </c>
    </row>
    <row r="50" spans="1:20" x14ac:dyDescent="0.35">
      <c r="A50" s="201" t="s">
        <v>923</v>
      </c>
      <c r="B50" s="200">
        <v>62.931291762331988</v>
      </c>
      <c r="C50" s="200">
        <v>0</v>
      </c>
      <c r="D50" s="200">
        <v>141.02704111591319</v>
      </c>
      <c r="E50" s="200">
        <v>86.099551294858827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62.931291762331988</v>
      </c>
      <c r="Q50" s="200">
        <v>0</v>
      </c>
      <c r="R50" s="200">
        <v>1</v>
      </c>
      <c r="S50" s="200">
        <v>62.931291762331988</v>
      </c>
      <c r="T50" s="200">
        <v>0</v>
      </c>
    </row>
    <row r="51" spans="1:20" x14ac:dyDescent="0.35">
      <c r="A51" s="201" t="s">
        <v>922</v>
      </c>
      <c r="B51" s="200">
        <v>66.562486652328232</v>
      </c>
      <c r="C51" s="200">
        <v>0</v>
      </c>
      <c r="D51" s="200">
        <v>153.0697438927204</v>
      </c>
      <c r="E51" s="200">
        <v>171.928216558391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66.562486652328232</v>
      </c>
      <c r="Q51" s="200">
        <v>0</v>
      </c>
      <c r="R51" s="200">
        <v>1</v>
      </c>
      <c r="S51" s="200">
        <v>264.16407644524747</v>
      </c>
      <c r="T51" s="200">
        <v>197.6015897929193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27.923402581905481</v>
      </c>
      <c r="C54" s="200">
        <v>0</v>
      </c>
      <c r="D54" s="200">
        <v>18.18762823496078</v>
      </c>
      <c r="E54" s="200">
        <v>26.122261103981909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27.923402581905481</v>
      </c>
      <c r="Q54" s="200">
        <v>0</v>
      </c>
      <c r="R54" s="200">
        <v>1</v>
      </c>
      <c r="S54" s="200">
        <v>27.923402581905481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1177.6033780990169</v>
      </c>
      <c r="D57" s="200">
        <v>527.36861529131795</v>
      </c>
      <c r="E57" s="200">
        <v>0</v>
      </c>
      <c r="F57" s="200">
        <v>4193.8503212562237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1177.6033780990169</v>
      </c>
      <c r="R57" s="200">
        <v>1</v>
      </c>
      <c r="S57" s="200">
        <v>176.2065450447723</v>
      </c>
      <c r="T57" s="200">
        <v>1353.80992314379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452.32864247323658</v>
      </c>
      <c r="C60" s="200">
        <v>0</v>
      </c>
      <c r="D60" s="200">
        <v>504.65782425138758</v>
      </c>
      <c r="E60" s="200">
        <v>666.58797475549147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452.32864247323658</v>
      </c>
      <c r="Q60" s="200">
        <v>0</v>
      </c>
      <c r="R60" s="200">
        <v>1</v>
      </c>
      <c r="S60" s="200">
        <v>452.32864247323658</v>
      </c>
      <c r="T60" s="200">
        <v>0</v>
      </c>
    </row>
    <row r="61" spans="1:20" x14ac:dyDescent="0.35">
      <c r="A61" s="201" t="s">
        <v>912</v>
      </c>
      <c r="B61" s="200">
        <v>742.22297169804426</v>
      </c>
      <c r="C61" s="200">
        <v>0</v>
      </c>
      <c r="D61" s="200">
        <v>577.9283968133085</v>
      </c>
      <c r="E61" s="200">
        <v>1276.460014671273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742.22297169804426</v>
      </c>
      <c r="Q61" s="200">
        <v>0</v>
      </c>
      <c r="R61" s="200">
        <v>1</v>
      </c>
      <c r="S61" s="200">
        <v>867.07170355699998</v>
      </c>
      <c r="T61" s="200">
        <v>124.8487318589557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92.194529880036256</v>
      </c>
      <c r="D76" s="200">
        <v>9.2104351876933812</v>
      </c>
      <c r="E76" s="200">
        <v>0</v>
      </c>
      <c r="F76" s="200">
        <v>27760.59313699996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92.194529880036256</v>
      </c>
      <c r="R76" s="200">
        <v>1</v>
      </c>
      <c r="S76" s="200">
        <v>0</v>
      </c>
      <c r="T76" s="200">
        <v>92.194529880036256</v>
      </c>
    </row>
    <row r="77" spans="1:20" x14ac:dyDescent="0.35">
      <c r="A77" s="201" t="s">
        <v>896</v>
      </c>
      <c r="B77" s="200">
        <v>0</v>
      </c>
      <c r="C77" s="200">
        <v>5.5556554550712622</v>
      </c>
      <c r="D77" s="200">
        <v>0.90936143598977681</v>
      </c>
      <c r="E77" s="200">
        <v>0</v>
      </c>
      <c r="F77" s="200">
        <v>1973.1734752618711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5.5556554550712622</v>
      </c>
      <c r="R77" s="200">
        <v>1</v>
      </c>
      <c r="S77" s="200">
        <v>0</v>
      </c>
      <c r="T77" s="200">
        <v>5.5556554550712622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1284.6911456112889</v>
      </c>
      <c r="D79" s="200">
        <v>37.307958962592373</v>
      </c>
      <c r="E79" s="200">
        <v>0</v>
      </c>
      <c r="F79" s="200">
        <v>192349.36421009191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1284.6911456112889</v>
      </c>
      <c r="R79" s="200">
        <v>1</v>
      </c>
      <c r="S79" s="200">
        <v>307.63831261296269</v>
      </c>
      <c r="T79" s="200">
        <v>1592.3294582242511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0D8D9-6E12-4102-9C40-786C56F66969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913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6516.6608927966963</v>
      </c>
      <c r="D16" s="200">
        <v>0</v>
      </c>
      <c r="E16" s="200">
        <v>0</v>
      </c>
      <c r="F16" s="200">
        <v>0</v>
      </c>
      <c r="G16" s="200">
        <v>28002.43305596869</v>
      </c>
      <c r="H16" s="200">
        <v>1</v>
      </c>
      <c r="I16" s="200">
        <v>1</v>
      </c>
      <c r="J16" s="200">
        <v>1</v>
      </c>
      <c r="K16" s="200">
        <v>1</v>
      </c>
      <c r="L16" s="200">
        <v>-3322.039382785048</v>
      </c>
      <c r="M16" s="200">
        <v>58014.316334963827</v>
      </c>
      <c r="N16" s="200">
        <v>76178.049115350761</v>
      </c>
      <c r="O16" s="200">
        <v>18163.73278038693</v>
      </c>
      <c r="P16" s="200">
        <v>5015.12582797095</v>
      </c>
      <c r="Q16" s="200">
        <v>11531.78672076765</v>
      </c>
      <c r="R16" s="200">
        <v>1</v>
      </c>
      <c r="S16" s="200">
        <v>11840.028893318769</v>
      </c>
      <c r="T16" s="200">
        <v>18356.689786115468</v>
      </c>
      <c r="U16" s="199">
        <v>18273.82885459645</v>
      </c>
      <c r="V16" s="199">
        <v>11392.085423690491</v>
      </c>
      <c r="W16" s="199">
        <v>39394.518479659171</v>
      </c>
      <c r="X16" s="199">
        <v>9991.7122705614202</v>
      </c>
      <c r="Y16" s="199">
        <v>6669.6728877763717</v>
      </c>
    </row>
    <row r="17" spans="1:20" x14ac:dyDescent="0.35">
      <c r="A17" s="201" t="s">
        <v>956</v>
      </c>
      <c r="B17" s="200">
        <v>0</v>
      </c>
      <c r="C17" s="200">
        <v>484.57253034863533</v>
      </c>
      <c r="D17" s="200">
        <v>95.843643727824713</v>
      </c>
      <c r="E17" s="200">
        <v>0</v>
      </c>
      <c r="F17" s="200">
        <v>8.2426058162731781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484.57253034863533</v>
      </c>
      <c r="R17" s="200">
        <v>1</v>
      </c>
      <c r="S17" s="200">
        <v>0</v>
      </c>
      <c r="T17" s="200">
        <v>484.57253034863533</v>
      </c>
    </row>
    <row r="18" spans="1:20" x14ac:dyDescent="0.35">
      <c r="A18" s="201" t="s">
        <v>955</v>
      </c>
      <c r="B18" s="200">
        <v>0</v>
      </c>
      <c r="C18" s="200">
        <v>124.2870968090499</v>
      </c>
      <c r="D18" s="200">
        <v>35.261600941456031</v>
      </c>
      <c r="E18" s="200">
        <v>0</v>
      </c>
      <c r="F18" s="200">
        <v>11.870946843306401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124.2870968090499</v>
      </c>
      <c r="R18" s="200">
        <v>1</v>
      </c>
      <c r="S18" s="200">
        <v>0</v>
      </c>
      <c r="T18" s="200">
        <v>124.2870968090499</v>
      </c>
    </row>
    <row r="19" spans="1:20" x14ac:dyDescent="0.35">
      <c r="A19" s="201" t="s">
        <v>954</v>
      </c>
      <c r="B19" s="200">
        <v>0</v>
      </c>
      <c r="C19" s="200">
        <v>488.49547488755547</v>
      </c>
      <c r="D19" s="200">
        <v>216.51928442858051</v>
      </c>
      <c r="E19" s="200">
        <v>0</v>
      </c>
      <c r="F19" s="200">
        <v>98.3300362258951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488.49547488755547</v>
      </c>
      <c r="R19" s="200">
        <v>1</v>
      </c>
      <c r="S19" s="200">
        <v>0</v>
      </c>
      <c r="T19" s="200">
        <v>488.49547488755547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307.56901352667228</v>
      </c>
      <c r="C23" s="200">
        <v>0</v>
      </c>
      <c r="D23" s="200">
        <v>1202.4597450537051</v>
      </c>
      <c r="E23" s="200">
        <v>47.727573426648853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307.56901352667228</v>
      </c>
      <c r="Q23" s="200">
        <v>0</v>
      </c>
      <c r="R23" s="200">
        <v>1</v>
      </c>
      <c r="S23" s="200">
        <v>307.56901352667228</v>
      </c>
      <c r="T23" s="200">
        <v>0</v>
      </c>
    </row>
    <row r="24" spans="1:20" x14ac:dyDescent="0.35">
      <c r="A24" s="201" t="s">
        <v>949</v>
      </c>
      <c r="B24" s="200">
        <v>661.04983479513828</v>
      </c>
      <c r="C24" s="200">
        <v>0</v>
      </c>
      <c r="D24" s="200">
        <v>202.71889512383731</v>
      </c>
      <c r="E24" s="200">
        <v>197.6815560520094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661.04983479513828</v>
      </c>
      <c r="Q24" s="200">
        <v>0</v>
      </c>
      <c r="R24" s="200">
        <v>1</v>
      </c>
      <c r="S24" s="200">
        <v>661.04983479513828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40.846397762349461</v>
      </c>
      <c r="C27" s="200">
        <v>0</v>
      </c>
      <c r="D27" s="200">
        <v>23.578595064123061</v>
      </c>
      <c r="E27" s="200">
        <v>63.575521706345071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40.846397762349461</v>
      </c>
      <c r="Q27" s="200">
        <v>0</v>
      </c>
      <c r="R27" s="200">
        <v>1</v>
      </c>
      <c r="S27" s="200">
        <v>54.22827683855423</v>
      </c>
      <c r="T27" s="200">
        <v>13.38187907620477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1135.3976866108751</v>
      </c>
      <c r="C30" s="200">
        <v>0</v>
      </c>
      <c r="D30" s="200">
        <v>31.328049870498301</v>
      </c>
      <c r="E30" s="200">
        <v>503.65377540387288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1135.3976866108751</v>
      </c>
      <c r="Q30" s="200">
        <v>0</v>
      </c>
      <c r="R30" s="200">
        <v>1</v>
      </c>
      <c r="S30" s="200">
        <v>1604.5837567861879</v>
      </c>
      <c r="T30" s="200">
        <v>469.18607017531332</v>
      </c>
    </row>
    <row r="31" spans="1:20" x14ac:dyDescent="0.35">
      <c r="A31" s="201" t="s">
        <v>942</v>
      </c>
      <c r="B31" s="200">
        <v>573.29956204214159</v>
      </c>
      <c r="C31" s="200">
        <v>0</v>
      </c>
      <c r="D31" s="200">
        <v>65.391036109714449</v>
      </c>
      <c r="E31" s="200">
        <v>18.558322301727639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573.29956204214159</v>
      </c>
      <c r="Q31" s="200">
        <v>0</v>
      </c>
      <c r="R31" s="200">
        <v>1</v>
      </c>
      <c r="S31" s="200">
        <v>1967.5613149442211</v>
      </c>
      <c r="T31" s="200">
        <v>1394.261752902079</v>
      </c>
    </row>
    <row r="32" spans="1:20" x14ac:dyDescent="0.35">
      <c r="A32" s="201" t="s">
        <v>941</v>
      </c>
      <c r="B32" s="200">
        <v>515.28200645600214</v>
      </c>
      <c r="C32" s="200">
        <v>0</v>
      </c>
      <c r="D32" s="200">
        <v>241.8519236985878</v>
      </c>
      <c r="E32" s="200">
        <v>836.15199469631932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515.28200645600214</v>
      </c>
      <c r="Q32" s="200">
        <v>0</v>
      </c>
      <c r="R32" s="200">
        <v>1</v>
      </c>
      <c r="S32" s="200">
        <v>515.28200645600214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351.6722399173575</v>
      </c>
      <c r="D34" s="200">
        <v>49.897957442356343</v>
      </c>
      <c r="E34" s="200">
        <v>0</v>
      </c>
      <c r="F34" s="200">
        <v>94.857061034337846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351.6722399173575</v>
      </c>
      <c r="R34" s="200">
        <v>1</v>
      </c>
      <c r="S34" s="200">
        <v>66.332260748504922</v>
      </c>
      <c r="T34" s="200">
        <v>418.00450066586251</v>
      </c>
    </row>
    <row r="35" spans="1:20" x14ac:dyDescent="0.35">
      <c r="A35" s="201" t="s">
        <v>938</v>
      </c>
      <c r="B35" s="200">
        <v>956.25067903462002</v>
      </c>
      <c r="C35" s="200">
        <v>0</v>
      </c>
      <c r="D35" s="200">
        <v>94.366689020190634</v>
      </c>
      <c r="E35" s="200">
        <v>906.9187069683918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956.25067903462002</v>
      </c>
      <c r="Q35" s="200">
        <v>0</v>
      </c>
      <c r="R35" s="200">
        <v>1</v>
      </c>
      <c r="S35" s="200">
        <v>1042.738721035804</v>
      </c>
      <c r="T35" s="200">
        <v>86.488042001183743</v>
      </c>
    </row>
    <row r="36" spans="1:20" x14ac:dyDescent="0.35">
      <c r="A36" s="201" t="s">
        <v>937</v>
      </c>
      <c r="B36" s="200">
        <v>0</v>
      </c>
      <c r="C36" s="200">
        <v>99.919692977015416</v>
      </c>
      <c r="D36" s="200">
        <v>29.801929814933398</v>
      </c>
      <c r="E36" s="200">
        <v>0</v>
      </c>
      <c r="F36" s="200">
        <v>48.298798596850489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99.919692977015416</v>
      </c>
      <c r="R36" s="200">
        <v>1</v>
      </c>
      <c r="S36" s="200">
        <v>0</v>
      </c>
      <c r="T36" s="200">
        <v>99.919692977015416</v>
      </c>
    </row>
    <row r="37" spans="1:20" x14ac:dyDescent="0.35">
      <c r="A37" s="201" t="s">
        <v>936</v>
      </c>
      <c r="B37" s="200">
        <v>0</v>
      </c>
      <c r="C37" s="200">
        <v>2069.8480451893679</v>
      </c>
      <c r="D37" s="200">
        <v>278.92788282800427</v>
      </c>
      <c r="E37" s="200">
        <v>0</v>
      </c>
      <c r="F37" s="200">
        <v>132.61235915435461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2069.8480451893679</v>
      </c>
      <c r="R37" s="200">
        <v>1</v>
      </c>
      <c r="S37" s="200">
        <v>330.97494029660407</v>
      </c>
      <c r="T37" s="200">
        <v>2400.8229854859719</v>
      </c>
    </row>
    <row r="38" spans="1:20" x14ac:dyDescent="0.35">
      <c r="A38" s="201" t="s">
        <v>935</v>
      </c>
      <c r="B38" s="200">
        <v>0</v>
      </c>
      <c r="C38" s="200">
        <v>352.04143143118671</v>
      </c>
      <c r="D38" s="200">
        <v>104.0372682230123</v>
      </c>
      <c r="E38" s="200">
        <v>0</v>
      </c>
      <c r="F38" s="200">
        <v>667.92724336719311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352.04143143118671</v>
      </c>
      <c r="R38" s="200">
        <v>1</v>
      </c>
      <c r="S38" s="200">
        <v>0</v>
      </c>
      <c r="T38" s="200">
        <v>352.04143143118671</v>
      </c>
    </row>
    <row r="39" spans="1:20" x14ac:dyDescent="0.35">
      <c r="A39" s="201" t="s">
        <v>934</v>
      </c>
      <c r="B39" s="200">
        <v>4.8790995622346136</v>
      </c>
      <c r="C39" s="200">
        <v>0</v>
      </c>
      <c r="D39" s="200">
        <v>89.371788358948081</v>
      </c>
      <c r="E39" s="200">
        <v>10.35946144503162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4.8790995622346136</v>
      </c>
      <c r="Q39" s="200">
        <v>0</v>
      </c>
      <c r="R39" s="200">
        <v>1</v>
      </c>
      <c r="S39" s="200">
        <v>357.52093962081682</v>
      </c>
      <c r="T39" s="200">
        <v>352.64184005858209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499.39242342608071</v>
      </c>
      <c r="D42" s="200">
        <v>340.40073075104527</v>
      </c>
      <c r="E42" s="200">
        <v>0</v>
      </c>
      <c r="F42" s="200">
        <v>58.501606767715501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499.39242342608071</v>
      </c>
      <c r="R42" s="200">
        <v>1</v>
      </c>
      <c r="S42" s="200">
        <v>345.42319005951077</v>
      </c>
      <c r="T42" s="200">
        <v>844.81561348559148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760.48777622202965</v>
      </c>
      <c r="D45" s="200">
        <v>412.12750331521261</v>
      </c>
      <c r="E45" s="200">
        <v>0</v>
      </c>
      <c r="F45" s="200">
        <v>1202.785732036506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760.48777622202965</v>
      </c>
      <c r="R45" s="200">
        <v>1</v>
      </c>
      <c r="S45" s="200">
        <v>0</v>
      </c>
      <c r="T45" s="200">
        <v>760.48777622202965</v>
      </c>
    </row>
    <row r="46" spans="1:20" x14ac:dyDescent="0.35">
      <c r="A46" s="201" t="s">
        <v>927</v>
      </c>
      <c r="B46" s="200">
        <v>307.77601409414478</v>
      </c>
      <c r="C46" s="200">
        <v>0</v>
      </c>
      <c r="D46" s="200">
        <v>234.0170543326096</v>
      </c>
      <c r="E46" s="200">
        <v>520.01108828595943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307.77601409414478</v>
      </c>
      <c r="Q46" s="200">
        <v>0</v>
      </c>
      <c r="R46" s="200">
        <v>1</v>
      </c>
      <c r="S46" s="200">
        <v>661.4443660076181</v>
      </c>
      <c r="T46" s="200">
        <v>353.66835191347332</v>
      </c>
    </row>
    <row r="47" spans="1:20" x14ac:dyDescent="0.35">
      <c r="A47" s="201" t="s">
        <v>926</v>
      </c>
      <c r="B47" s="200">
        <v>0</v>
      </c>
      <c r="C47" s="200">
        <v>49.049043831917089</v>
      </c>
      <c r="D47" s="200">
        <v>16.96428036433441</v>
      </c>
      <c r="E47" s="200">
        <v>0</v>
      </c>
      <c r="F47" s="200">
        <v>29.553950406525878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49.049043831917089</v>
      </c>
      <c r="R47" s="200">
        <v>1</v>
      </c>
      <c r="S47" s="200">
        <v>0</v>
      </c>
      <c r="T47" s="200">
        <v>49.049043831917089</v>
      </c>
    </row>
    <row r="48" spans="1:20" x14ac:dyDescent="0.35">
      <c r="A48" s="201" t="s">
        <v>925</v>
      </c>
      <c r="B48" s="200">
        <v>4.0051550459977747</v>
      </c>
      <c r="C48" s="200">
        <v>0</v>
      </c>
      <c r="D48" s="200">
        <v>0.64868701990006683</v>
      </c>
      <c r="E48" s="200">
        <v>3.599666634902376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4.0051550459977747</v>
      </c>
      <c r="Q48" s="200">
        <v>0</v>
      </c>
      <c r="R48" s="200">
        <v>1</v>
      </c>
      <c r="S48" s="200">
        <v>4.0051550459977747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2458.426783702294</v>
      </c>
      <c r="D49" s="200">
        <v>1277.165059901009</v>
      </c>
      <c r="E49" s="200">
        <v>0</v>
      </c>
      <c r="F49" s="200">
        <v>1529.099871125165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2458.426783702294</v>
      </c>
      <c r="R49" s="200">
        <v>1</v>
      </c>
      <c r="S49" s="200">
        <v>243.35970180653169</v>
      </c>
      <c r="T49" s="200">
        <v>2701.786485508826</v>
      </c>
    </row>
    <row r="50" spans="1:20" x14ac:dyDescent="0.35">
      <c r="A50" s="201" t="s">
        <v>923</v>
      </c>
      <c r="B50" s="200">
        <v>0</v>
      </c>
      <c r="C50" s="200">
        <v>245.07551513232539</v>
      </c>
      <c r="D50" s="200">
        <v>1467.8381034477061</v>
      </c>
      <c r="E50" s="200">
        <v>0</v>
      </c>
      <c r="F50" s="200">
        <v>159.74588611228131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245.07551513232539</v>
      </c>
      <c r="R50" s="200">
        <v>1</v>
      </c>
      <c r="S50" s="200">
        <v>250.2199243402186</v>
      </c>
      <c r="T50" s="200">
        <v>495.29543947254399</v>
      </c>
    </row>
    <row r="51" spans="1:20" x14ac:dyDescent="0.35">
      <c r="A51" s="201" t="s">
        <v>922</v>
      </c>
      <c r="B51" s="200">
        <v>0</v>
      </c>
      <c r="C51" s="200">
        <v>226.08091273542109</v>
      </c>
      <c r="D51" s="200">
        <v>76.378426755340413</v>
      </c>
      <c r="E51" s="200">
        <v>0</v>
      </c>
      <c r="F51" s="200">
        <v>516.14182820098927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226.08091273542109</v>
      </c>
      <c r="R51" s="200">
        <v>1</v>
      </c>
      <c r="S51" s="200">
        <v>0</v>
      </c>
      <c r="T51" s="200">
        <v>226.08091273542109</v>
      </c>
    </row>
    <row r="52" spans="1:20" x14ac:dyDescent="0.35">
      <c r="A52" s="201" t="s">
        <v>921</v>
      </c>
      <c r="B52" s="200">
        <v>422.83385011493363</v>
      </c>
      <c r="C52" s="200">
        <v>0</v>
      </c>
      <c r="D52" s="200">
        <v>478.82885993750699</v>
      </c>
      <c r="E52" s="200">
        <v>264.74884296182591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422.83385011493363</v>
      </c>
      <c r="Q52" s="200">
        <v>0</v>
      </c>
      <c r="R52" s="200">
        <v>1</v>
      </c>
      <c r="S52" s="200">
        <v>422.83385011493363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85.936528925840975</v>
      </c>
      <c r="C54" s="200">
        <v>0</v>
      </c>
      <c r="D54" s="200">
        <v>101.06617320326259</v>
      </c>
      <c r="E54" s="200">
        <v>75.973122732084846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85.936528925840975</v>
      </c>
      <c r="Q54" s="200">
        <v>0</v>
      </c>
      <c r="R54" s="200">
        <v>1</v>
      </c>
      <c r="S54" s="200">
        <v>120.79637834121191</v>
      </c>
      <c r="T54" s="200">
        <v>34.85984941537091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298.96804939776052</v>
      </c>
      <c r="D56" s="200">
        <v>242.1275637938561</v>
      </c>
      <c r="E56" s="200">
        <v>0</v>
      </c>
      <c r="F56" s="200">
        <v>190.20376305911159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298.96804939776052</v>
      </c>
      <c r="R56" s="200">
        <v>1</v>
      </c>
      <c r="S56" s="200">
        <v>0</v>
      </c>
      <c r="T56" s="200">
        <v>298.96804939776052</v>
      </c>
    </row>
    <row r="57" spans="1:20" x14ac:dyDescent="0.35">
      <c r="A57" s="201" t="s">
        <v>916</v>
      </c>
      <c r="B57" s="200">
        <v>0</v>
      </c>
      <c r="C57" s="200">
        <v>340.72299218796479</v>
      </c>
      <c r="D57" s="200">
        <v>118.6400743012359</v>
      </c>
      <c r="E57" s="200">
        <v>0</v>
      </c>
      <c r="F57" s="200">
        <v>519.36689096693226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340.72299218796479</v>
      </c>
      <c r="R57" s="200">
        <v>1</v>
      </c>
      <c r="S57" s="200">
        <v>0</v>
      </c>
      <c r="T57" s="200">
        <v>340.72299218796479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452.32864247323658</v>
      </c>
      <c r="D59" s="200">
        <v>504.65782425138769</v>
      </c>
      <c r="E59" s="200">
        <v>0</v>
      </c>
      <c r="F59" s="200">
        <v>736.57043674880504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452.32864247323658</v>
      </c>
      <c r="R59" s="200">
        <v>1</v>
      </c>
      <c r="S59" s="200">
        <v>0</v>
      </c>
      <c r="T59" s="200">
        <v>452.32864247323658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138.36146467578899</v>
      </c>
      <c r="D61" s="200">
        <v>82.212320021896971</v>
      </c>
      <c r="E61" s="200">
        <v>0</v>
      </c>
      <c r="F61" s="200">
        <v>102.3906462759483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138.36146467578899</v>
      </c>
      <c r="R61" s="200">
        <v>1</v>
      </c>
      <c r="S61" s="200">
        <v>0</v>
      </c>
      <c r="T61" s="200">
        <v>138.36146467578899</v>
      </c>
    </row>
    <row r="62" spans="1:20" x14ac:dyDescent="0.35">
      <c r="A62" s="201" t="s">
        <v>911</v>
      </c>
      <c r="B62" s="200">
        <v>0</v>
      </c>
      <c r="C62" s="200">
        <v>346.37428848617151</v>
      </c>
      <c r="D62" s="200">
        <v>1059.164510465554</v>
      </c>
      <c r="E62" s="200">
        <v>0</v>
      </c>
      <c r="F62" s="200">
        <v>837.22130487475658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346.37428848617151</v>
      </c>
      <c r="R62" s="200">
        <v>1</v>
      </c>
      <c r="S62" s="200">
        <v>0</v>
      </c>
      <c r="T62" s="200">
        <v>346.37428848617151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15.715465898813431</v>
      </c>
      <c r="D76" s="200">
        <v>1.5153078273648899</v>
      </c>
      <c r="E76" s="200">
        <v>0</v>
      </c>
      <c r="F76" s="200">
        <v>2025.395232555556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15.715465898813431</v>
      </c>
      <c r="R76" s="200">
        <v>1</v>
      </c>
      <c r="S76" s="200">
        <v>0</v>
      </c>
      <c r="T76" s="200">
        <v>15.715465898813431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252.84785086813599</v>
      </c>
      <c r="D78" s="200">
        <v>140.14299251905791</v>
      </c>
      <c r="E78" s="200">
        <v>0</v>
      </c>
      <c r="F78" s="200">
        <v>1790.217089418863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252.84785086813599</v>
      </c>
      <c r="R78" s="200">
        <v>1</v>
      </c>
      <c r="S78" s="200">
        <v>188.55710974775499</v>
      </c>
      <c r="T78" s="200">
        <v>441.40496061589101</v>
      </c>
    </row>
    <row r="79" spans="1:20" x14ac:dyDescent="0.35">
      <c r="A79" s="201" t="s">
        <v>894</v>
      </c>
      <c r="B79" s="200">
        <v>0</v>
      </c>
      <c r="C79" s="200">
        <v>1477.119000169537</v>
      </c>
      <c r="D79" s="200">
        <v>141.74399847087091</v>
      </c>
      <c r="E79" s="200">
        <v>0</v>
      </c>
      <c r="F79" s="200">
        <v>94659.987890816948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1477.119000169537</v>
      </c>
      <c r="R79" s="200">
        <v>1</v>
      </c>
      <c r="S79" s="200">
        <v>2695.5481528064911</v>
      </c>
      <c r="T79" s="200">
        <v>4172.6671529760279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17DB5-1077-4AC7-B60B-D230D2840EF1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912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2416.7308513268381</v>
      </c>
      <c r="C16" s="200">
        <v>0</v>
      </c>
      <c r="D16" s="200">
        <v>0</v>
      </c>
      <c r="E16" s="200">
        <v>0</v>
      </c>
      <c r="F16" s="200">
        <v>0</v>
      </c>
      <c r="G16" s="200">
        <v>12185.65176369622</v>
      </c>
      <c r="H16" s="200">
        <v>1</v>
      </c>
      <c r="I16" s="200">
        <v>1</v>
      </c>
      <c r="J16" s="200">
        <v>1</v>
      </c>
      <c r="K16" s="200">
        <v>1</v>
      </c>
      <c r="L16" s="200">
        <v>1755.3344037235131</v>
      </c>
      <c r="M16" s="200">
        <v>72251.857838450043</v>
      </c>
      <c r="N16" s="200">
        <v>88609.574857196611</v>
      </c>
      <c r="O16" s="200">
        <v>16357.717018746571</v>
      </c>
      <c r="P16" s="200">
        <v>9717.7975458963592</v>
      </c>
      <c r="Q16" s="200">
        <v>7301.0666945695211</v>
      </c>
      <c r="R16" s="200">
        <v>1</v>
      </c>
      <c r="S16" s="200">
        <v>30746.105747741309</v>
      </c>
      <c r="T16" s="200">
        <v>28329.374896414469</v>
      </c>
      <c r="U16" s="199">
        <v>16834.11856649796</v>
      </c>
      <c r="V16" s="199">
        <v>18743.96894226129</v>
      </c>
      <c r="W16" s="199">
        <v>30929.62070595751</v>
      </c>
      <c r="X16" s="199">
        <v>8344.3954332763205</v>
      </c>
      <c r="Y16" s="199">
        <v>10099.72983699983</v>
      </c>
    </row>
    <row r="17" spans="1:20" x14ac:dyDescent="0.35">
      <c r="A17" s="201" t="s">
        <v>956</v>
      </c>
      <c r="B17" s="200">
        <v>0</v>
      </c>
      <c r="C17" s="200">
        <v>176.49095821824309</v>
      </c>
      <c r="D17" s="200">
        <v>20.999705983074339</v>
      </c>
      <c r="E17" s="200">
        <v>0</v>
      </c>
      <c r="F17" s="200">
        <v>6.5962997594712549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176.49095821824309</v>
      </c>
      <c r="R17" s="200">
        <v>1</v>
      </c>
      <c r="S17" s="200">
        <v>7.8726207107641253</v>
      </c>
      <c r="T17" s="200">
        <v>184.36357892900719</v>
      </c>
    </row>
    <row r="18" spans="1:20" x14ac:dyDescent="0.35">
      <c r="A18" s="201" t="s">
        <v>955</v>
      </c>
      <c r="B18" s="200">
        <v>0</v>
      </c>
      <c r="C18" s="200">
        <v>209.2663040562399</v>
      </c>
      <c r="D18" s="200">
        <v>34.879490031815763</v>
      </c>
      <c r="E18" s="200">
        <v>0</v>
      </c>
      <c r="F18" s="200">
        <v>43.916811653829853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209.2663040562399</v>
      </c>
      <c r="R18" s="200">
        <v>1</v>
      </c>
      <c r="S18" s="200">
        <v>0</v>
      </c>
      <c r="T18" s="200">
        <v>209.2663040562399</v>
      </c>
    </row>
    <row r="19" spans="1:20" x14ac:dyDescent="0.35">
      <c r="A19" s="201" t="s">
        <v>954</v>
      </c>
      <c r="B19" s="200">
        <v>0</v>
      </c>
      <c r="C19" s="200">
        <v>34.46310328856655</v>
      </c>
      <c r="D19" s="200">
        <v>7.4023829559770764</v>
      </c>
      <c r="E19" s="200">
        <v>0</v>
      </c>
      <c r="F19" s="200">
        <v>15.24236011059552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34.46310328856655</v>
      </c>
      <c r="R19" s="200">
        <v>1</v>
      </c>
      <c r="S19" s="200">
        <v>0</v>
      </c>
      <c r="T19" s="200">
        <v>34.46310328856655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68.856935765885112</v>
      </c>
      <c r="C22" s="200">
        <v>0</v>
      </c>
      <c r="D22" s="200">
        <v>48.895321985668303</v>
      </c>
      <c r="E22" s="200">
        <v>1.653756947534343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68.856935765885112</v>
      </c>
      <c r="Q22" s="200">
        <v>0</v>
      </c>
      <c r="R22" s="200">
        <v>1</v>
      </c>
      <c r="S22" s="200">
        <v>68.856935765885112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12.97556998659365</v>
      </c>
      <c r="D23" s="200">
        <v>26.04860754491817</v>
      </c>
      <c r="E23" s="200">
        <v>0</v>
      </c>
      <c r="F23" s="200">
        <v>5.4429626332891878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12.97556998659365</v>
      </c>
      <c r="R23" s="200">
        <v>1</v>
      </c>
      <c r="S23" s="200">
        <v>0</v>
      </c>
      <c r="T23" s="200">
        <v>12.97556998659365</v>
      </c>
    </row>
    <row r="24" spans="1:20" x14ac:dyDescent="0.35">
      <c r="A24" s="201" t="s">
        <v>949</v>
      </c>
      <c r="B24" s="200">
        <v>0</v>
      </c>
      <c r="C24" s="200">
        <v>139.40193501250181</v>
      </c>
      <c r="D24" s="200">
        <v>29.815039642315419</v>
      </c>
      <c r="E24" s="200">
        <v>0</v>
      </c>
      <c r="F24" s="200">
        <v>54.990955065811463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139.40193501250181</v>
      </c>
      <c r="R24" s="200">
        <v>1</v>
      </c>
      <c r="S24" s="200">
        <v>33.042968818600613</v>
      </c>
      <c r="T24" s="200">
        <v>172.44490383110241</v>
      </c>
    </row>
    <row r="25" spans="1:20" x14ac:dyDescent="0.35">
      <c r="A25" s="201" t="s">
        <v>948</v>
      </c>
      <c r="B25" s="200">
        <v>66.926595649701468</v>
      </c>
      <c r="C25" s="200">
        <v>0</v>
      </c>
      <c r="D25" s="200">
        <v>37.530881385077343</v>
      </c>
      <c r="E25" s="200">
        <v>27.883761601310091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66.926595649701468</v>
      </c>
      <c r="Q25" s="200">
        <v>0</v>
      </c>
      <c r="R25" s="200">
        <v>1</v>
      </c>
      <c r="S25" s="200">
        <v>69.948298236731347</v>
      </c>
      <c r="T25" s="200">
        <v>3.0217025870298762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3.0947871066691528</v>
      </c>
      <c r="C27" s="200">
        <v>0</v>
      </c>
      <c r="D27" s="200">
        <v>0.5524954003872562</v>
      </c>
      <c r="E27" s="200">
        <v>2.764198706238667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3.0947871066691528</v>
      </c>
      <c r="Q27" s="200">
        <v>0</v>
      </c>
      <c r="R27" s="200">
        <v>1</v>
      </c>
      <c r="S27" s="200">
        <v>3.0947871066691528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16.55007786788126</v>
      </c>
      <c r="D28" s="200">
        <v>55.347735065256387</v>
      </c>
      <c r="E28" s="200">
        <v>0</v>
      </c>
      <c r="F28" s="200">
        <v>30.002385057806379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16.55007786788126</v>
      </c>
      <c r="R28" s="200">
        <v>1</v>
      </c>
      <c r="S28" s="200">
        <v>0</v>
      </c>
      <c r="T28" s="200">
        <v>16.55007786788126</v>
      </c>
    </row>
    <row r="29" spans="1:20" x14ac:dyDescent="0.35">
      <c r="A29" s="201" t="s">
        <v>944</v>
      </c>
      <c r="B29" s="200">
        <v>268.53957567918701</v>
      </c>
      <c r="C29" s="200">
        <v>0</v>
      </c>
      <c r="D29" s="200">
        <v>265.25704258550599</v>
      </c>
      <c r="E29" s="200">
        <v>85.096653315390284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268.53957567918701</v>
      </c>
      <c r="Q29" s="200">
        <v>0</v>
      </c>
      <c r="R29" s="200">
        <v>1</v>
      </c>
      <c r="S29" s="200">
        <v>268.53957567918701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2342.4981760347991</v>
      </c>
      <c r="D30" s="200">
        <v>96.649014955452827</v>
      </c>
      <c r="E30" s="200">
        <v>0</v>
      </c>
      <c r="F30" s="200">
        <v>1326.4638128930631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2342.4981760347991</v>
      </c>
      <c r="R30" s="200">
        <v>1</v>
      </c>
      <c r="S30" s="200">
        <v>4968.2543365782294</v>
      </c>
      <c r="T30" s="200">
        <v>7310.7525126130276</v>
      </c>
    </row>
    <row r="31" spans="1:20" x14ac:dyDescent="0.35">
      <c r="A31" s="201" t="s">
        <v>942</v>
      </c>
      <c r="B31" s="200">
        <v>0</v>
      </c>
      <c r="C31" s="200">
        <v>2311.803502839241</v>
      </c>
      <c r="D31" s="200">
        <v>74.013817484070117</v>
      </c>
      <c r="E31" s="200">
        <v>0</v>
      </c>
      <c r="F31" s="200">
        <v>96.239180600309282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2311.803502839241</v>
      </c>
      <c r="R31" s="200">
        <v>1</v>
      </c>
      <c r="S31" s="200">
        <v>2562.6647990770998</v>
      </c>
      <c r="T31" s="200">
        <v>4874.4683019163404</v>
      </c>
    </row>
    <row r="32" spans="1:20" x14ac:dyDescent="0.35">
      <c r="A32" s="201" t="s">
        <v>941</v>
      </c>
      <c r="B32" s="200">
        <v>57.708620630619897</v>
      </c>
      <c r="C32" s="200">
        <v>0</v>
      </c>
      <c r="D32" s="200">
        <v>49.819567210630623</v>
      </c>
      <c r="E32" s="200">
        <v>53.738217488062581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57.708620630619897</v>
      </c>
      <c r="Q32" s="200">
        <v>0</v>
      </c>
      <c r="R32" s="200">
        <v>1</v>
      </c>
      <c r="S32" s="200">
        <v>133.11204564607081</v>
      </c>
      <c r="T32" s="200">
        <v>75.403425015450935</v>
      </c>
    </row>
    <row r="33" spans="1:20" x14ac:dyDescent="0.35">
      <c r="A33" s="201" t="s">
        <v>940</v>
      </c>
      <c r="B33" s="200">
        <v>0</v>
      </c>
      <c r="C33" s="200">
        <v>46.057540196784302</v>
      </c>
      <c r="D33" s="200">
        <v>11.63091595219206</v>
      </c>
      <c r="E33" s="200">
        <v>0</v>
      </c>
      <c r="F33" s="200">
        <v>12.810897102428671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46.057540196784302</v>
      </c>
      <c r="R33" s="200">
        <v>1</v>
      </c>
      <c r="S33" s="200">
        <v>0</v>
      </c>
      <c r="T33" s="200">
        <v>46.057540196784302</v>
      </c>
    </row>
    <row r="34" spans="1:20" x14ac:dyDescent="0.35">
      <c r="A34" s="201" t="s">
        <v>939</v>
      </c>
      <c r="B34" s="200">
        <v>21.414435275551511</v>
      </c>
      <c r="C34" s="200">
        <v>0</v>
      </c>
      <c r="D34" s="200">
        <v>49.312691730266167</v>
      </c>
      <c r="E34" s="200">
        <v>6.4139749005787694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21.414435275551511</v>
      </c>
      <c r="Q34" s="200">
        <v>0</v>
      </c>
      <c r="R34" s="200">
        <v>1</v>
      </c>
      <c r="S34" s="200">
        <v>470.72102244959513</v>
      </c>
      <c r="T34" s="200">
        <v>449.30658717404361</v>
      </c>
    </row>
    <row r="35" spans="1:20" x14ac:dyDescent="0.35">
      <c r="A35" s="201" t="s">
        <v>938</v>
      </c>
      <c r="B35" s="200">
        <v>782.96953470815447</v>
      </c>
      <c r="C35" s="200">
        <v>0</v>
      </c>
      <c r="D35" s="200">
        <v>53.601666907946132</v>
      </c>
      <c r="E35" s="200">
        <v>426.13163619730051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782.96953470815447</v>
      </c>
      <c r="Q35" s="200">
        <v>0</v>
      </c>
      <c r="R35" s="200">
        <v>1</v>
      </c>
      <c r="S35" s="200">
        <v>1078.119238749134</v>
      </c>
      <c r="T35" s="200">
        <v>295.14970404097897</v>
      </c>
    </row>
    <row r="36" spans="1:20" x14ac:dyDescent="0.35">
      <c r="A36" s="201" t="s">
        <v>937</v>
      </c>
      <c r="B36" s="200">
        <v>118.3301257644173</v>
      </c>
      <c r="C36" s="200">
        <v>0</v>
      </c>
      <c r="D36" s="200">
        <v>16.461982825427611</v>
      </c>
      <c r="E36" s="200">
        <v>60.232221091076177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118.3301257644173</v>
      </c>
      <c r="Q36" s="200">
        <v>0</v>
      </c>
      <c r="R36" s="200">
        <v>1</v>
      </c>
      <c r="S36" s="200">
        <v>118.3301257644173</v>
      </c>
      <c r="T36" s="200">
        <v>0</v>
      </c>
    </row>
    <row r="37" spans="1:20" x14ac:dyDescent="0.35">
      <c r="A37" s="201" t="s">
        <v>936</v>
      </c>
      <c r="B37" s="200">
        <v>1707.3953930254461</v>
      </c>
      <c r="C37" s="200">
        <v>0</v>
      </c>
      <c r="D37" s="200">
        <v>321.15778855664149</v>
      </c>
      <c r="E37" s="200">
        <v>120.7017291288352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1707.3953930254461</v>
      </c>
      <c r="Q37" s="200">
        <v>0</v>
      </c>
      <c r="R37" s="200">
        <v>1</v>
      </c>
      <c r="S37" s="200">
        <v>3609.4443370933441</v>
      </c>
      <c r="T37" s="200">
        <v>1902.048944067898</v>
      </c>
    </row>
    <row r="38" spans="1:20" x14ac:dyDescent="0.35">
      <c r="A38" s="201" t="s">
        <v>935</v>
      </c>
      <c r="B38" s="200">
        <v>0</v>
      </c>
      <c r="C38" s="200">
        <v>468.60890879177617</v>
      </c>
      <c r="D38" s="200">
        <v>73.732557954445028</v>
      </c>
      <c r="E38" s="200">
        <v>0</v>
      </c>
      <c r="F38" s="200">
        <v>1953.521082417682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468.60890879177617</v>
      </c>
      <c r="R38" s="200">
        <v>1</v>
      </c>
      <c r="S38" s="200">
        <v>0</v>
      </c>
      <c r="T38" s="200">
        <v>468.60890879177617</v>
      </c>
    </row>
    <row r="39" spans="1:20" x14ac:dyDescent="0.35">
      <c r="A39" s="201" t="s">
        <v>934</v>
      </c>
      <c r="B39" s="200">
        <v>0</v>
      </c>
      <c r="C39" s="200">
        <v>124.60618177911481</v>
      </c>
      <c r="D39" s="200">
        <v>21.881918755356711</v>
      </c>
      <c r="E39" s="200">
        <v>0</v>
      </c>
      <c r="F39" s="200">
        <v>445.90049708817418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124.60618177911481</v>
      </c>
      <c r="R39" s="200">
        <v>1</v>
      </c>
      <c r="S39" s="200">
        <v>111.791466812585</v>
      </c>
      <c r="T39" s="200">
        <v>236.39764859169981</v>
      </c>
    </row>
    <row r="40" spans="1:20" x14ac:dyDescent="0.35">
      <c r="A40" s="201" t="s">
        <v>933</v>
      </c>
      <c r="B40" s="200">
        <v>55.328507187856687</v>
      </c>
      <c r="C40" s="200">
        <v>0</v>
      </c>
      <c r="D40" s="200">
        <v>50.654606298210979</v>
      </c>
      <c r="E40" s="200">
        <v>90.669596572706908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55.328507187856687</v>
      </c>
      <c r="Q40" s="200">
        <v>0</v>
      </c>
      <c r="R40" s="200">
        <v>1</v>
      </c>
      <c r="S40" s="200">
        <v>55.328507187856687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423.21018258859641</v>
      </c>
      <c r="C42" s="200">
        <v>0</v>
      </c>
      <c r="D42" s="200">
        <v>84.564098502465782</v>
      </c>
      <c r="E42" s="200">
        <v>36.940830267095087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423.21018258859641</v>
      </c>
      <c r="Q42" s="200">
        <v>0</v>
      </c>
      <c r="R42" s="200">
        <v>1</v>
      </c>
      <c r="S42" s="200">
        <v>502.27894976699042</v>
      </c>
      <c r="T42" s="200">
        <v>79.068767178393998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66.979231234111708</v>
      </c>
      <c r="D45" s="200">
        <v>18.319598006500399</v>
      </c>
      <c r="E45" s="200">
        <v>0</v>
      </c>
      <c r="F45" s="200">
        <v>232.76001181711979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66.979231234111708</v>
      </c>
      <c r="R45" s="200">
        <v>1</v>
      </c>
      <c r="S45" s="200">
        <v>0</v>
      </c>
      <c r="T45" s="200">
        <v>66.979231234111708</v>
      </c>
    </row>
    <row r="46" spans="1:20" x14ac:dyDescent="0.35">
      <c r="A46" s="201" t="s">
        <v>927</v>
      </c>
      <c r="B46" s="200">
        <v>503.67763246746227</v>
      </c>
      <c r="C46" s="200">
        <v>0</v>
      </c>
      <c r="D46" s="200">
        <v>57.419466988164238</v>
      </c>
      <c r="E46" s="200">
        <v>488.35181737109821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503.67763246746227</v>
      </c>
      <c r="Q46" s="200">
        <v>0</v>
      </c>
      <c r="R46" s="200">
        <v>1</v>
      </c>
      <c r="S46" s="200">
        <v>503.67763246746227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193.7260026419016</v>
      </c>
      <c r="D47" s="200">
        <v>40.467042154106423</v>
      </c>
      <c r="E47" s="200">
        <v>0</v>
      </c>
      <c r="F47" s="200">
        <v>256.47503279545231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193.7260026419016</v>
      </c>
      <c r="R47" s="200">
        <v>1</v>
      </c>
      <c r="S47" s="200">
        <v>19.61707482391401</v>
      </c>
      <c r="T47" s="200">
        <v>213.34307746581561</v>
      </c>
    </row>
    <row r="48" spans="1:20" x14ac:dyDescent="0.35">
      <c r="A48" s="201" t="s">
        <v>925</v>
      </c>
      <c r="B48" s="200">
        <v>132.30789425697699</v>
      </c>
      <c r="C48" s="200">
        <v>0</v>
      </c>
      <c r="D48" s="200">
        <v>18.490771587905378</v>
      </c>
      <c r="E48" s="200">
        <v>68.238742819611346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132.30789425697699</v>
      </c>
      <c r="Q48" s="200">
        <v>0</v>
      </c>
      <c r="R48" s="200">
        <v>1</v>
      </c>
      <c r="S48" s="200">
        <v>183.53003443169709</v>
      </c>
      <c r="T48" s="200">
        <v>51.222140174720053</v>
      </c>
    </row>
    <row r="49" spans="1:20" x14ac:dyDescent="0.35">
      <c r="A49" s="201" t="s">
        <v>924</v>
      </c>
      <c r="B49" s="200">
        <v>68.226488440607085</v>
      </c>
      <c r="C49" s="200">
        <v>0</v>
      </c>
      <c r="D49" s="200">
        <v>92.683526985887582</v>
      </c>
      <c r="E49" s="200">
        <v>40.792712690096202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68.226488440607085</v>
      </c>
      <c r="Q49" s="200">
        <v>0</v>
      </c>
      <c r="R49" s="200">
        <v>1</v>
      </c>
      <c r="S49" s="200">
        <v>234.78115982181859</v>
      </c>
      <c r="T49" s="200">
        <v>166.55467138121151</v>
      </c>
    </row>
    <row r="50" spans="1:20" x14ac:dyDescent="0.35">
      <c r="A50" s="201" t="s">
        <v>923</v>
      </c>
      <c r="B50" s="200">
        <v>0</v>
      </c>
      <c r="C50" s="200">
        <v>60.516070245829773</v>
      </c>
      <c r="D50" s="200">
        <v>69.522223210407958</v>
      </c>
      <c r="E50" s="200">
        <v>0</v>
      </c>
      <c r="F50" s="200">
        <v>86.670770811645241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60.516070245829773</v>
      </c>
      <c r="R50" s="200">
        <v>1</v>
      </c>
      <c r="S50" s="200">
        <v>0</v>
      </c>
      <c r="T50" s="200">
        <v>60.516070245829773</v>
      </c>
    </row>
    <row r="51" spans="1:20" x14ac:dyDescent="0.35">
      <c r="A51" s="201" t="s">
        <v>922</v>
      </c>
      <c r="B51" s="200">
        <v>169.9945096514538</v>
      </c>
      <c r="C51" s="200">
        <v>0</v>
      </c>
      <c r="D51" s="200">
        <v>29.637883825295241</v>
      </c>
      <c r="E51" s="200">
        <v>238.1192831525529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169.9945096514538</v>
      </c>
      <c r="Q51" s="200">
        <v>0</v>
      </c>
      <c r="R51" s="200">
        <v>1</v>
      </c>
      <c r="S51" s="200">
        <v>169.9945096514538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128.7339271153235</v>
      </c>
      <c r="D53" s="200">
        <v>21.95167655610091</v>
      </c>
      <c r="E53" s="200">
        <v>0</v>
      </c>
      <c r="F53" s="200">
        <v>85.600332628112014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128.7339271153235</v>
      </c>
      <c r="R53" s="200">
        <v>1</v>
      </c>
      <c r="S53" s="200">
        <v>43.782270964251452</v>
      </c>
      <c r="T53" s="200">
        <v>172.51619807957491</v>
      </c>
    </row>
    <row r="54" spans="1:20" x14ac:dyDescent="0.35">
      <c r="A54" s="201" t="s">
        <v>919</v>
      </c>
      <c r="B54" s="200">
        <v>722.73998419116629</v>
      </c>
      <c r="C54" s="200">
        <v>0</v>
      </c>
      <c r="D54" s="200">
        <v>320.22842761970139</v>
      </c>
      <c r="E54" s="200">
        <v>366.66255588741438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722.73998419116629</v>
      </c>
      <c r="Q54" s="200">
        <v>0</v>
      </c>
      <c r="R54" s="200">
        <v>1</v>
      </c>
      <c r="S54" s="200">
        <v>830.4550746114212</v>
      </c>
      <c r="T54" s="200">
        <v>107.7150904202549</v>
      </c>
    </row>
    <row r="55" spans="1:20" x14ac:dyDescent="0.35">
      <c r="A55" s="201" t="s">
        <v>918</v>
      </c>
      <c r="B55" s="200">
        <v>0</v>
      </c>
      <c r="C55" s="200">
        <v>226.1662335625692</v>
      </c>
      <c r="D55" s="200">
        <v>37.353645558393843</v>
      </c>
      <c r="E55" s="200">
        <v>0</v>
      </c>
      <c r="F55" s="200">
        <v>682.53195378795851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226.1662335625692</v>
      </c>
      <c r="R55" s="200">
        <v>1</v>
      </c>
      <c r="S55" s="200">
        <v>0</v>
      </c>
      <c r="T55" s="200">
        <v>226.1662335625692</v>
      </c>
    </row>
    <row r="56" spans="1:20" x14ac:dyDescent="0.35">
      <c r="A56" s="201" t="s">
        <v>917</v>
      </c>
      <c r="B56" s="200">
        <v>18.055477957328769</v>
      </c>
      <c r="C56" s="200">
        <v>0</v>
      </c>
      <c r="D56" s="200">
        <v>8.8724483575628614</v>
      </c>
      <c r="E56" s="200">
        <v>13.52103770787096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18.055477957328769</v>
      </c>
      <c r="Q56" s="200">
        <v>0</v>
      </c>
      <c r="R56" s="200">
        <v>1</v>
      </c>
      <c r="S56" s="200">
        <v>20.268705408971201</v>
      </c>
      <c r="T56" s="200">
        <v>2.2132274516424291</v>
      </c>
    </row>
    <row r="57" spans="1:20" x14ac:dyDescent="0.35">
      <c r="A57" s="201" t="s">
        <v>916</v>
      </c>
      <c r="B57" s="200">
        <v>2258.0811224840099</v>
      </c>
      <c r="C57" s="200">
        <v>0</v>
      </c>
      <c r="D57" s="200">
        <v>572.92779542516701</v>
      </c>
      <c r="E57" s="200">
        <v>4887.3139522834063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2258.0811224840099</v>
      </c>
      <c r="Q57" s="200">
        <v>0</v>
      </c>
      <c r="R57" s="200">
        <v>1</v>
      </c>
      <c r="S57" s="200">
        <v>2711.4915220555081</v>
      </c>
      <c r="T57" s="200">
        <v>453.41039957149729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742.22297169804426</v>
      </c>
      <c r="D59" s="200">
        <v>577.92839681330838</v>
      </c>
      <c r="E59" s="200">
        <v>0</v>
      </c>
      <c r="F59" s="200">
        <v>2655.6251223822801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742.22297169804426</v>
      </c>
      <c r="R59" s="200">
        <v>1</v>
      </c>
      <c r="S59" s="200">
        <v>124.8487318589557</v>
      </c>
      <c r="T59" s="200">
        <v>867.07170355699998</v>
      </c>
    </row>
    <row r="60" spans="1:20" x14ac:dyDescent="0.35">
      <c r="A60" s="201" t="s">
        <v>913</v>
      </c>
      <c r="B60" s="200">
        <v>138.36146467578899</v>
      </c>
      <c r="C60" s="200">
        <v>0</v>
      </c>
      <c r="D60" s="200">
        <v>82.212320021896971</v>
      </c>
      <c r="E60" s="200">
        <v>110.5759266514997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138.36146467578899</v>
      </c>
      <c r="Q60" s="200">
        <v>0</v>
      </c>
      <c r="R60" s="200">
        <v>1</v>
      </c>
      <c r="S60" s="200">
        <v>138.36146467578899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131.2364050037385</v>
      </c>
      <c r="C70" s="200">
        <v>0</v>
      </c>
      <c r="D70" s="200">
        <v>4730.2550739535618</v>
      </c>
      <c r="E70" s="200">
        <v>38.305536946464059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131.2364050037385</v>
      </c>
      <c r="Q70" s="200">
        <v>0</v>
      </c>
      <c r="R70" s="200">
        <v>1</v>
      </c>
      <c r="S70" s="200">
        <v>131.2364050037385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16.43858793225823</v>
      </c>
      <c r="C74" s="200">
        <v>0</v>
      </c>
      <c r="D74" s="200">
        <v>94.987958319241059</v>
      </c>
      <c r="E74" s="200">
        <v>31.370984241530952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16.43858793225823</v>
      </c>
      <c r="Q74" s="200">
        <v>0</v>
      </c>
      <c r="R74" s="200">
        <v>1</v>
      </c>
      <c r="S74" s="200">
        <v>16.43858793225823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35.717811120804889</v>
      </c>
      <c r="C76" s="200">
        <v>0</v>
      </c>
      <c r="D76" s="200">
        <v>1.8598936427429711</v>
      </c>
      <c r="E76" s="200">
        <v>3628.3857165000209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35.717811120804889</v>
      </c>
      <c r="Q76" s="200">
        <v>0</v>
      </c>
      <c r="R76" s="200">
        <v>1</v>
      </c>
      <c r="S76" s="200">
        <v>35.717811120804889</v>
      </c>
      <c r="T76" s="200">
        <v>0</v>
      </c>
    </row>
    <row r="77" spans="1:20" x14ac:dyDescent="0.35">
      <c r="A77" s="201" t="s">
        <v>896</v>
      </c>
      <c r="B77" s="200">
        <v>215.15023858840419</v>
      </c>
      <c r="C77" s="200">
        <v>0</v>
      </c>
      <c r="D77" s="200">
        <v>20.152371549199309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215.15023858840419</v>
      </c>
      <c r="Q77" s="200">
        <v>0</v>
      </c>
      <c r="R77" s="200">
        <v>1</v>
      </c>
      <c r="S77" s="200">
        <v>221.97923509486409</v>
      </c>
      <c r="T77" s="200">
        <v>6.8289965064598839</v>
      </c>
    </row>
    <row r="78" spans="1:20" x14ac:dyDescent="0.35">
      <c r="A78" s="201" t="s">
        <v>895</v>
      </c>
      <c r="B78" s="200">
        <v>688.04681650766508</v>
      </c>
      <c r="C78" s="200">
        <v>0</v>
      </c>
      <c r="D78" s="200">
        <v>87.619413148983725</v>
      </c>
      <c r="E78" s="200">
        <v>6704.3854979597136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688.04681650766508</v>
      </c>
      <c r="Q78" s="200">
        <v>0</v>
      </c>
      <c r="R78" s="200">
        <v>1</v>
      </c>
      <c r="S78" s="200">
        <v>713.74366173030933</v>
      </c>
      <c r="T78" s="200">
        <v>25.696845222644249</v>
      </c>
    </row>
    <row r="79" spans="1:20" x14ac:dyDescent="0.35">
      <c r="A79" s="201" t="s">
        <v>894</v>
      </c>
      <c r="B79" s="200">
        <v>1045.9884192366101</v>
      </c>
      <c r="C79" s="200">
        <v>0</v>
      </c>
      <c r="D79" s="200">
        <v>208.8759520382668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1045.9884192366101</v>
      </c>
      <c r="Q79" s="200">
        <v>0</v>
      </c>
      <c r="R79" s="200">
        <v>1</v>
      </c>
      <c r="S79" s="200">
        <v>10584.781850644929</v>
      </c>
      <c r="T79" s="200">
        <v>9538.7934314083232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C62AE-79C3-4EA6-819A-829E0A22FC76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911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5708.0095826818106</v>
      </c>
      <c r="D16" s="200">
        <v>0</v>
      </c>
      <c r="E16" s="200">
        <v>0</v>
      </c>
      <c r="F16" s="200">
        <v>0</v>
      </c>
      <c r="G16" s="200">
        <v>-6558.7880813916081</v>
      </c>
      <c r="H16" s="200">
        <v>1</v>
      </c>
      <c r="I16" s="200">
        <v>1</v>
      </c>
      <c r="J16" s="200">
        <v>1</v>
      </c>
      <c r="K16" s="200">
        <v>1</v>
      </c>
      <c r="L16" s="200">
        <v>2647.808390359975</v>
      </c>
      <c r="M16" s="200">
        <v>19290.195231290501</v>
      </c>
      <c r="N16" s="200">
        <v>9671.2059575770563</v>
      </c>
      <c r="O16" s="200">
        <v>-9618.9892737134451</v>
      </c>
      <c r="P16" s="200">
        <v>1633.544018032861</v>
      </c>
      <c r="Q16" s="200">
        <v>7341.5536007146729</v>
      </c>
      <c r="R16" s="200">
        <v>1</v>
      </c>
      <c r="S16" s="200">
        <v>3564.0297887564752</v>
      </c>
      <c r="T16" s="200">
        <v>9272.0393714382863</v>
      </c>
      <c r="U16" s="199">
        <v>1304.7354101145841</v>
      </c>
      <c r="V16" s="199">
        <v>8674.9064856360183</v>
      </c>
      <c r="W16" s="199">
        <v>2116.1184042444102</v>
      </c>
      <c r="X16" s="199">
        <v>38.513964101612522</v>
      </c>
      <c r="Y16" s="199">
        <v>2686.322354461588</v>
      </c>
    </row>
    <row r="17" spans="1:20" x14ac:dyDescent="0.35">
      <c r="A17" s="201" t="s">
        <v>956</v>
      </c>
      <c r="B17" s="200">
        <v>0</v>
      </c>
      <c r="C17" s="200">
        <v>122.2010697637099</v>
      </c>
      <c r="D17" s="200">
        <v>53.30025503156056</v>
      </c>
      <c r="E17" s="200">
        <v>0</v>
      </c>
      <c r="F17" s="200">
        <v>4.4112728511467898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122.2010697637099</v>
      </c>
      <c r="R17" s="200">
        <v>1</v>
      </c>
      <c r="S17" s="200">
        <v>0</v>
      </c>
      <c r="T17" s="200">
        <v>122.2010697637099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226.82020123918281</v>
      </c>
      <c r="D24" s="200">
        <v>176.1785316469302</v>
      </c>
      <c r="E24" s="200">
        <v>0</v>
      </c>
      <c r="F24" s="200">
        <v>86.420183214015339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226.82020123918281</v>
      </c>
      <c r="R24" s="200">
        <v>1</v>
      </c>
      <c r="S24" s="200">
        <v>0</v>
      </c>
      <c r="T24" s="200">
        <v>226.82020123918281</v>
      </c>
    </row>
    <row r="25" spans="1:20" x14ac:dyDescent="0.35">
      <c r="A25" s="201" t="s">
        <v>948</v>
      </c>
      <c r="B25" s="200">
        <v>0</v>
      </c>
      <c r="C25" s="200">
        <v>109.0205824206285</v>
      </c>
      <c r="D25" s="200">
        <v>277.09224449083979</v>
      </c>
      <c r="E25" s="200">
        <v>0</v>
      </c>
      <c r="F25" s="200">
        <v>91.14259959434024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109.0205824206285</v>
      </c>
      <c r="R25" s="200">
        <v>1</v>
      </c>
      <c r="S25" s="200">
        <v>0</v>
      </c>
      <c r="T25" s="200">
        <v>109.0205824206285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3.6192631517200748</v>
      </c>
      <c r="C27" s="200">
        <v>0</v>
      </c>
      <c r="D27" s="200">
        <v>2.964237254899837</v>
      </c>
      <c r="E27" s="200">
        <v>3.207682926222732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3.6192631517200748</v>
      </c>
      <c r="Q27" s="200">
        <v>0</v>
      </c>
      <c r="R27" s="200">
        <v>1</v>
      </c>
      <c r="S27" s="200">
        <v>3.6192631517200748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1437.83399247549</v>
      </c>
      <c r="D30" s="200">
        <v>93.033243778296509</v>
      </c>
      <c r="E30" s="200">
        <v>0</v>
      </c>
      <c r="F30" s="200">
        <v>786.386198683869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1437.83399247549</v>
      </c>
      <c r="R30" s="200">
        <v>1</v>
      </c>
      <c r="S30" s="200">
        <v>612.5595766348232</v>
      </c>
      <c r="T30" s="200">
        <v>2050.3935691103129</v>
      </c>
    </row>
    <row r="31" spans="1:20" x14ac:dyDescent="0.35">
      <c r="A31" s="201" t="s">
        <v>942</v>
      </c>
      <c r="B31" s="200">
        <v>0</v>
      </c>
      <c r="C31" s="200">
        <v>1486.8369445031331</v>
      </c>
      <c r="D31" s="200">
        <v>82.577686379509757</v>
      </c>
      <c r="E31" s="200">
        <v>0</v>
      </c>
      <c r="F31" s="200">
        <v>59.782673651596888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1486.8369445031331</v>
      </c>
      <c r="R31" s="200">
        <v>1</v>
      </c>
      <c r="S31" s="200">
        <v>159.99419192874501</v>
      </c>
      <c r="T31" s="200">
        <v>1646.8311364318779</v>
      </c>
    </row>
    <row r="32" spans="1:20" x14ac:dyDescent="0.35">
      <c r="A32" s="201" t="s">
        <v>941</v>
      </c>
      <c r="B32" s="200">
        <v>10.72804998343115</v>
      </c>
      <c r="C32" s="200">
        <v>0</v>
      </c>
      <c r="D32" s="200">
        <v>11.88465474929597</v>
      </c>
      <c r="E32" s="200">
        <v>9.9127953881888402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10.72804998343115</v>
      </c>
      <c r="Q32" s="200">
        <v>0</v>
      </c>
      <c r="R32" s="200">
        <v>1</v>
      </c>
      <c r="S32" s="200">
        <v>10.72804998343115</v>
      </c>
      <c r="T32" s="200">
        <v>0</v>
      </c>
    </row>
    <row r="33" spans="1:20" x14ac:dyDescent="0.35">
      <c r="A33" s="201" t="s">
        <v>940</v>
      </c>
      <c r="B33" s="200">
        <v>163.51805944133139</v>
      </c>
      <c r="C33" s="200">
        <v>0</v>
      </c>
      <c r="D33" s="200">
        <v>273.08837630680358</v>
      </c>
      <c r="E33" s="200">
        <v>44.600526109245422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163.51805944133139</v>
      </c>
      <c r="Q33" s="200">
        <v>0</v>
      </c>
      <c r="R33" s="200">
        <v>1</v>
      </c>
      <c r="S33" s="200">
        <v>202.09332566017329</v>
      </c>
      <c r="T33" s="200">
        <v>38.575266218841868</v>
      </c>
    </row>
    <row r="34" spans="1:20" x14ac:dyDescent="0.35">
      <c r="A34" s="201" t="s">
        <v>939</v>
      </c>
      <c r="B34" s="200">
        <v>136.78672761191211</v>
      </c>
      <c r="C34" s="200">
        <v>0</v>
      </c>
      <c r="D34" s="200">
        <v>84.371662742571218</v>
      </c>
      <c r="E34" s="200">
        <v>40.65344751564011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136.78672761191211</v>
      </c>
      <c r="Q34" s="200">
        <v>0</v>
      </c>
      <c r="R34" s="200">
        <v>1</v>
      </c>
      <c r="S34" s="200">
        <v>245.23910825990501</v>
      </c>
      <c r="T34" s="200">
        <v>108.452380647993</v>
      </c>
    </row>
    <row r="35" spans="1:20" x14ac:dyDescent="0.35">
      <c r="A35" s="201" t="s">
        <v>938</v>
      </c>
      <c r="B35" s="200">
        <v>0</v>
      </c>
      <c r="C35" s="200">
        <v>610.48642456608832</v>
      </c>
      <c r="D35" s="200">
        <v>134.99117869010411</v>
      </c>
      <c r="E35" s="200">
        <v>0</v>
      </c>
      <c r="F35" s="200">
        <v>828.40602924649647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610.48642456608832</v>
      </c>
      <c r="R35" s="200">
        <v>1</v>
      </c>
      <c r="S35" s="200">
        <v>9.3410331552905017</v>
      </c>
      <c r="T35" s="200">
        <v>619.82745772137878</v>
      </c>
    </row>
    <row r="36" spans="1:20" x14ac:dyDescent="0.35">
      <c r="A36" s="201" t="s">
        <v>937</v>
      </c>
      <c r="B36" s="200">
        <v>0</v>
      </c>
      <c r="C36" s="200">
        <v>6.6999245563875922</v>
      </c>
      <c r="D36" s="200">
        <v>5.1379746226569969</v>
      </c>
      <c r="E36" s="200">
        <v>0</v>
      </c>
      <c r="F36" s="200">
        <v>6.8728730602771222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6.6999245563875922</v>
      </c>
      <c r="R36" s="200">
        <v>1</v>
      </c>
      <c r="S36" s="200">
        <v>0</v>
      </c>
      <c r="T36" s="200">
        <v>6.6999245563875922</v>
      </c>
    </row>
    <row r="37" spans="1:20" x14ac:dyDescent="0.35">
      <c r="A37" s="201" t="s">
        <v>936</v>
      </c>
      <c r="B37" s="200">
        <v>0</v>
      </c>
      <c r="C37" s="200">
        <v>951.05453354351448</v>
      </c>
      <c r="D37" s="200">
        <v>210.99877806583291</v>
      </c>
      <c r="E37" s="200">
        <v>0</v>
      </c>
      <c r="F37" s="200">
        <v>129.31060120354459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951.05453354351448</v>
      </c>
      <c r="R37" s="200">
        <v>1</v>
      </c>
      <c r="S37" s="200">
        <v>4.7030006273127718</v>
      </c>
      <c r="T37" s="200">
        <v>955.75753417082728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33.05497238055824</v>
      </c>
      <c r="D39" s="200">
        <v>163.17643925869331</v>
      </c>
      <c r="E39" s="200">
        <v>0</v>
      </c>
      <c r="F39" s="200">
        <v>114.24735589474071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33.05497238055824</v>
      </c>
      <c r="R39" s="200">
        <v>1</v>
      </c>
      <c r="S39" s="200">
        <v>253.37350119450011</v>
      </c>
      <c r="T39" s="200">
        <v>286.42847357505838</v>
      </c>
    </row>
    <row r="40" spans="1:20" x14ac:dyDescent="0.35">
      <c r="A40" s="201" t="s">
        <v>933</v>
      </c>
      <c r="B40" s="200">
        <v>0</v>
      </c>
      <c r="C40" s="200">
        <v>34.687622821700003</v>
      </c>
      <c r="D40" s="200">
        <v>172.29652208293771</v>
      </c>
      <c r="E40" s="200">
        <v>0</v>
      </c>
      <c r="F40" s="200">
        <v>96.371999202687917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34.687622821700003</v>
      </c>
      <c r="R40" s="200">
        <v>1</v>
      </c>
      <c r="S40" s="200">
        <v>0</v>
      </c>
      <c r="T40" s="200">
        <v>34.687622821700003</v>
      </c>
    </row>
    <row r="41" spans="1:20" x14ac:dyDescent="0.35">
      <c r="A41" s="201" t="s">
        <v>932</v>
      </c>
      <c r="B41" s="200">
        <v>0</v>
      </c>
      <c r="C41" s="200">
        <v>523.05783520499017</v>
      </c>
      <c r="D41" s="200">
        <v>195.27353834200741</v>
      </c>
      <c r="E41" s="200">
        <v>0</v>
      </c>
      <c r="F41" s="200">
        <v>416.95263731374132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523.05783520499017</v>
      </c>
      <c r="R41" s="200">
        <v>1</v>
      </c>
      <c r="S41" s="200">
        <v>6.5081392860156884</v>
      </c>
      <c r="T41" s="200">
        <v>529.56597449100582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27.977966454495931</v>
      </c>
      <c r="C46" s="200">
        <v>0</v>
      </c>
      <c r="D46" s="200">
        <v>86.482795426495173</v>
      </c>
      <c r="E46" s="200">
        <v>26.91715027885164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27.977966454495931</v>
      </c>
      <c r="Q46" s="200">
        <v>0</v>
      </c>
      <c r="R46" s="200">
        <v>1</v>
      </c>
      <c r="S46" s="200">
        <v>91.361444727906147</v>
      </c>
      <c r="T46" s="200">
        <v>63.383478273410212</v>
      </c>
    </row>
    <row r="47" spans="1:20" x14ac:dyDescent="0.35">
      <c r="A47" s="201" t="s">
        <v>926</v>
      </c>
      <c r="B47" s="200">
        <v>16.070785809045091</v>
      </c>
      <c r="C47" s="200">
        <v>0</v>
      </c>
      <c r="D47" s="200">
        <v>13.280574802027219</v>
      </c>
      <c r="E47" s="200">
        <v>17.34067754153309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16.070785809045091</v>
      </c>
      <c r="Q47" s="200">
        <v>0</v>
      </c>
      <c r="R47" s="200">
        <v>1</v>
      </c>
      <c r="S47" s="200">
        <v>16.070785809045091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18.60101592961437</v>
      </c>
      <c r="C49" s="200">
        <v>0</v>
      </c>
      <c r="D49" s="200">
        <v>18.31323352798811</v>
      </c>
      <c r="E49" s="200">
        <v>11.035678072046281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18.60101592961437</v>
      </c>
      <c r="Q49" s="200">
        <v>0</v>
      </c>
      <c r="R49" s="200">
        <v>1</v>
      </c>
      <c r="S49" s="200">
        <v>18.60101592961437</v>
      </c>
      <c r="T49" s="200">
        <v>0</v>
      </c>
    </row>
    <row r="50" spans="1:20" x14ac:dyDescent="0.35">
      <c r="A50" s="201" t="s">
        <v>923</v>
      </c>
      <c r="B50" s="200">
        <v>120.38641176246379</v>
      </c>
      <c r="C50" s="200">
        <v>0</v>
      </c>
      <c r="D50" s="200">
        <v>501.94882421516388</v>
      </c>
      <c r="E50" s="200">
        <v>88.631184570781386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120.38641176246379</v>
      </c>
      <c r="Q50" s="200">
        <v>0</v>
      </c>
      <c r="R50" s="200">
        <v>1</v>
      </c>
      <c r="S50" s="200">
        <v>120.38641176246379</v>
      </c>
      <c r="T50" s="200">
        <v>0</v>
      </c>
    </row>
    <row r="51" spans="1:20" x14ac:dyDescent="0.35">
      <c r="A51" s="201" t="s">
        <v>922</v>
      </c>
      <c r="B51" s="200">
        <v>473.03116712721732</v>
      </c>
      <c r="C51" s="200">
        <v>0</v>
      </c>
      <c r="D51" s="200">
        <v>816.50805812228668</v>
      </c>
      <c r="E51" s="200">
        <v>657.47950367143085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473.03116712721732</v>
      </c>
      <c r="Q51" s="200">
        <v>0</v>
      </c>
      <c r="R51" s="200">
        <v>1</v>
      </c>
      <c r="S51" s="200">
        <v>754.76003838830911</v>
      </c>
      <c r="T51" s="200">
        <v>281.72887126109191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421.91869736860968</v>
      </c>
      <c r="D53" s="200">
        <v>200.58538312244991</v>
      </c>
      <c r="E53" s="200">
        <v>0</v>
      </c>
      <c r="F53" s="200">
        <v>270.97061498116312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421.91869736860968</v>
      </c>
      <c r="R53" s="200">
        <v>1</v>
      </c>
      <c r="S53" s="200">
        <v>0</v>
      </c>
      <c r="T53" s="200">
        <v>421.91869736860968</v>
      </c>
    </row>
    <row r="54" spans="1:20" x14ac:dyDescent="0.35">
      <c r="A54" s="201" t="s">
        <v>919</v>
      </c>
      <c r="B54" s="200">
        <v>0</v>
      </c>
      <c r="C54" s="200">
        <v>1191.1591904357911</v>
      </c>
      <c r="D54" s="200">
        <v>1936.1401231021371</v>
      </c>
      <c r="E54" s="200">
        <v>0</v>
      </c>
      <c r="F54" s="200">
        <v>990.31242605267471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1191.1591904357911</v>
      </c>
      <c r="R54" s="200">
        <v>1</v>
      </c>
      <c r="S54" s="200">
        <v>54.083432735923687</v>
      </c>
      <c r="T54" s="200">
        <v>1245.242623171715</v>
      </c>
    </row>
    <row r="55" spans="1:20" x14ac:dyDescent="0.35">
      <c r="A55" s="201" t="s">
        <v>918</v>
      </c>
      <c r="B55" s="200">
        <v>0</v>
      </c>
      <c r="C55" s="200">
        <v>94.355290892748286</v>
      </c>
      <c r="D55" s="200">
        <v>74.56161446341963</v>
      </c>
      <c r="E55" s="200">
        <v>0</v>
      </c>
      <c r="F55" s="200">
        <v>275.02518888703702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94.355290892748286</v>
      </c>
      <c r="R55" s="200">
        <v>1</v>
      </c>
      <c r="S55" s="200">
        <v>0</v>
      </c>
      <c r="T55" s="200">
        <v>94.355290892748286</v>
      </c>
    </row>
    <row r="56" spans="1:20" x14ac:dyDescent="0.35">
      <c r="A56" s="201" t="s">
        <v>917</v>
      </c>
      <c r="B56" s="200">
        <v>0</v>
      </c>
      <c r="C56" s="200">
        <v>56.075538842298513</v>
      </c>
      <c r="D56" s="200">
        <v>111.665654236986</v>
      </c>
      <c r="E56" s="200">
        <v>0</v>
      </c>
      <c r="F56" s="200">
        <v>75.709600693914652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56.075538842298513</v>
      </c>
      <c r="R56" s="200">
        <v>1</v>
      </c>
      <c r="S56" s="200">
        <v>0</v>
      </c>
      <c r="T56" s="200">
        <v>56.075538842298513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6.9534194168023484</v>
      </c>
      <c r="D58" s="200">
        <v>88.054579394508693</v>
      </c>
      <c r="E58" s="200">
        <v>0</v>
      </c>
      <c r="F58" s="200">
        <v>25.87245457220083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6.9534194168023484</v>
      </c>
      <c r="R58" s="200">
        <v>1</v>
      </c>
      <c r="S58" s="200">
        <v>58.821684051015438</v>
      </c>
      <c r="T58" s="200">
        <v>65.775103467817786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346.37428848617151</v>
      </c>
      <c r="C60" s="200">
        <v>0</v>
      </c>
      <c r="D60" s="200">
        <v>1059.164510465554</v>
      </c>
      <c r="E60" s="200">
        <v>274.67799854752991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346.37428848617151</v>
      </c>
      <c r="Q60" s="200">
        <v>0</v>
      </c>
      <c r="R60" s="200">
        <v>1</v>
      </c>
      <c r="S60" s="200">
        <v>346.37428848617151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29.337360283041029</v>
      </c>
      <c r="D64" s="200">
        <v>68.183702595169635</v>
      </c>
      <c r="E64" s="200">
        <v>0</v>
      </c>
      <c r="F64" s="200">
        <v>264.41134527687461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29.337360283041029</v>
      </c>
      <c r="R64" s="200">
        <v>1</v>
      </c>
      <c r="S64" s="200">
        <v>0</v>
      </c>
      <c r="T64" s="200">
        <v>29.337360283041029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12.95858568318166</v>
      </c>
      <c r="C78" s="200">
        <v>0</v>
      </c>
      <c r="D78" s="200">
        <v>6.5438391630186779</v>
      </c>
      <c r="E78" s="200">
        <v>125.2943200547338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12.95858568318166</v>
      </c>
      <c r="Q78" s="200">
        <v>0</v>
      </c>
      <c r="R78" s="200">
        <v>1</v>
      </c>
      <c r="S78" s="200">
        <v>12.95858568318166</v>
      </c>
      <c r="T78" s="200">
        <v>0</v>
      </c>
    </row>
    <row r="79" spans="1:20" x14ac:dyDescent="0.35">
      <c r="A79" s="201" t="s">
        <v>894</v>
      </c>
      <c r="B79" s="200">
        <v>303.49169659227721</v>
      </c>
      <c r="C79" s="200">
        <v>0</v>
      </c>
      <c r="D79" s="200">
        <v>42.423063876740052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303.49169659227721</v>
      </c>
      <c r="Q79" s="200">
        <v>0</v>
      </c>
      <c r="R79" s="200">
        <v>1</v>
      </c>
      <c r="S79" s="200">
        <v>582.45291130092698</v>
      </c>
      <c r="T79" s="200">
        <v>278.96121470864978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5435F-BAE7-412F-8870-D07B178A7E46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910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220.6190003988774</v>
      </c>
      <c r="C16" s="200">
        <v>0</v>
      </c>
      <c r="D16" s="200">
        <v>0</v>
      </c>
      <c r="E16" s="200">
        <v>0</v>
      </c>
      <c r="F16" s="200">
        <v>0</v>
      </c>
      <c r="G16" s="200">
        <v>150.22057876704741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0</v>
      </c>
      <c r="N16" s="200">
        <v>370.83957916592482</v>
      </c>
      <c r="O16" s="200">
        <v>370.83957916592482</v>
      </c>
      <c r="P16" s="200">
        <v>220.6190003988774</v>
      </c>
      <c r="Q16" s="200">
        <v>0</v>
      </c>
      <c r="R16" s="200">
        <v>1</v>
      </c>
      <c r="S16" s="200">
        <v>220.6190003988774</v>
      </c>
      <c r="T16" s="200">
        <v>0</v>
      </c>
      <c r="U16" s="199">
        <v>0</v>
      </c>
      <c r="V16" s="199">
        <v>0</v>
      </c>
      <c r="W16" s="199">
        <v>150.22057876704741</v>
      </c>
      <c r="X16" s="199">
        <v>0</v>
      </c>
      <c r="Y16" s="199">
        <v>0</v>
      </c>
    </row>
    <row r="17" spans="1:20" x14ac:dyDescent="0.35">
      <c r="A17" s="201" t="s">
        <v>956</v>
      </c>
      <c r="B17" s="200">
        <v>27.87243537196543</v>
      </c>
      <c r="C17" s="200">
        <v>0</v>
      </c>
      <c r="D17" s="200">
        <v>1179.536723665866</v>
      </c>
      <c r="E17" s="200">
        <v>16.92960196261533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27.87243537196543</v>
      </c>
      <c r="Q17" s="200">
        <v>0</v>
      </c>
      <c r="R17" s="200">
        <v>1</v>
      </c>
      <c r="S17" s="200">
        <v>27.87243537196543</v>
      </c>
      <c r="T17" s="200">
        <v>0</v>
      </c>
    </row>
    <row r="18" spans="1:20" x14ac:dyDescent="0.35">
      <c r="A18" s="201" t="s">
        <v>955</v>
      </c>
      <c r="B18" s="200">
        <v>150.4072150597143</v>
      </c>
      <c r="C18" s="200">
        <v>0</v>
      </c>
      <c r="D18" s="200">
        <v>15469.95818164676</v>
      </c>
      <c r="E18" s="200">
        <v>608.74436204287429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150.4072150597143</v>
      </c>
      <c r="Q18" s="200">
        <v>0</v>
      </c>
      <c r="R18" s="200">
        <v>1</v>
      </c>
      <c r="S18" s="200">
        <v>150.4072150597143</v>
      </c>
      <c r="T18" s="200">
        <v>0</v>
      </c>
    </row>
    <row r="19" spans="1:20" x14ac:dyDescent="0.35">
      <c r="A19" s="201" t="s">
        <v>954</v>
      </c>
      <c r="B19" s="200">
        <v>9.7052794892241305</v>
      </c>
      <c r="C19" s="200">
        <v>0</v>
      </c>
      <c r="D19" s="200">
        <v>470.59075499858011</v>
      </c>
      <c r="E19" s="200">
        <v>66.973523024018817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9.7052794892241305</v>
      </c>
      <c r="Q19" s="200">
        <v>0</v>
      </c>
      <c r="R19" s="200">
        <v>1</v>
      </c>
      <c r="S19" s="200">
        <v>9.7052794892241305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942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7.0832009059949499</v>
      </c>
      <c r="C35" s="200">
        <v>0</v>
      </c>
      <c r="D35" s="200">
        <v>56.322802338377151</v>
      </c>
      <c r="E35" s="200">
        <v>121.19598241846499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7.0832009059949499</v>
      </c>
      <c r="Q35" s="200">
        <v>0</v>
      </c>
      <c r="R35" s="200">
        <v>1</v>
      </c>
      <c r="S35" s="200">
        <v>7.0832009059949499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12.837021106873101</v>
      </c>
      <c r="C53" s="200">
        <v>0</v>
      </c>
      <c r="D53" s="200">
        <v>339.53440731146048</v>
      </c>
      <c r="E53" s="200">
        <v>117.35837662017531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12.837021106873101</v>
      </c>
      <c r="Q53" s="200">
        <v>0</v>
      </c>
      <c r="R53" s="200">
        <v>1</v>
      </c>
      <c r="S53" s="200">
        <v>12.837021106873101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12.713848465105499</v>
      </c>
      <c r="C79" s="200">
        <v>0</v>
      </c>
      <c r="D79" s="200">
        <v>33.570269470247759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12.713848465105499</v>
      </c>
      <c r="Q79" s="200">
        <v>0</v>
      </c>
      <c r="R79" s="200">
        <v>1</v>
      </c>
      <c r="S79" s="200">
        <v>12.713848465105499</v>
      </c>
      <c r="T79" s="200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C8A3-F07A-4ACD-9B9C-5E2DA15BF689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909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6444.3507821247604</v>
      </c>
      <c r="D16" s="200">
        <v>0</v>
      </c>
      <c r="E16" s="200">
        <v>0</v>
      </c>
      <c r="F16" s="200">
        <v>0</v>
      </c>
      <c r="G16" s="200">
        <v>7298.4428738998249</v>
      </c>
      <c r="H16" s="200">
        <v>1</v>
      </c>
      <c r="I16" s="200">
        <v>1</v>
      </c>
      <c r="J16" s="200">
        <v>1</v>
      </c>
      <c r="K16" s="200">
        <v>1</v>
      </c>
      <c r="L16" s="200">
        <v>794.79567217101749</v>
      </c>
      <c r="M16" s="200">
        <v>39395.325851105932</v>
      </c>
      <c r="N16" s="200">
        <v>41044.213615052009</v>
      </c>
      <c r="O16" s="200">
        <v>1648.887763946077</v>
      </c>
      <c r="P16" s="200">
        <v>3493.1131927466381</v>
      </c>
      <c r="Q16" s="200">
        <v>9937.463974871398</v>
      </c>
      <c r="R16" s="200">
        <v>1</v>
      </c>
      <c r="S16" s="200">
        <v>16162.071844203019</v>
      </c>
      <c r="T16" s="200">
        <v>22606.422626327789</v>
      </c>
      <c r="U16" s="199">
        <v>5952.0742129837472</v>
      </c>
      <c r="V16" s="199">
        <v>10154.49625090916</v>
      </c>
      <c r="W16" s="199">
        <v>17452.939124808989</v>
      </c>
      <c r="X16" s="199">
        <v>682.33276088523144</v>
      </c>
      <c r="Y16" s="199">
        <v>1477.1284330562489</v>
      </c>
    </row>
    <row r="17" spans="1:20" x14ac:dyDescent="0.35">
      <c r="A17" s="201" t="s">
        <v>956</v>
      </c>
      <c r="B17" s="200">
        <v>0</v>
      </c>
      <c r="C17" s="200">
        <v>219.75206869891949</v>
      </c>
      <c r="D17" s="200">
        <v>131.9861860860363</v>
      </c>
      <c r="E17" s="200">
        <v>0</v>
      </c>
      <c r="F17" s="200">
        <v>5.9118106193607796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219.75206869891949</v>
      </c>
      <c r="R17" s="200">
        <v>1</v>
      </c>
      <c r="S17" s="200">
        <v>312.38217241605241</v>
      </c>
      <c r="T17" s="200">
        <v>532.13424111497193</v>
      </c>
    </row>
    <row r="18" spans="1:20" x14ac:dyDescent="0.35">
      <c r="A18" s="201" t="s">
        <v>955</v>
      </c>
      <c r="B18" s="200">
        <v>9.1149680217567219</v>
      </c>
      <c r="C18" s="200">
        <v>0</v>
      </c>
      <c r="D18" s="200">
        <v>4.2640802647946954</v>
      </c>
      <c r="E18" s="200">
        <v>2.6269624933232549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9.1149680217567219</v>
      </c>
      <c r="Q18" s="200">
        <v>0</v>
      </c>
      <c r="R18" s="200">
        <v>1</v>
      </c>
      <c r="S18" s="200">
        <v>13.96464433574544</v>
      </c>
      <c r="T18" s="200">
        <v>4.84967631398872</v>
      </c>
    </row>
    <row r="19" spans="1:20" x14ac:dyDescent="0.35">
      <c r="A19" s="201" t="s">
        <v>954</v>
      </c>
      <c r="B19" s="200">
        <v>0</v>
      </c>
      <c r="C19" s="200">
        <v>184.09881909216199</v>
      </c>
      <c r="D19" s="200">
        <v>62.88268752481153</v>
      </c>
      <c r="E19" s="200">
        <v>0</v>
      </c>
      <c r="F19" s="200">
        <v>58.608210052179537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184.09881909216199</v>
      </c>
      <c r="R19" s="200">
        <v>1</v>
      </c>
      <c r="S19" s="200">
        <v>0</v>
      </c>
      <c r="T19" s="200">
        <v>184.09881909216199</v>
      </c>
    </row>
    <row r="20" spans="1:20" x14ac:dyDescent="0.35">
      <c r="A20" s="201" t="s">
        <v>953</v>
      </c>
      <c r="B20" s="200">
        <v>28.225216850619091</v>
      </c>
      <c r="C20" s="200">
        <v>0</v>
      </c>
      <c r="D20" s="200">
        <v>36.136303018921438</v>
      </c>
      <c r="E20" s="200">
        <v>71.912183524695038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28.225216850619091</v>
      </c>
      <c r="Q20" s="200">
        <v>0</v>
      </c>
      <c r="R20" s="200">
        <v>1</v>
      </c>
      <c r="S20" s="200">
        <v>28.225216850619091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40.762921514371413</v>
      </c>
      <c r="C22" s="200">
        <v>0</v>
      </c>
      <c r="D22" s="200">
        <v>42.845612839853423</v>
      </c>
      <c r="E22" s="200">
        <v>2.1917018932615608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40.762921514371413</v>
      </c>
      <c r="Q22" s="200">
        <v>0</v>
      </c>
      <c r="R22" s="200">
        <v>1</v>
      </c>
      <c r="S22" s="200">
        <v>40.762921514371413</v>
      </c>
      <c r="T22" s="200">
        <v>0</v>
      </c>
    </row>
    <row r="23" spans="1:20" x14ac:dyDescent="0.35">
      <c r="A23" s="201" t="s">
        <v>950</v>
      </c>
      <c r="B23" s="200">
        <v>78.313911090915312</v>
      </c>
      <c r="C23" s="200">
        <v>0</v>
      </c>
      <c r="D23" s="200">
        <v>374.46236441324908</v>
      </c>
      <c r="E23" s="200">
        <v>15.612059178998431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78.313911090915312</v>
      </c>
      <c r="Q23" s="200">
        <v>0</v>
      </c>
      <c r="R23" s="200">
        <v>1</v>
      </c>
      <c r="S23" s="200">
        <v>100.59680897815841</v>
      </c>
      <c r="T23" s="200">
        <v>22.28289788724312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75.220810858444224</v>
      </c>
      <c r="C25" s="200">
        <v>0</v>
      </c>
      <c r="D25" s="200">
        <v>114.3111028215269</v>
      </c>
      <c r="E25" s="200">
        <v>70.158909129665957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75.220810858444224</v>
      </c>
      <c r="Q25" s="200">
        <v>0</v>
      </c>
      <c r="R25" s="200">
        <v>1</v>
      </c>
      <c r="S25" s="200">
        <v>108.3989012386163</v>
      </c>
      <c r="T25" s="200">
        <v>33.178090380172073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386.56000933098278</v>
      </c>
      <c r="C27" s="200">
        <v>0</v>
      </c>
      <c r="D27" s="200">
        <v>106.5794118537337</v>
      </c>
      <c r="E27" s="200">
        <v>772.94322354003418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386.56000933098278</v>
      </c>
      <c r="Q27" s="200">
        <v>0</v>
      </c>
      <c r="R27" s="200">
        <v>1</v>
      </c>
      <c r="S27" s="200">
        <v>389.43301515304688</v>
      </c>
      <c r="T27" s="200">
        <v>2.8730058220640462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69.488531931246698</v>
      </c>
      <c r="D29" s="200">
        <v>108.0636027004785</v>
      </c>
      <c r="E29" s="200">
        <v>0</v>
      </c>
      <c r="F29" s="200">
        <v>41.512979985812613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69.488531931246698</v>
      </c>
      <c r="R29" s="200">
        <v>1</v>
      </c>
      <c r="S29" s="200">
        <v>0</v>
      </c>
      <c r="T29" s="200">
        <v>69.488531931246698</v>
      </c>
    </row>
    <row r="30" spans="1:20" x14ac:dyDescent="0.35">
      <c r="A30" s="201" t="s">
        <v>943</v>
      </c>
      <c r="B30" s="200">
        <v>0</v>
      </c>
      <c r="C30" s="200">
        <v>2328.1796507726322</v>
      </c>
      <c r="D30" s="200">
        <v>100.9328201992879</v>
      </c>
      <c r="E30" s="200">
        <v>0</v>
      </c>
      <c r="F30" s="200">
        <v>948.94764647665681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2328.1796507726322</v>
      </c>
      <c r="R30" s="200">
        <v>1</v>
      </c>
      <c r="S30" s="200">
        <v>3109.682306358176</v>
      </c>
      <c r="T30" s="200">
        <v>5437.8619571308082</v>
      </c>
    </row>
    <row r="31" spans="1:20" x14ac:dyDescent="0.35">
      <c r="A31" s="201" t="s">
        <v>942</v>
      </c>
      <c r="B31" s="200">
        <v>0</v>
      </c>
      <c r="C31" s="200">
        <v>650.8642659923612</v>
      </c>
      <c r="D31" s="200">
        <v>117.9766532785075</v>
      </c>
      <c r="E31" s="200">
        <v>0</v>
      </c>
      <c r="F31" s="200">
        <v>19.502983193201139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650.8642659923612</v>
      </c>
      <c r="R31" s="200">
        <v>1</v>
      </c>
      <c r="S31" s="200">
        <v>3567.8818846474828</v>
      </c>
      <c r="T31" s="200">
        <v>4218.746150639844</v>
      </c>
    </row>
    <row r="32" spans="1:20" x14ac:dyDescent="0.35">
      <c r="A32" s="201" t="s">
        <v>941</v>
      </c>
      <c r="B32" s="200">
        <v>0</v>
      </c>
      <c r="C32" s="200">
        <v>0.43909262460891368</v>
      </c>
      <c r="D32" s="200">
        <v>0.16037328271909529</v>
      </c>
      <c r="E32" s="200">
        <v>0</v>
      </c>
      <c r="F32" s="200">
        <v>0.53175610089236192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0.43909262460891368</v>
      </c>
      <c r="R32" s="200">
        <v>1</v>
      </c>
      <c r="S32" s="200">
        <v>0</v>
      </c>
      <c r="T32" s="200">
        <v>0.43909262460891368</v>
      </c>
    </row>
    <row r="33" spans="1:20" x14ac:dyDescent="0.35">
      <c r="A33" s="201" t="s">
        <v>940</v>
      </c>
      <c r="B33" s="200">
        <v>14.94167811370664</v>
      </c>
      <c r="C33" s="200">
        <v>0</v>
      </c>
      <c r="D33" s="200">
        <v>81.436817060097837</v>
      </c>
      <c r="E33" s="200">
        <v>9.1946040776442342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14.94167811370664</v>
      </c>
      <c r="Q33" s="200">
        <v>0</v>
      </c>
      <c r="R33" s="200">
        <v>1</v>
      </c>
      <c r="S33" s="200">
        <v>114.3779512057681</v>
      </c>
      <c r="T33" s="200">
        <v>99.436273092061413</v>
      </c>
    </row>
    <row r="34" spans="1:20" x14ac:dyDescent="0.35">
      <c r="A34" s="201" t="s">
        <v>939</v>
      </c>
      <c r="B34" s="200">
        <v>0</v>
      </c>
      <c r="C34" s="200">
        <v>639.84065436190497</v>
      </c>
      <c r="D34" s="200">
        <v>51.510795896154377</v>
      </c>
      <c r="E34" s="200">
        <v>0</v>
      </c>
      <c r="F34" s="200">
        <v>272.95132639078099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639.84065436190497</v>
      </c>
      <c r="R34" s="200">
        <v>1</v>
      </c>
      <c r="S34" s="200">
        <v>0</v>
      </c>
      <c r="T34" s="200">
        <v>639.84065436190497</v>
      </c>
    </row>
    <row r="35" spans="1:20" x14ac:dyDescent="0.35">
      <c r="A35" s="201" t="s">
        <v>938</v>
      </c>
      <c r="B35" s="200">
        <v>0</v>
      </c>
      <c r="C35" s="200">
        <v>4.9389985333035042</v>
      </c>
      <c r="D35" s="200">
        <v>38.879285935067543</v>
      </c>
      <c r="E35" s="200">
        <v>0</v>
      </c>
      <c r="F35" s="200">
        <v>4.9946466044663431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4.9389985333035042</v>
      </c>
      <c r="R35" s="200">
        <v>1</v>
      </c>
      <c r="S35" s="200">
        <v>301.67470813394499</v>
      </c>
      <c r="T35" s="200">
        <v>306.61370666724861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3435.9701183212369</v>
      </c>
      <c r="D37" s="200">
        <v>330.99110564373768</v>
      </c>
      <c r="E37" s="200">
        <v>0</v>
      </c>
      <c r="F37" s="200">
        <v>348.15827094653321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3435.9701183212369</v>
      </c>
      <c r="R37" s="200">
        <v>1</v>
      </c>
      <c r="S37" s="200">
        <v>321.30431058291077</v>
      </c>
      <c r="T37" s="200">
        <v>3757.274428904148</v>
      </c>
    </row>
    <row r="38" spans="1:20" x14ac:dyDescent="0.35">
      <c r="A38" s="201" t="s">
        <v>935</v>
      </c>
      <c r="B38" s="200">
        <v>16.283534041238681</v>
      </c>
      <c r="C38" s="200">
        <v>0</v>
      </c>
      <c r="D38" s="200">
        <v>87.071203233014955</v>
      </c>
      <c r="E38" s="200">
        <v>89.392546929378952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16.283534041238681</v>
      </c>
      <c r="Q38" s="200">
        <v>0</v>
      </c>
      <c r="R38" s="200">
        <v>1</v>
      </c>
      <c r="S38" s="200">
        <v>195.84247009725939</v>
      </c>
      <c r="T38" s="200">
        <v>179.55893605602071</v>
      </c>
    </row>
    <row r="39" spans="1:20" x14ac:dyDescent="0.35">
      <c r="A39" s="201" t="s">
        <v>934</v>
      </c>
      <c r="B39" s="200">
        <v>65.973225296201747</v>
      </c>
      <c r="C39" s="200">
        <v>0</v>
      </c>
      <c r="D39" s="200">
        <v>87.429362346862234</v>
      </c>
      <c r="E39" s="200">
        <v>179.9532584259249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65.973225296201747</v>
      </c>
      <c r="Q39" s="200">
        <v>0</v>
      </c>
      <c r="R39" s="200">
        <v>1</v>
      </c>
      <c r="S39" s="200">
        <v>481.05080246203693</v>
      </c>
      <c r="T39" s="200">
        <v>415.07757716583518</v>
      </c>
    </row>
    <row r="40" spans="1:20" x14ac:dyDescent="0.35">
      <c r="A40" s="201" t="s">
        <v>933</v>
      </c>
      <c r="B40" s="200">
        <v>0</v>
      </c>
      <c r="C40" s="200">
        <v>416.07809369981629</v>
      </c>
      <c r="D40" s="200">
        <v>628.39686876846326</v>
      </c>
      <c r="E40" s="200">
        <v>0</v>
      </c>
      <c r="F40" s="200">
        <v>861.48914389143249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416.07809369981629</v>
      </c>
      <c r="R40" s="200">
        <v>1</v>
      </c>
      <c r="S40" s="200">
        <v>2.5995421903580391</v>
      </c>
      <c r="T40" s="200">
        <v>418.67763589017432</v>
      </c>
    </row>
    <row r="41" spans="1:20" x14ac:dyDescent="0.35">
      <c r="A41" s="201" t="s">
        <v>932</v>
      </c>
      <c r="B41" s="200">
        <v>0</v>
      </c>
      <c r="C41" s="200">
        <v>1105.0279705230071</v>
      </c>
      <c r="D41" s="200">
        <v>612.29094316334999</v>
      </c>
      <c r="E41" s="200">
        <v>0</v>
      </c>
      <c r="F41" s="200">
        <v>656.46097290127466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1105.0279705230071</v>
      </c>
      <c r="R41" s="200">
        <v>1</v>
      </c>
      <c r="S41" s="200">
        <v>1926.470604849542</v>
      </c>
      <c r="T41" s="200">
        <v>3031.4985753725491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242.00381914741149</v>
      </c>
      <c r="C45" s="200">
        <v>0</v>
      </c>
      <c r="D45" s="200">
        <v>181.76918984272999</v>
      </c>
      <c r="E45" s="200">
        <v>369.68472760635058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242.00381914741149</v>
      </c>
      <c r="Q45" s="200">
        <v>0</v>
      </c>
      <c r="R45" s="200">
        <v>1</v>
      </c>
      <c r="S45" s="200">
        <v>336.87746641316659</v>
      </c>
      <c r="T45" s="200">
        <v>94.873647265755096</v>
      </c>
    </row>
    <row r="46" spans="1:20" x14ac:dyDescent="0.35">
      <c r="A46" s="201" t="s">
        <v>927</v>
      </c>
      <c r="B46" s="200">
        <v>0</v>
      </c>
      <c r="C46" s="200">
        <v>369.49650165520387</v>
      </c>
      <c r="D46" s="200">
        <v>65.909312929563072</v>
      </c>
      <c r="E46" s="200">
        <v>0</v>
      </c>
      <c r="F46" s="200">
        <v>331.42639562673253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369.49650165520387</v>
      </c>
      <c r="R46" s="200">
        <v>1</v>
      </c>
      <c r="S46" s="200">
        <v>0</v>
      </c>
      <c r="T46" s="200">
        <v>369.49650165520387</v>
      </c>
    </row>
    <row r="47" spans="1:20" x14ac:dyDescent="0.35">
      <c r="A47" s="201" t="s">
        <v>926</v>
      </c>
      <c r="B47" s="200">
        <v>837.35366759314877</v>
      </c>
      <c r="C47" s="200">
        <v>0</v>
      </c>
      <c r="D47" s="200">
        <v>226.57415374438889</v>
      </c>
      <c r="E47" s="200">
        <v>2038.4369173123871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837.35366759314877</v>
      </c>
      <c r="Q47" s="200">
        <v>0</v>
      </c>
      <c r="R47" s="200">
        <v>1</v>
      </c>
      <c r="S47" s="200">
        <v>840.70640666258282</v>
      </c>
      <c r="T47" s="200">
        <v>3.352739069434107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837.38736322575596</v>
      </c>
      <c r="C49" s="200">
        <v>0</v>
      </c>
      <c r="D49" s="200">
        <v>756.56978998374677</v>
      </c>
      <c r="E49" s="200">
        <v>1120.8517151749591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837.38736322575596</v>
      </c>
      <c r="Q49" s="200">
        <v>0</v>
      </c>
      <c r="R49" s="200">
        <v>1</v>
      </c>
      <c r="S49" s="200">
        <v>1530.1095375102859</v>
      </c>
      <c r="T49" s="200">
        <v>692.72217428452996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184.07693696276681</v>
      </c>
      <c r="C52" s="200">
        <v>0</v>
      </c>
      <c r="D52" s="200">
        <v>158.55867091457401</v>
      </c>
      <c r="E52" s="200">
        <v>148.0669745810703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184.07693696276681</v>
      </c>
      <c r="Q52" s="200">
        <v>0</v>
      </c>
      <c r="R52" s="200">
        <v>1</v>
      </c>
      <c r="S52" s="200">
        <v>184.07693696276681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284.73777852918238</v>
      </c>
      <c r="D53" s="200">
        <v>44.36688845112414</v>
      </c>
      <c r="E53" s="200">
        <v>0</v>
      </c>
      <c r="F53" s="200">
        <v>136.28157551280489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284.73777852918238</v>
      </c>
      <c r="R53" s="200">
        <v>1</v>
      </c>
      <c r="S53" s="200">
        <v>0</v>
      </c>
      <c r="T53" s="200">
        <v>284.73777852918238</v>
      </c>
    </row>
    <row r="54" spans="1:20" x14ac:dyDescent="0.35">
      <c r="A54" s="201" t="s">
        <v>919</v>
      </c>
      <c r="B54" s="200">
        <v>0</v>
      </c>
      <c r="C54" s="200">
        <v>1.490587546480419</v>
      </c>
      <c r="D54" s="200">
        <v>0.75778117064434702</v>
      </c>
      <c r="E54" s="200">
        <v>0</v>
      </c>
      <c r="F54" s="200">
        <v>0.92354601536003933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1.490587546480419</v>
      </c>
      <c r="R54" s="200">
        <v>1</v>
      </c>
      <c r="S54" s="200">
        <v>0</v>
      </c>
      <c r="T54" s="200">
        <v>1.490587546480419</v>
      </c>
    </row>
    <row r="55" spans="1:20" x14ac:dyDescent="0.35">
      <c r="A55" s="201" t="s">
        <v>918</v>
      </c>
      <c r="B55" s="200">
        <v>0</v>
      </c>
      <c r="C55" s="200">
        <v>225.0854786417645</v>
      </c>
      <c r="D55" s="200">
        <v>57.584832646922372</v>
      </c>
      <c r="E55" s="200">
        <v>0</v>
      </c>
      <c r="F55" s="200">
        <v>488.9363420817989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225.0854786417645</v>
      </c>
      <c r="R55" s="200">
        <v>1</v>
      </c>
      <c r="S55" s="200">
        <v>0</v>
      </c>
      <c r="T55" s="200">
        <v>225.0854786417645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29.337360283041029</v>
      </c>
      <c r="C62" s="200">
        <v>0</v>
      </c>
      <c r="D62" s="200">
        <v>68.183702595169635</v>
      </c>
      <c r="E62" s="200">
        <v>47.492889962020421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29.337360283041029</v>
      </c>
      <c r="Q62" s="200">
        <v>0</v>
      </c>
      <c r="R62" s="200">
        <v>1</v>
      </c>
      <c r="S62" s="200">
        <v>29.337360283041029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6.3239578311914517</v>
      </c>
      <c r="C67" s="200">
        <v>0</v>
      </c>
      <c r="D67" s="200">
        <v>7.3351725552543812</v>
      </c>
      <c r="E67" s="200">
        <v>211.08762987434639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6.3239578311914517</v>
      </c>
      <c r="Q67" s="200">
        <v>0</v>
      </c>
      <c r="R67" s="200">
        <v>1</v>
      </c>
      <c r="S67" s="200">
        <v>6.3239578311914517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53.701125801164103</v>
      </c>
      <c r="C76" s="200">
        <v>0</v>
      </c>
      <c r="D76" s="200">
        <v>4.0746384724606406</v>
      </c>
      <c r="E76" s="200">
        <v>12212.48921363714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53.701125801164103</v>
      </c>
      <c r="Q76" s="200">
        <v>0</v>
      </c>
      <c r="R76" s="200">
        <v>1</v>
      </c>
      <c r="S76" s="200">
        <v>53.701125801164103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1.975363947569482</v>
      </c>
      <c r="D78" s="200">
        <v>2.612801001897076</v>
      </c>
      <c r="E78" s="200">
        <v>0</v>
      </c>
      <c r="F78" s="200">
        <v>22.11950256833639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1.975363947569482</v>
      </c>
      <c r="R78" s="200">
        <v>1</v>
      </c>
      <c r="S78" s="200">
        <v>6.4940284660981948</v>
      </c>
      <c r="T78" s="200">
        <v>8.469392413667677</v>
      </c>
    </row>
    <row r="79" spans="1:20" x14ac:dyDescent="0.35">
      <c r="A79" s="201" t="s">
        <v>894</v>
      </c>
      <c r="B79" s="200">
        <v>587.53268678392146</v>
      </c>
      <c r="C79" s="200">
        <v>0</v>
      </c>
      <c r="D79" s="200">
        <v>59.795132748752152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587.53268678392146</v>
      </c>
      <c r="Q79" s="200">
        <v>0</v>
      </c>
      <c r="R79" s="200">
        <v>1</v>
      </c>
      <c r="S79" s="200">
        <v>2159.796763258636</v>
      </c>
      <c r="T79" s="200">
        <v>1572.264076474715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FE438-8801-48E9-AA65-AAC1B79E2743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908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9209.1769548797784</v>
      </c>
      <c r="D16" s="200">
        <v>0</v>
      </c>
      <c r="E16" s="200">
        <v>0</v>
      </c>
      <c r="F16" s="200">
        <v>0</v>
      </c>
      <c r="G16" s="200">
        <v>1865.791302837164</v>
      </c>
      <c r="H16" s="200">
        <v>1</v>
      </c>
      <c r="I16" s="200">
        <v>1</v>
      </c>
      <c r="J16" s="200">
        <v>1</v>
      </c>
      <c r="K16" s="200">
        <v>1</v>
      </c>
      <c r="L16" s="200">
        <v>-355.68751577759258</v>
      </c>
      <c r="M16" s="200">
        <v>17768.568085463459</v>
      </c>
      <c r="N16" s="200">
        <v>10069.49491764326</v>
      </c>
      <c r="O16" s="200">
        <v>-7699.0731678202064</v>
      </c>
      <c r="P16" s="200">
        <v>564.8417220983647</v>
      </c>
      <c r="Q16" s="200">
        <v>9774.018676978143</v>
      </c>
      <c r="R16" s="200">
        <v>1</v>
      </c>
      <c r="S16" s="200">
        <v>2827.6927762198702</v>
      </c>
      <c r="T16" s="200">
        <v>12036.86973109965</v>
      </c>
      <c r="U16" s="199">
        <v>479.89770087289338</v>
      </c>
      <c r="V16" s="199">
        <v>4766.7974503611149</v>
      </c>
      <c r="W16" s="199">
        <v>6632.5887531982789</v>
      </c>
      <c r="X16" s="199">
        <v>485.00320312980722</v>
      </c>
      <c r="Y16" s="199">
        <v>129.31568735221461</v>
      </c>
    </row>
    <row r="17" spans="1:20" x14ac:dyDescent="0.35">
      <c r="A17" s="201" t="s">
        <v>956</v>
      </c>
      <c r="B17" s="200">
        <v>300.43497065866592</v>
      </c>
      <c r="C17" s="200">
        <v>0</v>
      </c>
      <c r="D17" s="200">
        <v>107.9382636120978</v>
      </c>
      <c r="E17" s="200">
        <v>54.662250658025563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300.43497065866592</v>
      </c>
      <c r="Q17" s="200">
        <v>0</v>
      </c>
      <c r="R17" s="200">
        <v>1</v>
      </c>
      <c r="S17" s="200">
        <v>300.43497065866592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1055.574503437593</v>
      </c>
      <c r="D30" s="200">
        <v>75.408853826973726</v>
      </c>
      <c r="E30" s="200">
        <v>0</v>
      </c>
      <c r="F30" s="200">
        <v>263.53382357064243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1055.574503437593</v>
      </c>
      <c r="R30" s="200">
        <v>1</v>
      </c>
      <c r="S30" s="200">
        <v>738.8469459462093</v>
      </c>
      <c r="T30" s="200">
        <v>1794.4214493838019</v>
      </c>
    </row>
    <row r="31" spans="1:20" x14ac:dyDescent="0.35">
      <c r="A31" s="201" t="s">
        <v>942</v>
      </c>
      <c r="B31" s="200">
        <v>0</v>
      </c>
      <c r="C31" s="200">
        <v>376.59459112900129</v>
      </c>
      <c r="D31" s="200">
        <v>64.668363690529446</v>
      </c>
      <c r="E31" s="200">
        <v>0</v>
      </c>
      <c r="F31" s="200">
        <v>6.912042562955123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376.59459112900129</v>
      </c>
      <c r="R31" s="200">
        <v>1</v>
      </c>
      <c r="S31" s="200">
        <v>632.19768075734567</v>
      </c>
      <c r="T31" s="200">
        <v>1008.792271886347</v>
      </c>
    </row>
    <row r="32" spans="1:20" x14ac:dyDescent="0.35">
      <c r="A32" s="201" t="s">
        <v>941</v>
      </c>
      <c r="B32" s="200">
        <v>0</v>
      </c>
      <c r="C32" s="200">
        <v>154.0247753618375</v>
      </c>
      <c r="D32" s="200">
        <v>147.6284546088844</v>
      </c>
      <c r="E32" s="200">
        <v>0</v>
      </c>
      <c r="F32" s="200">
        <v>114.2532678517837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154.0247753618375</v>
      </c>
      <c r="R32" s="200">
        <v>1</v>
      </c>
      <c r="S32" s="200">
        <v>0</v>
      </c>
      <c r="T32" s="200">
        <v>154.0247753618375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180.44360724945369</v>
      </c>
      <c r="D34" s="200">
        <v>36.707394293943338</v>
      </c>
      <c r="E34" s="200">
        <v>0</v>
      </c>
      <c r="F34" s="200">
        <v>47.14944512708005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180.44360724945369</v>
      </c>
      <c r="R34" s="200">
        <v>1</v>
      </c>
      <c r="S34" s="200">
        <v>0</v>
      </c>
      <c r="T34" s="200">
        <v>180.44360724945369</v>
      </c>
    </row>
    <row r="35" spans="1:20" x14ac:dyDescent="0.35">
      <c r="A35" s="201" t="s">
        <v>938</v>
      </c>
      <c r="B35" s="200">
        <v>0</v>
      </c>
      <c r="C35" s="200">
        <v>79.822049805109828</v>
      </c>
      <c r="D35" s="200">
        <v>15.88694773423709</v>
      </c>
      <c r="E35" s="200">
        <v>0</v>
      </c>
      <c r="F35" s="200">
        <v>49.443641823179277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79.822049805109828</v>
      </c>
      <c r="R35" s="200">
        <v>1</v>
      </c>
      <c r="S35" s="200">
        <v>0</v>
      </c>
      <c r="T35" s="200">
        <v>79.822049805109828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291.33258204112889</v>
      </c>
      <c r="D37" s="200">
        <v>51.858061387414843</v>
      </c>
      <c r="E37" s="200">
        <v>0</v>
      </c>
      <c r="F37" s="200">
        <v>18.08165189819228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291.33258204112889</v>
      </c>
      <c r="R37" s="200">
        <v>1</v>
      </c>
      <c r="S37" s="200">
        <v>0</v>
      </c>
      <c r="T37" s="200">
        <v>291.33258204112889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149.22740553908429</v>
      </c>
      <c r="D39" s="200">
        <v>415.96952059034868</v>
      </c>
      <c r="E39" s="200">
        <v>0</v>
      </c>
      <c r="F39" s="200">
        <v>235.43893408522581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149.22740553908429</v>
      </c>
      <c r="R39" s="200">
        <v>1</v>
      </c>
      <c r="S39" s="200">
        <v>709.82309238389712</v>
      </c>
      <c r="T39" s="200">
        <v>859.05049792298144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75.794717417628519</v>
      </c>
      <c r="D41" s="200">
        <v>23.479957431072009</v>
      </c>
      <c r="E41" s="200">
        <v>0</v>
      </c>
      <c r="F41" s="200">
        <v>27.580128588140521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75.794717417628519</v>
      </c>
      <c r="R41" s="200">
        <v>1</v>
      </c>
      <c r="S41" s="200">
        <v>0</v>
      </c>
      <c r="T41" s="200">
        <v>75.794717417628519</v>
      </c>
    </row>
    <row r="42" spans="1:20" x14ac:dyDescent="0.35">
      <c r="A42" s="201" t="s">
        <v>931</v>
      </c>
      <c r="B42" s="200">
        <v>0</v>
      </c>
      <c r="C42" s="200">
        <v>68.287469311041193</v>
      </c>
      <c r="D42" s="200">
        <v>39.934731311270397</v>
      </c>
      <c r="E42" s="200">
        <v>0</v>
      </c>
      <c r="F42" s="200">
        <v>7.7494409270506646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68.287469311041193</v>
      </c>
      <c r="R42" s="200">
        <v>1</v>
      </c>
      <c r="S42" s="200">
        <v>0</v>
      </c>
      <c r="T42" s="200">
        <v>68.287469311041193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122.1020903501709</v>
      </c>
      <c r="D45" s="200">
        <v>136.99529387108731</v>
      </c>
      <c r="E45" s="200">
        <v>0</v>
      </c>
      <c r="F45" s="200">
        <v>187.07796514759431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122.1020903501709</v>
      </c>
      <c r="R45" s="200">
        <v>1</v>
      </c>
      <c r="S45" s="200">
        <v>0</v>
      </c>
      <c r="T45" s="200">
        <v>122.1020903501709</v>
      </c>
    </row>
    <row r="46" spans="1:20" x14ac:dyDescent="0.35">
      <c r="A46" s="201" t="s">
        <v>927</v>
      </c>
      <c r="B46" s="200">
        <v>0</v>
      </c>
      <c r="C46" s="200">
        <v>102.7039441010854</v>
      </c>
      <c r="D46" s="200">
        <v>50.715382373637432</v>
      </c>
      <c r="E46" s="200">
        <v>0</v>
      </c>
      <c r="F46" s="200">
        <v>56.426822151952692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102.7039441010854</v>
      </c>
      <c r="R46" s="200">
        <v>1</v>
      </c>
      <c r="S46" s="200">
        <v>0</v>
      </c>
      <c r="T46" s="200">
        <v>102.7039441010854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411.7522636228893</v>
      </c>
      <c r="D49" s="200">
        <v>340.77694172273931</v>
      </c>
      <c r="E49" s="200">
        <v>0</v>
      </c>
      <c r="F49" s="200">
        <v>248.0950371870139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411.7522636228893</v>
      </c>
      <c r="R49" s="200">
        <v>1</v>
      </c>
      <c r="S49" s="200">
        <v>0</v>
      </c>
      <c r="T49" s="200">
        <v>411.7522636228893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217.6884597367978</v>
      </c>
      <c r="C51" s="200">
        <v>0</v>
      </c>
      <c r="D51" s="200">
        <v>147.00955752945339</v>
      </c>
      <c r="E51" s="200">
        <v>2871.5740723189901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217.6884597367978</v>
      </c>
      <c r="Q51" s="200">
        <v>0</v>
      </c>
      <c r="R51" s="200">
        <v>1</v>
      </c>
      <c r="S51" s="200">
        <v>217.6884597367978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25.89248840592106</v>
      </c>
      <c r="C58" s="200">
        <v>0</v>
      </c>
      <c r="D58" s="200">
        <v>16.413160067951431</v>
      </c>
      <c r="E58" s="200">
        <v>355.00173454273249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25.89248840592106</v>
      </c>
      <c r="Q58" s="200">
        <v>0</v>
      </c>
      <c r="R58" s="200">
        <v>1</v>
      </c>
      <c r="S58" s="200">
        <v>25.89248840592106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20.825803296980041</v>
      </c>
      <c r="C72" s="200">
        <v>0</v>
      </c>
      <c r="D72" s="200">
        <v>45.163625439939302</v>
      </c>
      <c r="E72" s="200">
        <v>6006.372270947325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20.825803296980041</v>
      </c>
      <c r="Q72" s="200">
        <v>0</v>
      </c>
      <c r="R72" s="200">
        <v>1</v>
      </c>
      <c r="S72" s="200">
        <v>20.825803296980041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14.763397116878661</v>
      </c>
      <c r="D77" s="200">
        <v>7.2135033733436531</v>
      </c>
      <c r="E77" s="200">
        <v>0</v>
      </c>
      <c r="F77" s="200">
        <v>2174.0959684881982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14.763397116878661</v>
      </c>
      <c r="R77" s="200">
        <v>1</v>
      </c>
      <c r="S77" s="200">
        <v>0</v>
      </c>
      <c r="T77" s="200">
        <v>14.763397116878661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6691.5952804952412</v>
      </c>
      <c r="D79" s="200">
        <v>303.21322637859947</v>
      </c>
      <c r="E79" s="200">
        <v>0</v>
      </c>
      <c r="F79" s="200">
        <v>415416.87537260319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6691.5952804952412</v>
      </c>
      <c r="R79" s="200">
        <v>1</v>
      </c>
      <c r="S79" s="200">
        <v>181.983335034053</v>
      </c>
      <c r="T79" s="200">
        <v>6873.5786155292944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2606E-31A5-4A8C-973B-B4AD80C3A2D7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907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81.182210672668589</v>
      </c>
      <c r="D16" s="200">
        <v>0</v>
      </c>
      <c r="E16" s="200">
        <v>0</v>
      </c>
      <c r="F16" s="200">
        <v>0</v>
      </c>
      <c r="G16" s="200">
        <v>3643.923660082477</v>
      </c>
      <c r="H16" s="200">
        <v>1</v>
      </c>
      <c r="I16" s="200">
        <v>1</v>
      </c>
      <c r="J16" s="200">
        <v>1</v>
      </c>
      <c r="K16" s="200">
        <v>1</v>
      </c>
      <c r="L16" s="200">
        <v>-1691.279871237989</v>
      </c>
      <c r="M16" s="200">
        <v>11449.265218058359</v>
      </c>
      <c r="N16" s="200">
        <v>13320.726796230179</v>
      </c>
      <c r="O16" s="200">
        <v>1871.4615781718201</v>
      </c>
      <c r="P16" s="200">
        <v>2577.7824509431048</v>
      </c>
      <c r="Q16" s="200">
        <v>2658.9646616157729</v>
      </c>
      <c r="R16" s="200">
        <v>1</v>
      </c>
      <c r="S16" s="200">
        <v>5225.821494052183</v>
      </c>
      <c r="T16" s="200">
        <v>5307.0037047248516</v>
      </c>
      <c r="U16" s="199">
        <v>785.01917591674373</v>
      </c>
      <c r="V16" s="199">
        <v>851.87304505928751</v>
      </c>
      <c r="W16" s="199">
        <v>4495.7967051417654</v>
      </c>
      <c r="X16" s="199">
        <v>4505.3692923574818</v>
      </c>
      <c r="Y16" s="199">
        <v>2814.0894211194932</v>
      </c>
    </row>
    <row r="17" spans="1:20" x14ac:dyDescent="0.35">
      <c r="A17" s="201" t="s">
        <v>956</v>
      </c>
      <c r="B17" s="200">
        <v>0</v>
      </c>
      <c r="C17" s="200">
        <v>65.427499483837835</v>
      </c>
      <c r="D17" s="200">
        <v>386.84614163104459</v>
      </c>
      <c r="E17" s="200">
        <v>0</v>
      </c>
      <c r="F17" s="200">
        <v>5.2673913939547434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65.427499483837835</v>
      </c>
      <c r="R17" s="200">
        <v>1</v>
      </c>
      <c r="S17" s="200">
        <v>287.15941187935039</v>
      </c>
      <c r="T17" s="200">
        <v>352.58691136318828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605.16141397613524</v>
      </c>
      <c r="C24" s="200">
        <v>0</v>
      </c>
      <c r="D24" s="200">
        <v>500.50534140256099</v>
      </c>
      <c r="E24" s="200">
        <v>76.904813245481606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605.16141397613524</v>
      </c>
      <c r="Q24" s="200">
        <v>0</v>
      </c>
      <c r="R24" s="200">
        <v>1</v>
      </c>
      <c r="S24" s="200">
        <v>605.16141397613524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360.58652721876018</v>
      </c>
      <c r="C30" s="200">
        <v>0</v>
      </c>
      <c r="D30" s="200">
        <v>115.12239817797069</v>
      </c>
      <c r="E30" s="200">
        <v>67.974172245704139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360.58652721876018</v>
      </c>
      <c r="Q30" s="200">
        <v>0</v>
      </c>
      <c r="R30" s="200">
        <v>1</v>
      </c>
      <c r="S30" s="200">
        <v>1486.593082530725</v>
      </c>
      <c r="T30" s="200">
        <v>1126.006555311965</v>
      </c>
    </row>
    <row r="31" spans="1:20" x14ac:dyDescent="0.35">
      <c r="A31" s="201" t="s">
        <v>942</v>
      </c>
      <c r="B31" s="200">
        <v>0</v>
      </c>
      <c r="C31" s="200">
        <v>437.65370667890681</v>
      </c>
      <c r="D31" s="200">
        <v>47.926540706685778</v>
      </c>
      <c r="E31" s="200">
        <v>0</v>
      </c>
      <c r="F31" s="200">
        <v>39.245417643343458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437.65370667890681</v>
      </c>
      <c r="R31" s="200">
        <v>1</v>
      </c>
      <c r="S31" s="200">
        <v>209.78007191021879</v>
      </c>
      <c r="T31" s="200">
        <v>647.43377858912561</v>
      </c>
    </row>
    <row r="32" spans="1:20" x14ac:dyDescent="0.35">
      <c r="A32" s="201" t="s">
        <v>941</v>
      </c>
      <c r="B32" s="200">
        <v>0</v>
      </c>
      <c r="C32" s="200">
        <v>1002.505534400983</v>
      </c>
      <c r="D32" s="200">
        <v>1347.148893186099</v>
      </c>
      <c r="E32" s="200">
        <v>0</v>
      </c>
      <c r="F32" s="200">
        <v>3633.2128686252399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1002.505534400983</v>
      </c>
      <c r="R32" s="200">
        <v>1</v>
      </c>
      <c r="S32" s="200">
        <v>0</v>
      </c>
      <c r="T32" s="200">
        <v>1002.505534400983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396.73414993790561</v>
      </c>
      <c r="D34" s="200">
        <v>119.09980778449</v>
      </c>
      <c r="E34" s="200">
        <v>0</v>
      </c>
      <c r="F34" s="200">
        <v>506.47812090730309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396.73414993790561</v>
      </c>
      <c r="R34" s="200">
        <v>1</v>
      </c>
      <c r="S34" s="200">
        <v>0</v>
      </c>
      <c r="T34" s="200">
        <v>396.73414993790561</v>
      </c>
    </row>
    <row r="35" spans="1:20" x14ac:dyDescent="0.35">
      <c r="A35" s="201" t="s">
        <v>938</v>
      </c>
      <c r="B35" s="200">
        <v>327.68728775161469</v>
      </c>
      <c r="C35" s="200">
        <v>0</v>
      </c>
      <c r="D35" s="200">
        <v>73.071858337866402</v>
      </c>
      <c r="E35" s="200">
        <v>132.07071844629181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327.68728775161469</v>
      </c>
      <c r="Q35" s="200">
        <v>0</v>
      </c>
      <c r="R35" s="200">
        <v>1</v>
      </c>
      <c r="S35" s="200">
        <v>327.68728775161469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282.91807364561612</v>
      </c>
      <c r="D42" s="200">
        <v>710.84289524504982</v>
      </c>
      <c r="E42" s="200">
        <v>0</v>
      </c>
      <c r="F42" s="200">
        <v>156.86139194799571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282.91807364561612</v>
      </c>
      <c r="R42" s="200">
        <v>1</v>
      </c>
      <c r="S42" s="200">
        <v>292.91094058287467</v>
      </c>
      <c r="T42" s="200">
        <v>575.82901422849079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347.61491051590048</v>
      </c>
      <c r="C45" s="200">
        <v>0</v>
      </c>
      <c r="D45" s="200">
        <v>535.60147877913766</v>
      </c>
      <c r="E45" s="200">
        <v>175.65621841343949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347.61491051590048</v>
      </c>
      <c r="Q45" s="200">
        <v>0</v>
      </c>
      <c r="R45" s="200">
        <v>1</v>
      </c>
      <c r="S45" s="200">
        <v>347.61491051590048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243.92878236005259</v>
      </c>
      <c r="C47" s="200">
        <v>0</v>
      </c>
      <c r="D47" s="200">
        <v>238.91637644464529</v>
      </c>
      <c r="E47" s="200">
        <v>196.42973902567289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243.92878236005259</v>
      </c>
      <c r="Q47" s="200">
        <v>0</v>
      </c>
      <c r="R47" s="200">
        <v>1</v>
      </c>
      <c r="S47" s="200">
        <v>243.92878236005259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30.83050985595521</v>
      </c>
      <c r="C49" s="200">
        <v>0</v>
      </c>
      <c r="D49" s="200">
        <v>39.698493443148259</v>
      </c>
      <c r="E49" s="200">
        <v>13.65080639948644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30.83050985595521</v>
      </c>
      <c r="Q49" s="200">
        <v>0</v>
      </c>
      <c r="R49" s="200">
        <v>1</v>
      </c>
      <c r="S49" s="200">
        <v>30.83050985595521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189.11933253224549</v>
      </c>
      <c r="C53" s="200">
        <v>0</v>
      </c>
      <c r="D53" s="200">
        <v>108.05726671438551</v>
      </c>
      <c r="E53" s="200">
        <v>40.7262148375153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189.11933253224549</v>
      </c>
      <c r="Q53" s="200">
        <v>0</v>
      </c>
      <c r="R53" s="200">
        <v>1</v>
      </c>
      <c r="S53" s="200">
        <v>189.11933253224549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473.72569746852389</v>
      </c>
      <c r="D55" s="200">
        <v>441.4035588596717</v>
      </c>
      <c r="E55" s="200">
        <v>0</v>
      </c>
      <c r="F55" s="200">
        <v>3079.4950579877031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473.72569746852389</v>
      </c>
      <c r="R55" s="200">
        <v>1</v>
      </c>
      <c r="S55" s="200">
        <v>0</v>
      </c>
      <c r="T55" s="200">
        <v>473.72569746852389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194.17732581796781</v>
      </c>
      <c r="C77" s="200">
        <v>0</v>
      </c>
      <c r="D77" s="200">
        <v>98.171242707436917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194.17732581796781</v>
      </c>
      <c r="Q77" s="200">
        <v>0</v>
      </c>
      <c r="R77" s="200">
        <v>1</v>
      </c>
      <c r="S77" s="200">
        <v>194.17732581796781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278.67636091447309</v>
      </c>
      <c r="C79" s="200">
        <v>0</v>
      </c>
      <c r="D79" s="200">
        <v>101.9705536877516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278.67636091447309</v>
      </c>
      <c r="Q79" s="200">
        <v>0</v>
      </c>
      <c r="R79" s="200">
        <v>1</v>
      </c>
      <c r="S79" s="200">
        <v>1010.8584243391419</v>
      </c>
      <c r="T79" s="200">
        <v>732.18206342466931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188F1-F171-4825-86B1-0014031E8BE9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906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7884.7520877335392</v>
      </c>
      <c r="D16" s="200">
        <v>0</v>
      </c>
      <c r="E16" s="200">
        <v>0</v>
      </c>
      <c r="F16" s="200">
        <v>0</v>
      </c>
      <c r="G16" s="200">
        <v>-6991.4028737209564</v>
      </c>
      <c r="H16" s="200">
        <v>1</v>
      </c>
      <c r="I16" s="200">
        <v>1</v>
      </c>
      <c r="J16" s="200">
        <v>1</v>
      </c>
      <c r="K16" s="200">
        <v>1</v>
      </c>
      <c r="L16" s="200">
        <v>941.97872379227783</v>
      </c>
      <c r="M16" s="200">
        <v>38626.946846827886</v>
      </c>
      <c r="N16" s="200">
        <v>24692.77060916568</v>
      </c>
      <c r="O16" s="200">
        <v>-13934.17623766221</v>
      </c>
      <c r="P16" s="200">
        <v>1921.4881852327651</v>
      </c>
      <c r="Q16" s="200">
        <v>9806.2402729663045</v>
      </c>
      <c r="R16" s="200">
        <v>1</v>
      </c>
      <c r="S16" s="200">
        <v>8615.7747475319447</v>
      </c>
      <c r="T16" s="200">
        <v>16500.526835265478</v>
      </c>
      <c r="U16" s="199">
        <v>6492.4793940842674</v>
      </c>
      <c r="V16" s="199">
        <v>13365.51371838948</v>
      </c>
      <c r="W16" s="199">
        <v>6374.1108446685248</v>
      </c>
      <c r="X16" s="199">
        <v>2268.4268990886671</v>
      </c>
      <c r="Y16" s="199">
        <v>3210.405622880945</v>
      </c>
    </row>
    <row r="17" spans="1:20" x14ac:dyDescent="0.35">
      <c r="A17" s="201" t="s">
        <v>956</v>
      </c>
      <c r="B17" s="200">
        <v>0</v>
      </c>
      <c r="C17" s="200">
        <v>7.4054157695149918</v>
      </c>
      <c r="D17" s="200">
        <v>1.711848320563744</v>
      </c>
      <c r="E17" s="200">
        <v>0</v>
      </c>
      <c r="F17" s="200">
        <v>0.14483368647598971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7.4054157695149918</v>
      </c>
      <c r="R17" s="200">
        <v>1</v>
      </c>
      <c r="S17" s="200">
        <v>0</v>
      </c>
      <c r="T17" s="200">
        <v>7.4054157695149918</v>
      </c>
    </row>
    <row r="18" spans="1:20" x14ac:dyDescent="0.35">
      <c r="A18" s="201" t="s">
        <v>955</v>
      </c>
      <c r="B18" s="200">
        <v>0</v>
      </c>
      <c r="C18" s="200">
        <v>61.993326335519612</v>
      </c>
      <c r="D18" s="200">
        <v>39.927936493939448</v>
      </c>
      <c r="E18" s="200">
        <v>0</v>
      </c>
      <c r="F18" s="200">
        <v>6.8079860095425087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61.993326335519612</v>
      </c>
      <c r="R18" s="200">
        <v>1</v>
      </c>
      <c r="S18" s="200">
        <v>30.451436203954501</v>
      </c>
      <c r="T18" s="200">
        <v>92.444762539474112</v>
      </c>
    </row>
    <row r="19" spans="1:20" x14ac:dyDescent="0.35">
      <c r="A19" s="201" t="s">
        <v>954</v>
      </c>
      <c r="B19" s="200">
        <v>0</v>
      </c>
      <c r="C19" s="200">
        <v>42.484261697125064</v>
      </c>
      <c r="D19" s="200">
        <v>50.520817754648277</v>
      </c>
      <c r="E19" s="200">
        <v>0</v>
      </c>
      <c r="F19" s="200">
        <v>9.8325944701879795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42.484261697125064</v>
      </c>
      <c r="R19" s="200">
        <v>1</v>
      </c>
      <c r="S19" s="200">
        <v>25.179837091622289</v>
      </c>
      <c r="T19" s="200">
        <v>67.664098788747353</v>
      </c>
    </row>
    <row r="20" spans="1:20" x14ac:dyDescent="0.35">
      <c r="A20" s="201" t="s">
        <v>953</v>
      </c>
      <c r="B20" s="200">
        <v>28.898301774093511</v>
      </c>
      <c r="C20" s="200">
        <v>0</v>
      </c>
      <c r="D20" s="200">
        <v>54.936975209616357</v>
      </c>
      <c r="E20" s="200">
        <v>135.47909905780091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28.898301774093511</v>
      </c>
      <c r="Q20" s="200">
        <v>0</v>
      </c>
      <c r="R20" s="200">
        <v>1</v>
      </c>
      <c r="S20" s="200">
        <v>28.898301774093511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28.422569962425531</v>
      </c>
      <c r="C24" s="200">
        <v>0</v>
      </c>
      <c r="D24" s="200">
        <v>10.80820274977993</v>
      </c>
      <c r="E24" s="200">
        <v>20.092065438858501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28.422569962425531</v>
      </c>
      <c r="Q24" s="200">
        <v>0</v>
      </c>
      <c r="R24" s="200">
        <v>1</v>
      </c>
      <c r="S24" s="200">
        <v>28.422569962425531</v>
      </c>
      <c r="T24" s="200">
        <v>0</v>
      </c>
    </row>
    <row r="25" spans="1:20" x14ac:dyDescent="0.35">
      <c r="A25" s="201" t="s">
        <v>948</v>
      </c>
      <c r="B25" s="200">
        <v>10.529385944843369</v>
      </c>
      <c r="C25" s="200">
        <v>0</v>
      </c>
      <c r="D25" s="200">
        <v>13.411404959243789</v>
      </c>
      <c r="E25" s="200">
        <v>18.071019359097729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10.529385944843369</v>
      </c>
      <c r="Q25" s="200">
        <v>0</v>
      </c>
      <c r="R25" s="200">
        <v>1</v>
      </c>
      <c r="S25" s="200">
        <v>10.529385944843369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10.38560253716866</v>
      </c>
      <c r="C27" s="200">
        <v>0</v>
      </c>
      <c r="D27" s="200">
        <v>4.350992118771555</v>
      </c>
      <c r="E27" s="200">
        <v>38.211770285587548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10.38560253716866</v>
      </c>
      <c r="Q27" s="200">
        <v>0</v>
      </c>
      <c r="R27" s="200">
        <v>1</v>
      </c>
      <c r="S27" s="200">
        <v>10.38560253716866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15.836797523173621</v>
      </c>
      <c r="C29" s="200">
        <v>0</v>
      </c>
      <c r="D29" s="200">
        <v>38.936311045394497</v>
      </c>
      <c r="E29" s="200">
        <v>20.672763021314061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15.836797523173621</v>
      </c>
      <c r="Q29" s="200">
        <v>0</v>
      </c>
      <c r="R29" s="200">
        <v>1</v>
      </c>
      <c r="S29" s="200">
        <v>15.836797523173621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2384.8348535507898</v>
      </c>
      <c r="D30" s="200">
        <v>94.376217642221434</v>
      </c>
      <c r="E30" s="200">
        <v>0</v>
      </c>
      <c r="F30" s="200">
        <v>706.67002708515997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2384.8348535507898</v>
      </c>
      <c r="R30" s="200">
        <v>1</v>
      </c>
      <c r="S30" s="200">
        <v>1425.0795513842991</v>
      </c>
      <c r="T30" s="200">
        <v>3809.9144049350889</v>
      </c>
    </row>
    <row r="31" spans="1:20" x14ac:dyDescent="0.35">
      <c r="A31" s="201" t="s">
        <v>942</v>
      </c>
      <c r="B31" s="200">
        <v>101.9035307395412</v>
      </c>
      <c r="C31" s="200">
        <v>0</v>
      </c>
      <c r="D31" s="200">
        <v>43.862986306440348</v>
      </c>
      <c r="E31" s="200">
        <v>7.7978634217325311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101.9035307395412</v>
      </c>
      <c r="Q31" s="200">
        <v>0</v>
      </c>
      <c r="R31" s="200">
        <v>1</v>
      </c>
      <c r="S31" s="200">
        <v>989.33138518279452</v>
      </c>
      <c r="T31" s="200">
        <v>887.4278544432533</v>
      </c>
    </row>
    <row r="32" spans="1:20" x14ac:dyDescent="0.35">
      <c r="A32" s="201" t="s">
        <v>941</v>
      </c>
      <c r="B32" s="200">
        <v>50.235887414967912</v>
      </c>
      <c r="C32" s="200">
        <v>0</v>
      </c>
      <c r="D32" s="200">
        <v>28.385773592056079</v>
      </c>
      <c r="E32" s="200">
        <v>192.70084595398669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50.235887414967912</v>
      </c>
      <c r="Q32" s="200">
        <v>0</v>
      </c>
      <c r="R32" s="200">
        <v>1</v>
      </c>
      <c r="S32" s="200">
        <v>50.235887414967912</v>
      </c>
      <c r="T32" s="200">
        <v>0</v>
      </c>
    </row>
    <row r="33" spans="1:20" x14ac:dyDescent="0.35">
      <c r="A33" s="201" t="s">
        <v>940</v>
      </c>
      <c r="B33" s="200">
        <v>54.865113452781557</v>
      </c>
      <c r="C33" s="200">
        <v>0</v>
      </c>
      <c r="D33" s="200">
        <v>111.01027288239</v>
      </c>
      <c r="E33" s="200">
        <v>62.124760564307998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54.865113452781557</v>
      </c>
      <c r="Q33" s="200">
        <v>0</v>
      </c>
      <c r="R33" s="200">
        <v>1</v>
      </c>
      <c r="S33" s="200">
        <v>122.53239917819771</v>
      </c>
      <c r="T33" s="200">
        <v>67.667285725416164</v>
      </c>
    </row>
    <row r="34" spans="1:20" x14ac:dyDescent="0.35">
      <c r="A34" s="201" t="s">
        <v>939</v>
      </c>
      <c r="B34" s="200">
        <v>0</v>
      </c>
      <c r="C34" s="200">
        <v>1739.6053345460391</v>
      </c>
      <c r="D34" s="200">
        <v>227.13888777068291</v>
      </c>
      <c r="E34" s="200">
        <v>0</v>
      </c>
      <c r="F34" s="200">
        <v>539.5065306934564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1739.6053345460391</v>
      </c>
      <c r="R34" s="200">
        <v>1</v>
      </c>
      <c r="S34" s="200">
        <v>53.45803727643446</v>
      </c>
      <c r="T34" s="200">
        <v>1793.063371822474</v>
      </c>
    </row>
    <row r="35" spans="1:20" x14ac:dyDescent="0.35">
      <c r="A35" s="201" t="s">
        <v>938</v>
      </c>
      <c r="B35" s="200">
        <v>553.75569163135697</v>
      </c>
      <c r="C35" s="200">
        <v>0</v>
      </c>
      <c r="D35" s="200">
        <v>64.752402275498184</v>
      </c>
      <c r="E35" s="200">
        <v>1241.4924892067929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553.75569163135697</v>
      </c>
      <c r="Q35" s="200">
        <v>0</v>
      </c>
      <c r="R35" s="200">
        <v>1</v>
      </c>
      <c r="S35" s="200">
        <v>587.58338460811865</v>
      </c>
      <c r="T35" s="200">
        <v>33.827692976761732</v>
      </c>
    </row>
    <row r="36" spans="1:20" x14ac:dyDescent="0.35">
      <c r="A36" s="201" t="s">
        <v>937</v>
      </c>
      <c r="B36" s="200">
        <v>0</v>
      </c>
      <c r="C36" s="200">
        <v>474.52686820913073</v>
      </c>
      <c r="D36" s="200">
        <v>179.42107412109539</v>
      </c>
      <c r="E36" s="200">
        <v>0</v>
      </c>
      <c r="F36" s="200">
        <v>263.730551584333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474.52686820913073</v>
      </c>
      <c r="R36" s="200">
        <v>1</v>
      </c>
      <c r="S36" s="200">
        <v>3.813535544000338</v>
      </c>
      <c r="T36" s="200">
        <v>478.34040375313111</v>
      </c>
    </row>
    <row r="37" spans="1:20" x14ac:dyDescent="0.35">
      <c r="A37" s="201" t="s">
        <v>936</v>
      </c>
      <c r="B37" s="200">
        <v>0</v>
      </c>
      <c r="C37" s="200">
        <v>3817.5332236429072</v>
      </c>
      <c r="D37" s="200">
        <v>478.48500373412998</v>
      </c>
      <c r="E37" s="200">
        <v>0</v>
      </c>
      <c r="F37" s="200">
        <v>281.21777077240853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3817.5332236429072</v>
      </c>
      <c r="R37" s="200">
        <v>1</v>
      </c>
      <c r="S37" s="200">
        <v>118.3043206423466</v>
      </c>
      <c r="T37" s="200">
        <v>3935.8375442852539</v>
      </c>
    </row>
    <row r="38" spans="1:20" x14ac:dyDescent="0.35">
      <c r="A38" s="201" t="s">
        <v>935</v>
      </c>
      <c r="B38" s="200">
        <v>0</v>
      </c>
      <c r="C38" s="200">
        <v>64.356080960038767</v>
      </c>
      <c r="D38" s="200">
        <v>32.462639082207353</v>
      </c>
      <c r="E38" s="200">
        <v>0</v>
      </c>
      <c r="F38" s="200">
        <v>140.391032227278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64.356080960038767</v>
      </c>
      <c r="R38" s="200">
        <v>1</v>
      </c>
      <c r="S38" s="200">
        <v>14.21346472095253</v>
      </c>
      <c r="T38" s="200">
        <v>78.569545680991297</v>
      </c>
    </row>
    <row r="39" spans="1:20" x14ac:dyDescent="0.35">
      <c r="A39" s="201" t="s">
        <v>934</v>
      </c>
      <c r="B39" s="200">
        <v>0</v>
      </c>
      <c r="C39" s="200">
        <v>183.33356704239941</v>
      </c>
      <c r="D39" s="200">
        <v>31.779568522496181</v>
      </c>
      <c r="E39" s="200">
        <v>0</v>
      </c>
      <c r="F39" s="200">
        <v>343.30693189978348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183.33356704239941</v>
      </c>
      <c r="R39" s="200">
        <v>1</v>
      </c>
      <c r="S39" s="200">
        <v>12.43302563268783</v>
      </c>
      <c r="T39" s="200">
        <v>195.76659267508731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740.52057400944852</v>
      </c>
      <c r="D41" s="200">
        <v>282.94668912248062</v>
      </c>
      <c r="E41" s="200">
        <v>0</v>
      </c>
      <c r="F41" s="200">
        <v>319.8198147404662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740.52057400944852</v>
      </c>
      <c r="R41" s="200">
        <v>1</v>
      </c>
      <c r="S41" s="200">
        <v>381.31281936929071</v>
      </c>
      <c r="T41" s="200">
        <v>1121.8333933787389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8.5295010216281923</v>
      </c>
      <c r="D45" s="200">
        <v>127.3145562714858</v>
      </c>
      <c r="E45" s="200">
        <v>0</v>
      </c>
      <c r="F45" s="200">
        <v>15.51079484737245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8.5295010216281923</v>
      </c>
      <c r="R45" s="200">
        <v>1</v>
      </c>
      <c r="S45" s="200">
        <v>92.985116589318196</v>
      </c>
      <c r="T45" s="200">
        <v>101.5146176109464</v>
      </c>
    </row>
    <row r="46" spans="1:20" x14ac:dyDescent="0.35">
      <c r="A46" s="201" t="s">
        <v>927</v>
      </c>
      <c r="B46" s="200">
        <v>57.700360965230153</v>
      </c>
      <c r="C46" s="200">
        <v>0</v>
      </c>
      <c r="D46" s="200">
        <v>16.19669578380535</v>
      </c>
      <c r="E46" s="200">
        <v>230.45474429628911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57.700360965230153</v>
      </c>
      <c r="Q46" s="200">
        <v>0</v>
      </c>
      <c r="R46" s="200">
        <v>1</v>
      </c>
      <c r="S46" s="200">
        <v>57.700360965230153</v>
      </c>
      <c r="T46" s="200">
        <v>0</v>
      </c>
    </row>
    <row r="47" spans="1:20" x14ac:dyDescent="0.35">
      <c r="A47" s="201" t="s">
        <v>926</v>
      </c>
      <c r="B47" s="200">
        <v>33.089823479987537</v>
      </c>
      <c r="C47" s="200">
        <v>0</v>
      </c>
      <c r="D47" s="200">
        <v>13.849900455197369</v>
      </c>
      <c r="E47" s="200">
        <v>148.22367917602179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33.089823479987537</v>
      </c>
      <c r="Q47" s="200">
        <v>0</v>
      </c>
      <c r="R47" s="200">
        <v>1</v>
      </c>
      <c r="S47" s="200">
        <v>33.089823479987537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7.9876376932121804</v>
      </c>
      <c r="D48" s="200">
        <v>1.5859163612640339</v>
      </c>
      <c r="E48" s="200">
        <v>0</v>
      </c>
      <c r="F48" s="200">
        <v>2.5151364394658362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7.9876376932121804</v>
      </c>
      <c r="R48" s="200">
        <v>1</v>
      </c>
      <c r="S48" s="200">
        <v>0</v>
      </c>
      <c r="T48" s="200">
        <v>7.9876376932121804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65.157729920332173</v>
      </c>
      <c r="D52" s="200">
        <v>93.077837516893325</v>
      </c>
      <c r="E52" s="200">
        <v>0</v>
      </c>
      <c r="F52" s="200">
        <v>23.29833571098192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65.157729920332173</v>
      </c>
      <c r="R52" s="200">
        <v>1</v>
      </c>
      <c r="S52" s="200">
        <v>0</v>
      </c>
      <c r="T52" s="200">
        <v>65.157729920332173</v>
      </c>
    </row>
    <row r="53" spans="1:20" x14ac:dyDescent="0.35">
      <c r="A53" s="201" t="s">
        <v>920</v>
      </c>
      <c r="B53" s="200">
        <v>137.114517352923</v>
      </c>
      <c r="C53" s="200">
        <v>0</v>
      </c>
      <c r="D53" s="200">
        <v>33.156217902177822</v>
      </c>
      <c r="E53" s="200">
        <v>164.2481579485395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137.114517352923</v>
      </c>
      <c r="Q53" s="200">
        <v>0</v>
      </c>
      <c r="R53" s="200">
        <v>1</v>
      </c>
      <c r="S53" s="200">
        <v>137.114517352923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196.83084118708649</v>
      </c>
      <c r="D56" s="200">
        <v>195.2566161505365</v>
      </c>
      <c r="E56" s="200">
        <v>0</v>
      </c>
      <c r="F56" s="200">
        <v>143.97990204744031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196.83084118708649</v>
      </c>
      <c r="R56" s="200">
        <v>1</v>
      </c>
      <c r="S56" s="200">
        <v>0</v>
      </c>
      <c r="T56" s="200">
        <v>196.83084118708649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6.3239578311914517</v>
      </c>
      <c r="D64" s="200">
        <v>7.3351725552543812</v>
      </c>
      <c r="E64" s="200">
        <v>0</v>
      </c>
      <c r="F64" s="200">
        <v>30.880138672443891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6.3239578311914517</v>
      </c>
      <c r="R64" s="200">
        <v>1</v>
      </c>
      <c r="S64" s="200">
        <v>0</v>
      </c>
      <c r="T64" s="200">
        <v>6.3239578311914517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2.2005435047644362</v>
      </c>
      <c r="D76" s="200">
        <v>0.2499284633949567</v>
      </c>
      <c r="E76" s="200">
        <v>0</v>
      </c>
      <c r="F76" s="200">
        <v>326.08204054458162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2.2005435047644362</v>
      </c>
      <c r="R76" s="200">
        <v>1</v>
      </c>
      <c r="S76" s="200">
        <v>0</v>
      </c>
      <c r="T76" s="200">
        <v>2.2005435047644362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2.6165560451732892</v>
      </c>
      <c r="D78" s="200">
        <v>0.68903306900843242</v>
      </c>
      <c r="E78" s="200">
        <v>0</v>
      </c>
      <c r="F78" s="200">
        <v>21.300552662553581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2.6165560451732892</v>
      </c>
      <c r="R78" s="200">
        <v>1</v>
      </c>
      <c r="S78" s="200">
        <v>0</v>
      </c>
      <c r="T78" s="200">
        <v>2.6165560451732892</v>
      </c>
    </row>
    <row r="79" spans="1:20" x14ac:dyDescent="0.35">
      <c r="A79" s="201" t="s">
        <v>894</v>
      </c>
      <c r="B79" s="200">
        <v>838.75060245427176</v>
      </c>
      <c r="C79" s="200">
        <v>0</v>
      </c>
      <c r="D79" s="200">
        <v>198.07368696693669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838.75060245427176</v>
      </c>
      <c r="Q79" s="200">
        <v>0</v>
      </c>
      <c r="R79" s="200">
        <v>1</v>
      </c>
      <c r="S79" s="200">
        <v>4386.8831871531138</v>
      </c>
      <c r="T79" s="200">
        <v>3548.132584698842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C9C45-F53E-4ED2-B8FA-D9ADF0F77858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905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2807.230094390085</v>
      </c>
      <c r="C16" s="200">
        <v>0</v>
      </c>
      <c r="D16" s="200">
        <v>0</v>
      </c>
      <c r="E16" s="200">
        <v>0</v>
      </c>
      <c r="F16" s="200">
        <v>0</v>
      </c>
      <c r="G16" s="200">
        <v>-5626.9580287323934</v>
      </c>
      <c r="H16" s="200">
        <v>1</v>
      </c>
      <c r="I16" s="200">
        <v>1</v>
      </c>
      <c r="J16" s="200">
        <v>1</v>
      </c>
      <c r="K16" s="200">
        <v>1</v>
      </c>
      <c r="L16" s="200">
        <v>227.26851360979239</v>
      </c>
      <c r="M16" s="200">
        <v>14071.322072652179</v>
      </c>
      <c r="N16" s="200">
        <v>11478.86265191966</v>
      </c>
      <c r="O16" s="200">
        <v>-2592.459420732519</v>
      </c>
      <c r="P16" s="200">
        <v>7532.4458924256633</v>
      </c>
      <c r="Q16" s="200">
        <v>4725.2157980355787</v>
      </c>
      <c r="R16" s="200">
        <v>1</v>
      </c>
      <c r="S16" s="200">
        <v>8351.4669279011723</v>
      </c>
      <c r="T16" s="200">
        <v>5544.2368335110878</v>
      </c>
      <c r="U16" s="199">
        <v>333.64699619308573</v>
      </c>
      <c r="V16" s="199">
        <v>8193.4382429480065</v>
      </c>
      <c r="W16" s="199">
        <v>2566.4802142156132</v>
      </c>
      <c r="X16" s="199">
        <v>0</v>
      </c>
      <c r="Y16" s="199">
        <v>227.26851360979239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27.432481441854641</v>
      </c>
      <c r="D18" s="200">
        <v>21.52175387798308</v>
      </c>
      <c r="E18" s="200">
        <v>0</v>
      </c>
      <c r="F18" s="200">
        <v>5.0668595127993168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27.432481441854641</v>
      </c>
      <c r="R18" s="200">
        <v>1</v>
      </c>
      <c r="S18" s="200">
        <v>0</v>
      </c>
      <c r="T18" s="200">
        <v>27.432481441854641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648.86499289519566</v>
      </c>
      <c r="D30" s="200">
        <v>52.767976724007191</v>
      </c>
      <c r="E30" s="200">
        <v>0</v>
      </c>
      <c r="F30" s="200">
        <v>323.37970400886559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648.86499289519566</v>
      </c>
      <c r="R30" s="200">
        <v>1</v>
      </c>
      <c r="S30" s="200">
        <v>452.33112391290501</v>
      </c>
      <c r="T30" s="200">
        <v>1101.1961168081009</v>
      </c>
    </row>
    <row r="31" spans="1:20" x14ac:dyDescent="0.35">
      <c r="A31" s="201" t="s">
        <v>942</v>
      </c>
      <c r="B31" s="200">
        <v>0</v>
      </c>
      <c r="C31" s="200">
        <v>2986.928170083801</v>
      </c>
      <c r="D31" s="200">
        <v>141.66079042385959</v>
      </c>
      <c r="E31" s="200">
        <v>0</v>
      </c>
      <c r="F31" s="200">
        <v>109.4379748980971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2986.928170083801</v>
      </c>
      <c r="R31" s="200">
        <v>1</v>
      </c>
      <c r="S31" s="200">
        <v>175.02224446051181</v>
      </c>
      <c r="T31" s="200">
        <v>3161.9504145443129</v>
      </c>
    </row>
    <row r="32" spans="1:20" x14ac:dyDescent="0.35">
      <c r="A32" s="201" t="s">
        <v>941</v>
      </c>
      <c r="B32" s="200">
        <v>36.262008958367552</v>
      </c>
      <c r="C32" s="200">
        <v>0</v>
      </c>
      <c r="D32" s="200">
        <v>36.848749888893593</v>
      </c>
      <c r="E32" s="200">
        <v>1.851026950221405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36.262008958367552</v>
      </c>
      <c r="Q32" s="200">
        <v>0</v>
      </c>
      <c r="R32" s="200">
        <v>1</v>
      </c>
      <c r="S32" s="200">
        <v>36.262008958367552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290.81194481145059</v>
      </c>
      <c r="D35" s="200">
        <v>45.906771912901768</v>
      </c>
      <c r="E35" s="200">
        <v>0</v>
      </c>
      <c r="F35" s="200">
        <v>359.59261161800629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290.81194481145059</v>
      </c>
      <c r="R35" s="200">
        <v>1</v>
      </c>
      <c r="S35" s="200">
        <v>0</v>
      </c>
      <c r="T35" s="200">
        <v>290.81194481145059</v>
      </c>
    </row>
    <row r="36" spans="1:20" x14ac:dyDescent="0.35">
      <c r="A36" s="201" t="s">
        <v>937</v>
      </c>
      <c r="B36" s="200">
        <v>1947.7043449938139</v>
      </c>
      <c r="C36" s="200">
        <v>0</v>
      </c>
      <c r="D36" s="200">
        <v>1095.079719873504</v>
      </c>
      <c r="E36" s="200">
        <v>54.346915886558257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1947.7043449938139</v>
      </c>
      <c r="Q36" s="200">
        <v>0</v>
      </c>
      <c r="R36" s="200">
        <v>1</v>
      </c>
      <c r="S36" s="200">
        <v>1947.7043449938139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177.7619079679834</v>
      </c>
      <c r="D37" s="200">
        <v>47.66638337531429</v>
      </c>
      <c r="E37" s="200">
        <v>0</v>
      </c>
      <c r="F37" s="200">
        <v>22.024126496132631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177.7619079679834</v>
      </c>
      <c r="R37" s="200">
        <v>1</v>
      </c>
      <c r="S37" s="200">
        <v>0</v>
      </c>
      <c r="T37" s="200">
        <v>177.7619079679834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504.39143599210291</v>
      </c>
      <c r="C39" s="200">
        <v>0</v>
      </c>
      <c r="D39" s="200">
        <v>174.37828663076181</v>
      </c>
      <c r="E39" s="200">
        <v>33.688822401158411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504.39143599210291</v>
      </c>
      <c r="Q39" s="200">
        <v>0</v>
      </c>
      <c r="R39" s="200">
        <v>1</v>
      </c>
      <c r="S39" s="200">
        <v>582.28205748901644</v>
      </c>
      <c r="T39" s="200">
        <v>77.890621496913511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106.7453471495833</v>
      </c>
      <c r="D46" s="200">
        <v>50.84721102759945</v>
      </c>
      <c r="E46" s="200">
        <v>0</v>
      </c>
      <c r="F46" s="200">
        <v>117.07343687070551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106.7453471495833</v>
      </c>
      <c r="R46" s="200">
        <v>1</v>
      </c>
      <c r="S46" s="200">
        <v>0</v>
      </c>
      <c r="T46" s="200">
        <v>106.7453471495833</v>
      </c>
    </row>
    <row r="47" spans="1:20" x14ac:dyDescent="0.35">
      <c r="A47" s="201" t="s">
        <v>926</v>
      </c>
      <c r="B47" s="200">
        <v>0</v>
      </c>
      <c r="C47" s="200">
        <v>367.55731309692487</v>
      </c>
      <c r="D47" s="200">
        <v>269.29996492866849</v>
      </c>
      <c r="E47" s="200">
        <v>0</v>
      </c>
      <c r="F47" s="200">
        <v>428.2767662607373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367.55731309692487</v>
      </c>
      <c r="R47" s="200">
        <v>1</v>
      </c>
      <c r="S47" s="200">
        <v>0</v>
      </c>
      <c r="T47" s="200">
        <v>367.55731309692487</v>
      </c>
    </row>
    <row r="48" spans="1:20" x14ac:dyDescent="0.35">
      <c r="A48" s="201" t="s">
        <v>925</v>
      </c>
      <c r="B48" s="200">
        <v>0</v>
      </c>
      <c r="C48" s="200">
        <v>119.1136405887847</v>
      </c>
      <c r="D48" s="200">
        <v>38.819131506799657</v>
      </c>
      <c r="E48" s="200">
        <v>0</v>
      </c>
      <c r="F48" s="200">
        <v>63.081896877874058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119.1136405887847</v>
      </c>
      <c r="R48" s="200">
        <v>1</v>
      </c>
      <c r="S48" s="200">
        <v>0</v>
      </c>
      <c r="T48" s="200">
        <v>119.1136405887847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113.3622701646634</v>
      </c>
      <c r="C71" s="200">
        <v>0</v>
      </c>
      <c r="D71" s="200">
        <v>312.94176304477458</v>
      </c>
      <c r="E71" s="200">
        <v>23.894723115225009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113.3622701646634</v>
      </c>
      <c r="Q71" s="200">
        <v>0</v>
      </c>
      <c r="R71" s="200">
        <v>1</v>
      </c>
      <c r="S71" s="200">
        <v>113.3622701646634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11.728279192437199</v>
      </c>
      <c r="C76" s="200">
        <v>0</v>
      </c>
      <c r="D76" s="200">
        <v>2.700241889647502</v>
      </c>
      <c r="E76" s="200">
        <v>65.310231975417139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11.728279192437199</v>
      </c>
      <c r="Q76" s="200">
        <v>0</v>
      </c>
      <c r="R76" s="200">
        <v>1</v>
      </c>
      <c r="S76" s="200">
        <v>11.728279192437199</v>
      </c>
      <c r="T76" s="200">
        <v>0</v>
      </c>
    </row>
    <row r="77" spans="1:20" x14ac:dyDescent="0.35">
      <c r="A77" s="201" t="s">
        <v>896</v>
      </c>
      <c r="B77" s="200">
        <v>297.58983304047109</v>
      </c>
      <c r="C77" s="200">
        <v>0</v>
      </c>
      <c r="D77" s="200">
        <v>104.4763579741723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297.58983304047109</v>
      </c>
      <c r="Q77" s="200">
        <v>0</v>
      </c>
      <c r="R77" s="200">
        <v>1</v>
      </c>
      <c r="S77" s="200">
        <v>297.58983304047109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4621.4077200838074</v>
      </c>
      <c r="C79" s="200">
        <v>0</v>
      </c>
      <c r="D79" s="200">
        <v>212.42125547821539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4621.4077200838074</v>
      </c>
      <c r="Q79" s="200">
        <v>0</v>
      </c>
      <c r="R79" s="200">
        <v>1</v>
      </c>
      <c r="S79" s="200">
        <v>4735.1847656889868</v>
      </c>
      <c r="T79" s="200">
        <v>113.7770456051792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AD9B-D437-4AB5-9AE6-7E48FA811609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904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2336.708757126798</v>
      </c>
      <c r="D16" s="200">
        <v>0</v>
      </c>
      <c r="E16" s="200">
        <v>0</v>
      </c>
      <c r="F16" s="200">
        <v>0</v>
      </c>
      <c r="G16" s="200">
        <v>-942.11411430671433</v>
      </c>
      <c r="H16" s="200">
        <v>1</v>
      </c>
      <c r="I16" s="200">
        <v>1</v>
      </c>
      <c r="J16" s="200">
        <v>1</v>
      </c>
      <c r="K16" s="200">
        <v>1</v>
      </c>
      <c r="L16" s="200">
        <v>1251.788396189987</v>
      </c>
      <c r="M16" s="200">
        <v>17775.81116328805</v>
      </c>
      <c r="N16" s="200">
        <v>15748.776688044531</v>
      </c>
      <c r="O16" s="200">
        <v>-2027.0344752435251</v>
      </c>
      <c r="P16" s="200">
        <v>5182.858493559067</v>
      </c>
      <c r="Q16" s="200">
        <v>7519.5672506858646</v>
      </c>
      <c r="R16" s="200">
        <v>1</v>
      </c>
      <c r="S16" s="200">
        <v>6536.0797987588567</v>
      </c>
      <c r="T16" s="200">
        <v>8872.7885558856524</v>
      </c>
      <c r="U16" s="199">
        <v>2772.8904168556292</v>
      </c>
      <c r="V16" s="199">
        <v>6130.1321905467667</v>
      </c>
      <c r="W16" s="199">
        <v>5188.0180762400523</v>
      </c>
      <c r="X16" s="199">
        <v>0</v>
      </c>
      <c r="Y16" s="199">
        <v>1251.788396189987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364.78868057420698</v>
      </c>
      <c r="C19" s="200">
        <v>0</v>
      </c>
      <c r="D19" s="200">
        <v>312.89778882593617</v>
      </c>
      <c r="E19" s="200">
        <v>85.193198061170492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364.78868057420698</v>
      </c>
      <c r="Q19" s="200">
        <v>0</v>
      </c>
      <c r="R19" s="200">
        <v>1</v>
      </c>
      <c r="S19" s="200">
        <v>364.78868057420698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395.63269224853087</v>
      </c>
      <c r="C22" s="200">
        <v>0</v>
      </c>
      <c r="D22" s="200">
        <v>1049.53240722086</v>
      </c>
      <c r="E22" s="200">
        <v>10.10984227726453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395.63269224853087</v>
      </c>
      <c r="Q22" s="200">
        <v>0</v>
      </c>
      <c r="R22" s="200">
        <v>1</v>
      </c>
      <c r="S22" s="200">
        <v>395.63269224853087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3316.6641789885462</v>
      </c>
      <c r="C27" s="200">
        <v>0</v>
      </c>
      <c r="D27" s="200">
        <v>3194.4689401758819</v>
      </c>
      <c r="E27" s="200">
        <v>3151.869299414449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3316.6641789885462</v>
      </c>
      <c r="Q27" s="200">
        <v>0</v>
      </c>
      <c r="R27" s="200">
        <v>1</v>
      </c>
      <c r="S27" s="200">
        <v>3992.2438130519322</v>
      </c>
      <c r="T27" s="200">
        <v>675.57963406338592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776.25874277604908</v>
      </c>
      <c r="C30" s="200">
        <v>0</v>
      </c>
      <c r="D30" s="200">
        <v>39.174695253097688</v>
      </c>
      <c r="E30" s="200">
        <v>210.24279550147631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776.25874277604908</v>
      </c>
      <c r="Q30" s="200">
        <v>0</v>
      </c>
      <c r="R30" s="200">
        <v>1</v>
      </c>
      <c r="S30" s="200">
        <v>1046.0447723785569</v>
      </c>
      <c r="T30" s="200">
        <v>269.78602960250748</v>
      </c>
    </row>
    <row r="31" spans="1:20" x14ac:dyDescent="0.35">
      <c r="A31" s="201" t="s">
        <v>942</v>
      </c>
      <c r="B31" s="200">
        <v>0</v>
      </c>
      <c r="C31" s="200">
        <v>4432.0649450094224</v>
      </c>
      <c r="D31" s="200">
        <v>173.17240486066331</v>
      </c>
      <c r="E31" s="200">
        <v>0</v>
      </c>
      <c r="F31" s="200">
        <v>89.213824456488027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4432.0649450094224</v>
      </c>
      <c r="R31" s="200">
        <v>1</v>
      </c>
      <c r="S31" s="200">
        <v>52.882044178031038</v>
      </c>
      <c r="T31" s="200">
        <v>4484.9469891874523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616.69362146782782</v>
      </c>
      <c r="D34" s="200">
        <v>125.1753539709684</v>
      </c>
      <c r="E34" s="200">
        <v>0</v>
      </c>
      <c r="F34" s="200">
        <v>176.72510897162621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616.69362146782782</v>
      </c>
      <c r="R34" s="200">
        <v>1</v>
      </c>
      <c r="S34" s="200">
        <v>0</v>
      </c>
      <c r="T34" s="200">
        <v>616.69362146782782</v>
      </c>
    </row>
    <row r="35" spans="1:20" x14ac:dyDescent="0.35">
      <c r="A35" s="201" t="s">
        <v>938</v>
      </c>
      <c r="B35" s="200">
        <v>0</v>
      </c>
      <c r="C35" s="200">
        <v>24.124299665708389</v>
      </c>
      <c r="D35" s="200">
        <v>3.8636987312706741</v>
      </c>
      <c r="E35" s="200">
        <v>0</v>
      </c>
      <c r="F35" s="200">
        <v>16.3883792671772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24.124299665708389</v>
      </c>
      <c r="R35" s="200">
        <v>1</v>
      </c>
      <c r="S35" s="200">
        <v>0</v>
      </c>
      <c r="T35" s="200">
        <v>24.124299665708389</v>
      </c>
    </row>
    <row r="36" spans="1:20" x14ac:dyDescent="0.35">
      <c r="A36" s="201" t="s">
        <v>937</v>
      </c>
      <c r="B36" s="200">
        <v>24.16362936989103</v>
      </c>
      <c r="C36" s="200">
        <v>0</v>
      </c>
      <c r="D36" s="200">
        <v>13.807493254579359</v>
      </c>
      <c r="E36" s="200">
        <v>13.086512886416021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24.16362936989103</v>
      </c>
      <c r="Q36" s="200">
        <v>0</v>
      </c>
      <c r="R36" s="200">
        <v>1</v>
      </c>
      <c r="S36" s="200">
        <v>24.16362936989103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623.8768406243978</v>
      </c>
      <c r="D37" s="200">
        <v>128.2938141850185</v>
      </c>
      <c r="E37" s="200">
        <v>0</v>
      </c>
      <c r="F37" s="200">
        <v>42.466026486916483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623.8768406243978</v>
      </c>
      <c r="R37" s="200">
        <v>1</v>
      </c>
      <c r="S37" s="200">
        <v>0</v>
      </c>
      <c r="T37" s="200">
        <v>623.8768406243978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441.79562554087738</v>
      </c>
      <c r="D41" s="200">
        <v>137.5960222102058</v>
      </c>
      <c r="E41" s="200">
        <v>0</v>
      </c>
      <c r="F41" s="200">
        <v>176.308185512081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441.79562554087738</v>
      </c>
      <c r="R41" s="200">
        <v>1</v>
      </c>
      <c r="S41" s="200">
        <v>0</v>
      </c>
      <c r="T41" s="200">
        <v>441.79562554087738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81.834802223757649</v>
      </c>
      <c r="C48" s="200">
        <v>0</v>
      </c>
      <c r="D48" s="200">
        <v>25.673042162892362</v>
      </c>
      <c r="E48" s="200">
        <v>44.906738693465122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81.834802223757649</v>
      </c>
      <c r="Q48" s="200">
        <v>0</v>
      </c>
      <c r="R48" s="200">
        <v>1</v>
      </c>
      <c r="S48" s="200">
        <v>81.834802223757649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367.38461691351688</v>
      </c>
      <c r="D51" s="200">
        <v>244.0497936387801</v>
      </c>
      <c r="E51" s="200">
        <v>0</v>
      </c>
      <c r="F51" s="200">
        <v>891.09365244960338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367.38461691351688</v>
      </c>
      <c r="R51" s="200">
        <v>1</v>
      </c>
      <c r="S51" s="200">
        <v>0</v>
      </c>
      <c r="T51" s="200">
        <v>367.38461691351688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635.77194432258136</v>
      </c>
      <c r="D54" s="200">
        <v>815.39355797508404</v>
      </c>
      <c r="E54" s="200">
        <v>0</v>
      </c>
      <c r="F54" s="200">
        <v>264.61705585060997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635.77194432258136</v>
      </c>
      <c r="R54" s="200">
        <v>1</v>
      </c>
      <c r="S54" s="200">
        <v>0</v>
      </c>
      <c r="T54" s="200">
        <v>635.77194432258136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309.29889147803169</v>
      </c>
      <c r="D58" s="200">
        <v>549.91234273467842</v>
      </c>
      <c r="E58" s="200">
        <v>0</v>
      </c>
      <c r="F58" s="200">
        <v>576.14476743923296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309.29889147803169</v>
      </c>
      <c r="R58" s="200">
        <v>1</v>
      </c>
      <c r="S58" s="200">
        <v>341.62970193989639</v>
      </c>
      <c r="T58" s="200">
        <v>650.92859341792814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68.556465663502408</v>
      </c>
      <c r="D77" s="200">
        <v>25.27303178546849</v>
      </c>
      <c r="E77" s="200">
        <v>0</v>
      </c>
      <c r="F77" s="200">
        <v>11072.215879658621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68.556465663502408</v>
      </c>
      <c r="R77" s="200">
        <v>1</v>
      </c>
      <c r="S77" s="200">
        <v>0</v>
      </c>
      <c r="T77" s="200">
        <v>68.556465663502408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223.51576737808611</v>
      </c>
      <c r="C79" s="200">
        <v>0</v>
      </c>
      <c r="D79" s="200">
        <v>10.08734182757569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223.51576737808611</v>
      </c>
      <c r="Q79" s="200">
        <v>0</v>
      </c>
      <c r="R79" s="200">
        <v>1</v>
      </c>
      <c r="S79" s="200">
        <v>236.85966279405409</v>
      </c>
      <c r="T79" s="200">
        <v>13.343895415967999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E86A4-78CB-4B9F-92E9-70BD84B06325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903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71.421105603791375</v>
      </c>
      <c r="C16" s="200">
        <v>0</v>
      </c>
      <c r="D16" s="200">
        <v>0</v>
      </c>
      <c r="E16" s="200">
        <v>0</v>
      </c>
      <c r="F16" s="200">
        <v>0</v>
      </c>
      <c r="G16" s="200">
        <v>-166.63219902888829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532.62486980151834</v>
      </c>
      <c r="N16" s="200">
        <v>437.41377637642148</v>
      </c>
      <c r="O16" s="200">
        <v>-95.211093425096863</v>
      </c>
      <c r="P16" s="200">
        <v>260.20920480182821</v>
      </c>
      <c r="Q16" s="200">
        <v>188.7880991980368</v>
      </c>
      <c r="R16" s="200">
        <v>1</v>
      </c>
      <c r="S16" s="200">
        <v>288.58452908493058</v>
      </c>
      <c r="T16" s="200">
        <v>217.16342348113929</v>
      </c>
      <c r="U16" s="199">
        <v>0</v>
      </c>
      <c r="V16" s="199">
        <v>315.46144632037908</v>
      </c>
      <c r="W16" s="199">
        <v>148.82924729149079</v>
      </c>
      <c r="X16" s="199">
        <v>0</v>
      </c>
      <c r="Y16" s="199">
        <v>0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12.890602253363291</v>
      </c>
      <c r="C30" s="200">
        <v>0</v>
      </c>
      <c r="D30" s="200">
        <v>11.97739176193363</v>
      </c>
      <c r="E30" s="200">
        <v>89.204392046463127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12.890602253363291</v>
      </c>
      <c r="Q30" s="200">
        <v>0</v>
      </c>
      <c r="R30" s="200">
        <v>1</v>
      </c>
      <c r="S30" s="200">
        <v>12.890602253363291</v>
      </c>
      <c r="T30" s="200">
        <v>0</v>
      </c>
    </row>
    <row r="31" spans="1:20" x14ac:dyDescent="0.35">
      <c r="A31" s="201" t="s">
        <v>942</v>
      </c>
      <c r="B31" s="200">
        <v>134.82991337497921</v>
      </c>
      <c r="C31" s="200">
        <v>0</v>
      </c>
      <c r="D31" s="200">
        <v>157.26660012142341</v>
      </c>
      <c r="E31" s="200">
        <v>68.08826990180556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134.82991337497921</v>
      </c>
      <c r="Q31" s="200">
        <v>0</v>
      </c>
      <c r="R31" s="200">
        <v>1</v>
      </c>
      <c r="S31" s="200">
        <v>134.82991337497921</v>
      </c>
      <c r="T31" s="200">
        <v>0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24.37574356959432</v>
      </c>
      <c r="D34" s="200">
        <v>154.18536430765269</v>
      </c>
      <c r="E34" s="200">
        <v>0</v>
      </c>
      <c r="F34" s="200">
        <v>17.672233200558789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24.37574356959432</v>
      </c>
      <c r="R34" s="200">
        <v>1</v>
      </c>
      <c r="S34" s="200">
        <v>0</v>
      </c>
      <c r="T34" s="200">
        <v>24.37574356959432</v>
      </c>
    </row>
    <row r="35" spans="1:20" x14ac:dyDescent="0.35">
      <c r="A35" s="201" t="s">
        <v>938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2.8090935601116822</v>
      </c>
      <c r="C41" s="200">
        <v>0</v>
      </c>
      <c r="D41" s="200">
        <v>27.401810513909989</v>
      </c>
      <c r="E41" s="200">
        <v>50.219880669048052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2.8090935601116822</v>
      </c>
      <c r="Q41" s="200">
        <v>0</v>
      </c>
      <c r="R41" s="200">
        <v>1</v>
      </c>
      <c r="S41" s="200">
        <v>2.8090935601116822</v>
      </c>
      <c r="T41" s="200">
        <v>0</v>
      </c>
    </row>
    <row r="42" spans="1:20" x14ac:dyDescent="0.35">
      <c r="A42" s="201" t="s">
        <v>931</v>
      </c>
      <c r="B42" s="200">
        <v>109.6795956133741</v>
      </c>
      <c r="C42" s="200">
        <v>0</v>
      </c>
      <c r="D42" s="200">
        <v>1866.056630009635</v>
      </c>
      <c r="E42" s="200">
        <v>260.25735702287079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109.6795956133741</v>
      </c>
      <c r="Q42" s="200">
        <v>0</v>
      </c>
      <c r="R42" s="200">
        <v>1</v>
      </c>
      <c r="S42" s="200">
        <v>109.6795956133741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131.2364050037385</v>
      </c>
      <c r="D61" s="200">
        <v>4730.2550739535618</v>
      </c>
      <c r="E61" s="200">
        <v>0</v>
      </c>
      <c r="F61" s="200">
        <v>261.03662321158311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131.2364050037385</v>
      </c>
      <c r="R61" s="200">
        <v>1</v>
      </c>
      <c r="S61" s="200">
        <v>0</v>
      </c>
      <c r="T61" s="200">
        <v>131.2364050037385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33.175950624704022</v>
      </c>
      <c r="D79" s="200">
        <v>108.6752473644607</v>
      </c>
      <c r="E79" s="200">
        <v>0</v>
      </c>
      <c r="F79" s="200">
        <v>5714.4747783702333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33.175950624704022</v>
      </c>
      <c r="R79" s="200">
        <v>1</v>
      </c>
      <c r="S79" s="200">
        <v>28.375324283102501</v>
      </c>
      <c r="T79" s="200">
        <v>61.551274907806523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5C39C-099B-4D17-823D-686C21FD991F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902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15538.5690130128</v>
      </c>
      <c r="D16" s="200">
        <v>0</v>
      </c>
      <c r="E16" s="200">
        <v>0</v>
      </c>
      <c r="F16" s="200">
        <v>0</v>
      </c>
      <c r="G16" s="200">
        <v>17726.666617051549</v>
      </c>
      <c r="H16" s="200">
        <v>1</v>
      </c>
      <c r="I16" s="200">
        <v>1</v>
      </c>
      <c r="J16" s="200">
        <v>1</v>
      </c>
      <c r="K16" s="200">
        <v>1</v>
      </c>
      <c r="L16" s="200">
        <v>-1114.27120709981</v>
      </c>
      <c r="M16" s="200">
        <v>33545.194835494738</v>
      </c>
      <c r="N16" s="200">
        <v>34619.021232433683</v>
      </c>
      <c r="O16" s="200">
        <v>1073.826396938945</v>
      </c>
      <c r="P16" s="200">
        <v>1365.6750959359269</v>
      </c>
      <c r="Q16" s="200">
        <v>16904.244108948718</v>
      </c>
      <c r="R16" s="200">
        <v>1</v>
      </c>
      <c r="S16" s="200">
        <v>4639.4389027481266</v>
      </c>
      <c r="T16" s="200">
        <v>20178.007915760922</v>
      </c>
      <c r="U16" s="199">
        <v>6914.9210048873429</v>
      </c>
      <c r="V16" s="199">
        <v>4633.6528870152397</v>
      </c>
      <c r="W16" s="199">
        <v>22360.319504066789</v>
      </c>
      <c r="X16" s="199">
        <v>1818.6130278312339</v>
      </c>
      <c r="Y16" s="199">
        <v>704.3418207314237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9.8840351637584529</v>
      </c>
      <c r="D18" s="200">
        <v>2.8219705913363509</v>
      </c>
      <c r="E18" s="200">
        <v>0</v>
      </c>
      <c r="F18" s="200">
        <v>0.8762863642447043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9.8840351637584529</v>
      </c>
      <c r="R18" s="200">
        <v>1</v>
      </c>
      <c r="S18" s="200">
        <v>0</v>
      </c>
      <c r="T18" s="200">
        <v>9.8840351637584529</v>
      </c>
    </row>
    <row r="19" spans="1:20" x14ac:dyDescent="0.35">
      <c r="A19" s="201" t="s">
        <v>954</v>
      </c>
      <c r="B19" s="200">
        <v>0</v>
      </c>
      <c r="C19" s="200">
        <v>12.56723985506054</v>
      </c>
      <c r="D19" s="200">
        <v>7.4145735279429124</v>
      </c>
      <c r="E19" s="200">
        <v>0</v>
      </c>
      <c r="F19" s="200">
        <v>2.3481077036029991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12.56723985506054</v>
      </c>
      <c r="R19" s="200">
        <v>1</v>
      </c>
      <c r="S19" s="200">
        <v>0</v>
      </c>
      <c r="T19" s="200">
        <v>12.56723985506054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134.62208548196989</v>
      </c>
      <c r="D22" s="200">
        <v>207.62052383360421</v>
      </c>
      <c r="E22" s="200">
        <v>0</v>
      </c>
      <c r="F22" s="200">
        <v>2.777078853159932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134.62208548196989</v>
      </c>
      <c r="R22" s="200">
        <v>1</v>
      </c>
      <c r="S22" s="200">
        <v>0</v>
      </c>
      <c r="T22" s="200">
        <v>134.62208548196989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2376.9919611</v>
      </c>
      <c r="D30" s="200">
        <v>68.894076830153878</v>
      </c>
      <c r="E30" s="200">
        <v>0</v>
      </c>
      <c r="F30" s="200">
        <v>568.62261889069305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2376.9919611</v>
      </c>
      <c r="R30" s="200">
        <v>1</v>
      </c>
      <c r="S30" s="200">
        <v>744.96763776814646</v>
      </c>
      <c r="T30" s="200">
        <v>3121.9595988681458</v>
      </c>
    </row>
    <row r="31" spans="1:20" x14ac:dyDescent="0.35">
      <c r="A31" s="201" t="s">
        <v>942</v>
      </c>
      <c r="B31" s="200">
        <v>0</v>
      </c>
      <c r="C31" s="200">
        <v>1099.5373866067721</v>
      </c>
      <c r="D31" s="200">
        <v>85.93199024707944</v>
      </c>
      <c r="E31" s="200">
        <v>0</v>
      </c>
      <c r="F31" s="200">
        <v>19.337096887732741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1099.5373866067721</v>
      </c>
      <c r="R31" s="200">
        <v>1</v>
      </c>
      <c r="S31" s="200">
        <v>1271.0987052943201</v>
      </c>
      <c r="T31" s="200">
        <v>2370.6360919010922</v>
      </c>
    </row>
    <row r="32" spans="1:20" x14ac:dyDescent="0.35">
      <c r="A32" s="201" t="s">
        <v>941</v>
      </c>
      <c r="B32" s="200">
        <v>0</v>
      </c>
      <c r="C32" s="200">
        <v>244.33742362755891</v>
      </c>
      <c r="D32" s="200">
        <v>140.24078902108431</v>
      </c>
      <c r="E32" s="200">
        <v>0</v>
      </c>
      <c r="F32" s="200">
        <v>173.6668725404171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244.33742362755891</v>
      </c>
      <c r="R32" s="200">
        <v>1</v>
      </c>
      <c r="S32" s="200">
        <v>0</v>
      </c>
      <c r="T32" s="200">
        <v>244.33742362755891</v>
      </c>
    </row>
    <row r="33" spans="1:20" x14ac:dyDescent="0.35">
      <c r="A33" s="201" t="s">
        <v>940</v>
      </c>
      <c r="B33" s="200">
        <v>0</v>
      </c>
      <c r="C33" s="200">
        <v>270.64487188421981</v>
      </c>
      <c r="D33" s="200">
        <v>157.28370376822539</v>
      </c>
      <c r="E33" s="200">
        <v>0</v>
      </c>
      <c r="F33" s="200">
        <v>31.802325539541989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270.64487188421981</v>
      </c>
      <c r="R33" s="200">
        <v>1</v>
      </c>
      <c r="S33" s="200">
        <v>0</v>
      </c>
      <c r="T33" s="200">
        <v>270.64487188421981</v>
      </c>
    </row>
    <row r="34" spans="1:20" x14ac:dyDescent="0.35">
      <c r="A34" s="201" t="s">
        <v>939</v>
      </c>
      <c r="B34" s="200">
        <v>153.47472707009939</v>
      </c>
      <c r="C34" s="200">
        <v>0</v>
      </c>
      <c r="D34" s="200">
        <v>18.68644956776614</v>
      </c>
      <c r="E34" s="200">
        <v>16.082231886792471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153.47472707009939</v>
      </c>
      <c r="Q34" s="200">
        <v>0</v>
      </c>
      <c r="R34" s="200">
        <v>1</v>
      </c>
      <c r="S34" s="200">
        <v>153.47472707009939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4680.5607225120511</v>
      </c>
      <c r="D35" s="200">
        <v>564.20703300049354</v>
      </c>
      <c r="E35" s="200">
        <v>0</v>
      </c>
      <c r="F35" s="200">
        <v>2778.01384687777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4680.5607225120511</v>
      </c>
      <c r="R35" s="200">
        <v>1</v>
      </c>
      <c r="S35" s="200">
        <v>20.373994372198631</v>
      </c>
      <c r="T35" s="200">
        <v>4700.9347168842496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642.82087810824237</v>
      </c>
      <c r="D37" s="200">
        <v>68.361663677418917</v>
      </c>
      <c r="E37" s="200">
        <v>0</v>
      </c>
      <c r="F37" s="200">
        <v>38.228562407131001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642.82087810824237</v>
      </c>
      <c r="R37" s="200">
        <v>1</v>
      </c>
      <c r="S37" s="200">
        <v>0</v>
      </c>
      <c r="T37" s="200">
        <v>642.82087810824237</v>
      </c>
    </row>
    <row r="38" spans="1:20" x14ac:dyDescent="0.35">
      <c r="A38" s="201" t="s">
        <v>935</v>
      </c>
      <c r="B38" s="200">
        <v>61.366990488766277</v>
      </c>
      <c r="C38" s="200">
        <v>0</v>
      </c>
      <c r="D38" s="200">
        <v>20.71204701078592</v>
      </c>
      <c r="E38" s="200">
        <v>52.648269370679301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61.366990488766277</v>
      </c>
      <c r="Q38" s="200">
        <v>0</v>
      </c>
      <c r="R38" s="200">
        <v>1</v>
      </c>
      <c r="S38" s="200">
        <v>61.366990488766277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127.0755109454181</v>
      </c>
      <c r="D39" s="200">
        <v>44.427314452094308</v>
      </c>
      <c r="E39" s="200">
        <v>0</v>
      </c>
      <c r="F39" s="200">
        <v>192.10581266532361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127.0755109454181</v>
      </c>
      <c r="R39" s="200">
        <v>1</v>
      </c>
      <c r="S39" s="200">
        <v>76.298915185386861</v>
      </c>
      <c r="T39" s="200">
        <v>203.37442613080501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44.577230659441497</v>
      </c>
      <c r="D44" s="200">
        <v>196.2309662515236</v>
      </c>
      <c r="E44" s="200">
        <v>0</v>
      </c>
      <c r="F44" s="200">
        <v>12.569343008074879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44.577230659441497</v>
      </c>
      <c r="R44" s="200">
        <v>1</v>
      </c>
      <c r="S44" s="200">
        <v>18.49856303522019</v>
      </c>
      <c r="T44" s="200">
        <v>63.075793694661691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1150.833378377062</v>
      </c>
      <c r="C46" s="200">
        <v>0</v>
      </c>
      <c r="D46" s="200">
        <v>378.64505632510929</v>
      </c>
      <c r="E46" s="200">
        <v>390.37447472185693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1150.833378377062</v>
      </c>
      <c r="Q46" s="200">
        <v>0</v>
      </c>
      <c r="R46" s="200">
        <v>1</v>
      </c>
      <c r="S46" s="200">
        <v>1215.160292349969</v>
      </c>
      <c r="T46" s="200">
        <v>64.326913972906809</v>
      </c>
    </row>
    <row r="47" spans="1:20" x14ac:dyDescent="0.35">
      <c r="A47" s="201" t="s">
        <v>926</v>
      </c>
      <c r="B47" s="200">
        <v>0</v>
      </c>
      <c r="C47" s="200">
        <v>100.7245153207363</v>
      </c>
      <c r="D47" s="200">
        <v>43.551665187766098</v>
      </c>
      <c r="E47" s="200">
        <v>0</v>
      </c>
      <c r="F47" s="200">
        <v>56.334265484083048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100.7245153207363</v>
      </c>
      <c r="R47" s="200">
        <v>1</v>
      </c>
      <c r="S47" s="200">
        <v>0</v>
      </c>
      <c r="T47" s="200">
        <v>100.7245153207363</v>
      </c>
    </row>
    <row r="48" spans="1:20" x14ac:dyDescent="0.35">
      <c r="A48" s="201" t="s">
        <v>925</v>
      </c>
      <c r="B48" s="200">
        <v>0</v>
      </c>
      <c r="C48" s="200">
        <v>237.02453154412299</v>
      </c>
      <c r="D48" s="200">
        <v>505.31403222391651</v>
      </c>
      <c r="E48" s="200">
        <v>0</v>
      </c>
      <c r="F48" s="200">
        <v>60.252427044408741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237.02453154412299</v>
      </c>
      <c r="R48" s="200">
        <v>1</v>
      </c>
      <c r="S48" s="200">
        <v>1061.0992991528969</v>
      </c>
      <c r="T48" s="200">
        <v>1298.1238306970199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49.268275522038238</v>
      </c>
      <c r="D53" s="200">
        <v>12.182737868642061</v>
      </c>
      <c r="E53" s="200">
        <v>0</v>
      </c>
      <c r="F53" s="200">
        <v>13.83980812020806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49.268275522038238</v>
      </c>
      <c r="R53" s="200">
        <v>1</v>
      </c>
      <c r="S53" s="200">
        <v>0</v>
      </c>
      <c r="T53" s="200">
        <v>49.268275522038238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5204.272027060505</v>
      </c>
      <c r="D55" s="200">
        <v>2156.6055364919498</v>
      </c>
      <c r="E55" s="200">
        <v>0</v>
      </c>
      <c r="F55" s="200">
        <v>6634.916855073534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5204.272027060505</v>
      </c>
      <c r="R55" s="200">
        <v>1</v>
      </c>
      <c r="S55" s="200">
        <v>0</v>
      </c>
      <c r="T55" s="200">
        <v>5204.272027060505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113.3622701646634</v>
      </c>
      <c r="D68" s="200">
        <v>312.94176304477469</v>
      </c>
      <c r="E68" s="200">
        <v>0</v>
      </c>
      <c r="F68" s="200">
        <v>613.35984062649163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113.3622701646634</v>
      </c>
      <c r="R68" s="200">
        <v>1</v>
      </c>
      <c r="S68" s="200">
        <v>0</v>
      </c>
      <c r="T68" s="200">
        <v>113.3622701646634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1555.973143392162</v>
      </c>
      <c r="D79" s="200">
        <v>40.936634459337867</v>
      </c>
      <c r="E79" s="200">
        <v>0</v>
      </c>
      <c r="F79" s="200">
        <v>92556.19917403892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1555.973143392162</v>
      </c>
      <c r="R79" s="200">
        <v>1</v>
      </c>
      <c r="S79" s="200">
        <v>17.09977803112394</v>
      </c>
      <c r="T79" s="200">
        <v>1573.0729214232861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50437-79B3-4549-9E74-D74512A36875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901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33427.779269985083</v>
      </c>
      <c r="D16" s="200">
        <v>0</v>
      </c>
      <c r="E16" s="200">
        <v>0</v>
      </c>
      <c r="F16" s="200">
        <v>0</v>
      </c>
      <c r="G16" s="200">
        <v>-12635.194839209111</v>
      </c>
      <c r="H16" s="200">
        <v>1</v>
      </c>
      <c r="I16" s="200">
        <v>1</v>
      </c>
      <c r="J16" s="200">
        <v>1</v>
      </c>
      <c r="K16" s="200">
        <v>1</v>
      </c>
      <c r="L16" s="200">
        <v>2413.705825602703</v>
      </c>
      <c r="M16" s="200">
        <v>79292.653966142549</v>
      </c>
      <c r="N16" s="200">
        <v>35643.385682551037</v>
      </c>
      <c r="O16" s="200">
        <v>-43649.268283591497</v>
      </c>
      <c r="P16" s="200">
        <v>425.91985275026178</v>
      </c>
      <c r="Q16" s="200">
        <v>33853.699122735343</v>
      </c>
      <c r="R16" s="200">
        <v>1</v>
      </c>
      <c r="S16" s="200">
        <v>10240.88091613213</v>
      </c>
      <c r="T16" s="200">
        <v>43668.660186117217</v>
      </c>
      <c r="U16" s="199">
        <v>11218.882560592299</v>
      </c>
      <c r="V16" s="199">
        <v>23464.621457372628</v>
      </c>
      <c r="W16" s="199">
        <v>10829.426618163519</v>
      </c>
      <c r="X16" s="199">
        <v>940.48976206040197</v>
      </c>
      <c r="Y16" s="199">
        <v>3354.195587663105</v>
      </c>
    </row>
    <row r="17" spans="1:20" x14ac:dyDescent="0.35">
      <c r="A17" s="201" t="s">
        <v>956</v>
      </c>
      <c r="B17" s="200">
        <v>0</v>
      </c>
      <c r="C17" s="200">
        <v>99.76745102489447</v>
      </c>
      <c r="D17" s="200">
        <v>9.8726572557618706</v>
      </c>
      <c r="E17" s="200">
        <v>0</v>
      </c>
      <c r="F17" s="200">
        <v>0.76440353628406998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99.76745102489447</v>
      </c>
      <c r="R17" s="200">
        <v>1</v>
      </c>
      <c r="S17" s="200">
        <v>0</v>
      </c>
      <c r="T17" s="200">
        <v>99.76745102489447</v>
      </c>
    </row>
    <row r="18" spans="1:20" x14ac:dyDescent="0.35">
      <c r="A18" s="201" t="s">
        <v>955</v>
      </c>
      <c r="B18" s="200">
        <v>0</v>
      </c>
      <c r="C18" s="200">
        <v>281.032826773691</v>
      </c>
      <c r="D18" s="200">
        <v>38.770285985220802</v>
      </c>
      <c r="E18" s="200">
        <v>0</v>
      </c>
      <c r="F18" s="200">
        <v>12.090504953874451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281.032826773691</v>
      </c>
      <c r="R18" s="200">
        <v>1</v>
      </c>
      <c r="S18" s="200">
        <v>6.6872520420843022</v>
      </c>
      <c r="T18" s="200">
        <v>287.72007881577531</v>
      </c>
    </row>
    <row r="19" spans="1:20" x14ac:dyDescent="0.35">
      <c r="A19" s="201" t="s">
        <v>954</v>
      </c>
      <c r="B19" s="200">
        <v>91.337345004331638</v>
      </c>
      <c r="C19" s="200">
        <v>0</v>
      </c>
      <c r="D19" s="200">
        <v>42.770727925768213</v>
      </c>
      <c r="E19" s="200">
        <v>124.0018558995673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91.337345004331638</v>
      </c>
      <c r="Q19" s="200">
        <v>0</v>
      </c>
      <c r="R19" s="200">
        <v>1</v>
      </c>
      <c r="S19" s="200">
        <v>124.58988433736261</v>
      </c>
      <c r="T19" s="200">
        <v>33.252539333030981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1186.97111373138</v>
      </c>
      <c r="D25" s="200">
        <v>736.45409929890263</v>
      </c>
      <c r="E25" s="200">
        <v>0</v>
      </c>
      <c r="F25" s="200">
        <v>210.61920125127031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1186.97111373138</v>
      </c>
      <c r="R25" s="200">
        <v>1</v>
      </c>
      <c r="S25" s="200">
        <v>0</v>
      </c>
      <c r="T25" s="200">
        <v>1186.97111373138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8222.1001266442363</v>
      </c>
      <c r="D30" s="200">
        <v>159.41581713066469</v>
      </c>
      <c r="E30" s="200">
        <v>0</v>
      </c>
      <c r="F30" s="200">
        <v>954.45354441308177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8222.1001266442363</v>
      </c>
      <c r="R30" s="200">
        <v>1</v>
      </c>
      <c r="S30" s="200">
        <v>5609.873449320562</v>
      </c>
      <c r="T30" s="200">
        <v>13831.973575964799</v>
      </c>
    </row>
    <row r="31" spans="1:20" x14ac:dyDescent="0.35">
      <c r="A31" s="201" t="s">
        <v>942</v>
      </c>
      <c r="B31" s="200">
        <v>0</v>
      </c>
      <c r="C31" s="200">
        <v>9026.3785419233463</v>
      </c>
      <c r="D31" s="200">
        <v>132.95758485072091</v>
      </c>
      <c r="E31" s="200">
        <v>0</v>
      </c>
      <c r="F31" s="200">
        <v>77.031868206413208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9026.3785419233463</v>
      </c>
      <c r="R31" s="200">
        <v>1</v>
      </c>
      <c r="S31" s="200">
        <v>1611.1274993602619</v>
      </c>
      <c r="T31" s="200">
        <v>10637.50604128361</v>
      </c>
    </row>
    <row r="32" spans="1:20" x14ac:dyDescent="0.35">
      <c r="A32" s="201" t="s">
        <v>941</v>
      </c>
      <c r="B32" s="200">
        <v>0</v>
      </c>
      <c r="C32" s="200">
        <v>7540.3805582414407</v>
      </c>
      <c r="D32" s="200">
        <v>2666.1349228142922</v>
      </c>
      <c r="E32" s="200">
        <v>0</v>
      </c>
      <c r="F32" s="200">
        <v>2600.7336313382489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7540.3805582414407</v>
      </c>
      <c r="R32" s="200">
        <v>1</v>
      </c>
      <c r="S32" s="200">
        <v>1279.6041681122001</v>
      </c>
      <c r="T32" s="200">
        <v>8819.9847263536412</v>
      </c>
    </row>
    <row r="33" spans="1:20" x14ac:dyDescent="0.35">
      <c r="A33" s="201" t="s">
        <v>940</v>
      </c>
      <c r="B33" s="200">
        <v>0</v>
      </c>
      <c r="C33" s="200">
        <v>572.22431519785596</v>
      </c>
      <c r="D33" s="200">
        <v>163.95181160826769</v>
      </c>
      <c r="E33" s="200">
        <v>0</v>
      </c>
      <c r="F33" s="200">
        <v>32.628792340459633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572.22431519785596</v>
      </c>
      <c r="R33" s="200">
        <v>1</v>
      </c>
      <c r="S33" s="200">
        <v>20.45605580223247</v>
      </c>
      <c r="T33" s="200">
        <v>592.68037100008837</v>
      </c>
    </row>
    <row r="34" spans="1:20" x14ac:dyDescent="0.35">
      <c r="A34" s="201" t="s">
        <v>939</v>
      </c>
      <c r="B34" s="200">
        <v>0</v>
      </c>
      <c r="C34" s="200">
        <v>1.8570150252052291</v>
      </c>
      <c r="D34" s="200">
        <v>3.4405425516082508</v>
      </c>
      <c r="E34" s="200">
        <v>0</v>
      </c>
      <c r="F34" s="200">
        <v>0.2256186860334104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1.8570150252052291</v>
      </c>
      <c r="R34" s="200">
        <v>1</v>
      </c>
      <c r="S34" s="200">
        <v>29.774033809038659</v>
      </c>
      <c r="T34" s="200">
        <v>31.631048834243881</v>
      </c>
    </row>
    <row r="35" spans="1:20" x14ac:dyDescent="0.35">
      <c r="A35" s="201" t="s">
        <v>938</v>
      </c>
      <c r="B35" s="200">
        <v>39.864677401163704</v>
      </c>
      <c r="C35" s="200">
        <v>0</v>
      </c>
      <c r="D35" s="200">
        <v>18.870560639938571</v>
      </c>
      <c r="E35" s="200">
        <v>134.19354343485651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39.864677401163704</v>
      </c>
      <c r="Q35" s="200">
        <v>0</v>
      </c>
      <c r="R35" s="200">
        <v>1</v>
      </c>
      <c r="S35" s="200">
        <v>192.06318176352119</v>
      </c>
      <c r="T35" s="200">
        <v>152.19850436235751</v>
      </c>
    </row>
    <row r="36" spans="1:20" x14ac:dyDescent="0.35">
      <c r="A36" s="201" t="s">
        <v>937</v>
      </c>
      <c r="B36" s="200">
        <v>18.786900512538171</v>
      </c>
      <c r="C36" s="200">
        <v>0</v>
      </c>
      <c r="D36" s="200">
        <v>3.685391560964101</v>
      </c>
      <c r="E36" s="200">
        <v>59.147057101706658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18.786900512538171</v>
      </c>
      <c r="Q36" s="200">
        <v>0</v>
      </c>
      <c r="R36" s="200">
        <v>1</v>
      </c>
      <c r="S36" s="200">
        <v>18.786900512538171</v>
      </c>
      <c r="T36" s="200">
        <v>0</v>
      </c>
    </row>
    <row r="37" spans="1:20" x14ac:dyDescent="0.35">
      <c r="A37" s="201" t="s">
        <v>936</v>
      </c>
      <c r="B37" s="200">
        <v>53.599624274122263</v>
      </c>
      <c r="C37" s="200">
        <v>0</v>
      </c>
      <c r="D37" s="200">
        <v>2.627951428910356</v>
      </c>
      <c r="E37" s="200">
        <v>23.436113088658061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53.599624274122263</v>
      </c>
      <c r="Q37" s="200">
        <v>0</v>
      </c>
      <c r="R37" s="200">
        <v>1</v>
      </c>
      <c r="S37" s="200">
        <v>53.599624274122263</v>
      </c>
      <c r="T37" s="200">
        <v>0</v>
      </c>
    </row>
    <row r="38" spans="1:20" x14ac:dyDescent="0.35">
      <c r="A38" s="201" t="s">
        <v>935</v>
      </c>
      <c r="B38" s="200">
        <v>11.18417290388086</v>
      </c>
      <c r="C38" s="200">
        <v>0</v>
      </c>
      <c r="D38" s="200">
        <v>41.150664267701202</v>
      </c>
      <c r="E38" s="200">
        <v>169.63238960993829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11.18417290388086</v>
      </c>
      <c r="Q38" s="200">
        <v>0</v>
      </c>
      <c r="R38" s="200">
        <v>1</v>
      </c>
      <c r="S38" s="200">
        <v>137.99649213151301</v>
      </c>
      <c r="T38" s="200">
        <v>126.8123192276321</v>
      </c>
    </row>
    <row r="39" spans="1:20" x14ac:dyDescent="0.35">
      <c r="A39" s="201" t="s">
        <v>934</v>
      </c>
      <c r="B39" s="200">
        <v>0</v>
      </c>
      <c r="C39" s="200">
        <v>1391.090328497736</v>
      </c>
      <c r="D39" s="200">
        <v>164.7554207144664</v>
      </c>
      <c r="E39" s="200">
        <v>0</v>
      </c>
      <c r="F39" s="200">
        <v>1020.491961274168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1391.090328497736</v>
      </c>
      <c r="R39" s="200">
        <v>1</v>
      </c>
      <c r="S39" s="200">
        <v>432.52963810359131</v>
      </c>
      <c r="T39" s="200">
        <v>1823.619966601327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8.7146100717226531</v>
      </c>
      <c r="D42" s="200">
        <v>14.74511244814652</v>
      </c>
      <c r="E42" s="200">
        <v>0</v>
      </c>
      <c r="F42" s="200">
        <v>0.4598348428178769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8.7146100717226531</v>
      </c>
      <c r="R42" s="200">
        <v>1</v>
      </c>
      <c r="S42" s="200">
        <v>41.415605726547597</v>
      </c>
      <c r="T42" s="200">
        <v>50.130215798270257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22.83451209521338</v>
      </c>
      <c r="D45" s="200">
        <v>13.01509963901316</v>
      </c>
      <c r="E45" s="200">
        <v>0</v>
      </c>
      <c r="F45" s="200">
        <v>16.267313532013109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22.83451209521338</v>
      </c>
      <c r="R45" s="200">
        <v>1</v>
      </c>
      <c r="S45" s="200">
        <v>9.6417917719677906</v>
      </c>
      <c r="T45" s="200">
        <v>32.476303867181173</v>
      </c>
    </row>
    <row r="46" spans="1:20" x14ac:dyDescent="0.35">
      <c r="A46" s="201" t="s">
        <v>927</v>
      </c>
      <c r="B46" s="200">
        <v>172.0615391529725</v>
      </c>
      <c r="C46" s="200">
        <v>0</v>
      </c>
      <c r="D46" s="200">
        <v>23.400680910882301</v>
      </c>
      <c r="E46" s="200">
        <v>1031.830592460266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172.0615391529725</v>
      </c>
      <c r="Q46" s="200">
        <v>0</v>
      </c>
      <c r="R46" s="200">
        <v>1</v>
      </c>
      <c r="S46" s="200">
        <v>172.0615391529725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11.834615459961441</v>
      </c>
      <c r="C48" s="200">
        <v>0</v>
      </c>
      <c r="D48" s="200">
        <v>1.164327516248884</v>
      </c>
      <c r="E48" s="200">
        <v>37.752338975952227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11.834615459961441</v>
      </c>
      <c r="Q48" s="200">
        <v>0</v>
      </c>
      <c r="R48" s="200">
        <v>1</v>
      </c>
      <c r="S48" s="200">
        <v>11.834615459961441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1160.9083295516459</v>
      </c>
      <c r="D55" s="200">
        <v>244.41952616826211</v>
      </c>
      <c r="E55" s="200">
        <v>0</v>
      </c>
      <c r="F55" s="200">
        <v>718.20601618229034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1160.9083295516459</v>
      </c>
      <c r="R55" s="200">
        <v>1</v>
      </c>
      <c r="S55" s="200">
        <v>61.038888798635497</v>
      </c>
      <c r="T55" s="200">
        <v>1221.947218350281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27.250978041291269</v>
      </c>
      <c r="C57" s="200">
        <v>0</v>
      </c>
      <c r="D57" s="200">
        <v>5.1660423289192927</v>
      </c>
      <c r="E57" s="200">
        <v>364.80202895523252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27.250978041291269</v>
      </c>
      <c r="Q57" s="200">
        <v>0</v>
      </c>
      <c r="R57" s="200">
        <v>1</v>
      </c>
      <c r="S57" s="200">
        <v>27.250978041291269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20.825803296980041</v>
      </c>
      <c r="D65" s="200">
        <v>45.163625439939302</v>
      </c>
      <c r="E65" s="200">
        <v>0</v>
      </c>
      <c r="F65" s="200">
        <v>16.086142702360998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20.825803296980041</v>
      </c>
      <c r="R65" s="200">
        <v>1</v>
      </c>
      <c r="S65" s="200">
        <v>0</v>
      </c>
      <c r="T65" s="200">
        <v>20.825803296980041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733.86760828373986</v>
      </c>
      <c r="D76" s="200">
        <v>36.479067628489233</v>
      </c>
      <c r="E76" s="200">
        <v>0</v>
      </c>
      <c r="F76" s="200">
        <v>42601.835661244579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733.86760828373986</v>
      </c>
      <c r="R76" s="200">
        <v>1</v>
      </c>
      <c r="S76" s="200">
        <v>0</v>
      </c>
      <c r="T76" s="200">
        <v>733.86760828373986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3584.745982376262</v>
      </c>
      <c r="D79" s="200">
        <v>51.916336035124353</v>
      </c>
      <c r="E79" s="200">
        <v>0</v>
      </c>
      <c r="F79" s="200">
        <v>103475.4723592818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3584.745982376262</v>
      </c>
      <c r="R79" s="200">
        <v>1</v>
      </c>
      <c r="S79" s="200">
        <v>400.54931761172492</v>
      </c>
      <c r="T79" s="200">
        <v>3985.2952999879872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AD754-1D58-484D-A155-0FA1A52E7296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900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11418.845231673789</v>
      </c>
      <c r="D16" s="200">
        <v>0</v>
      </c>
      <c r="E16" s="200">
        <v>0</v>
      </c>
      <c r="F16" s="200">
        <v>0</v>
      </c>
      <c r="G16" s="200">
        <v>-1734.131792174205</v>
      </c>
      <c r="H16" s="200">
        <v>1</v>
      </c>
      <c r="I16" s="200">
        <v>1</v>
      </c>
      <c r="J16" s="200">
        <v>1</v>
      </c>
      <c r="K16" s="200">
        <v>1</v>
      </c>
      <c r="L16" s="200">
        <v>3359.8598907819242</v>
      </c>
      <c r="M16" s="200">
        <v>44406.878393554289</v>
      </c>
      <c r="N16" s="200">
        <v>34613.761260488209</v>
      </c>
      <c r="O16" s="200">
        <v>-9793.11713306608</v>
      </c>
      <c r="P16" s="200">
        <v>3114.3142826028279</v>
      </c>
      <c r="Q16" s="200">
        <v>14533.15951427662</v>
      </c>
      <c r="R16" s="200">
        <v>1</v>
      </c>
      <c r="S16" s="200">
        <v>12302.2794538045</v>
      </c>
      <c r="T16" s="200">
        <v>23721.124685478291</v>
      </c>
      <c r="U16" s="199">
        <v>8715.5032526632567</v>
      </c>
      <c r="V16" s="199">
        <v>11564.987896868321</v>
      </c>
      <c r="W16" s="199">
        <v>9830.8561046941177</v>
      </c>
      <c r="X16" s="199">
        <v>405.26255854441513</v>
      </c>
      <c r="Y16" s="199">
        <v>3765.1224493263389</v>
      </c>
    </row>
    <row r="17" spans="1:20" x14ac:dyDescent="0.35">
      <c r="A17" s="201" t="s">
        <v>956</v>
      </c>
      <c r="B17" s="200">
        <v>0</v>
      </c>
      <c r="C17" s="200">
        <v>584.03058134038747</v>
      </c>
      <c r="D17" s="200">
        <v>94.007564663718995</v>
      </c>
      <c r="E17" s="200">
        <v>0</v>
      </c>
      <c r="F17" s="200">
        <v>8.6503292554399405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584.03058134038747</v>
      </c>
      <c r="R17" s="200">
        <v>1</v>
      </c>
      <c r="S17" s="200">
        <v>0</v>
      </c>
      <c r="T17" s="200">
        <v>584.03058134038747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780.35641787402449</v>
      </c>
      <c r="C19" s="200">
        <v>0</v>
      </c>
      <c r="D19" s="200">
        <v>296.10878971161708</v>
      </c>
      <c r="E19" s="200">
        <v>280.6440352239407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780.35641787402449</v>
      </c>
      <c r="Q19" s="200">
        <v>0</v>
      </c>
      <c r="R19" s="200">
        <v>1</v>
      </c>
      <c r="S19" s="200">
        <v>780.35641787402449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1201.4680308627071</v>
      </c>
      <c r="C22" s="200">
        <v>0</v>
      </c>
      <c r="D22" s="200">
        <v>1330.754545399149</v>
      </c>
      <c r="E22" s="200">
        <v>47.27849792010565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1201.4680308627071</v>
      </c>
      <c r="Q22" s="200">
        <v>0</v>
      </c>
      <c r="R22" s="200">
        <v>1</v>
      </c>
      <c r="S22" s="200">
        <v>1201.4680308627071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1278.143701687173</v>
      </c>
      <c r="D27" s="200">
        <v>373.16051536017432</v>
      </c>
      <c r="E27" s="200">
        <v>0</v>
      </c>
      <c r="F27" s="200">
        <v>943.63642487154232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1278.143701687173</v>
      </c>
      <c r="R27" s="200">
        <v>1</v>
      </c>
      <c r="S27" s="200">
        <v>0</v>
      </c>
      <c r="T27" s="200">
        <v>1278.143701687173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1670.4307721981479</v>
      </c>
      <c r="D30" s="200">
        <v>47.872499829095837</v>
      </c>
      <c r="E30" s="200">
        <v>0</v>
      </c>
      <c r="F30" s="200">
        <v>374.85538528694121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1670.4307721981479</v>
      </c>
      <c r="R30" s="200">
        <v>1</v>
      </c>
      <c r="S30" s="200">
        <v>1070.3125455786901</v>
      </c>
      <c r="T30" s="200">
        <v>2740.743317776838</v>
      </c>
    </row>
    <row r="31" spans="1:20" x14ac:dyDescent="0.35">
      <c r="A31" s="201" t="s">
        <v>942</v>
      </c>
      <c r="B31" s="200">
        <v>0</v>
      </c>
      <c r="C31" s="200">
        <v>595.6483571518645</v>
      </c>
      <c r="D31" s="200">
        <v>17.868353777910471</v>
      </c>
      <c r="E31" s="200">
        <v>0</v>
      </c>
      <c r="F31" s="200">
        <v>9.8267537917335712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595.6483571518645</v>
      </c>
      <c r="R31" s="200">
        <v>1</v>
      </c>
      <c r="S31" s="200">
        <v>250.68850898285621</v>
      </c>
      <c r="T31" s="200">
        <v>846.33686613472071</v>
      </c>
    </row>
    <row r="32" spans="1:20" x14ac:dyDescent="0.35">
      <c r="A32" s="201" t="s">
        <v>941</v>
      </c>
      <c r="B32" s="200">
        <v>0</v>
      </c>
      <c r="C32" s="200">
        <v>582.2572604071612</v>
      </c>
      <c r="D32" s="200">
        <v>229.29169724951271</v>
      </c>
      <c r="E32" s="200">
        <v>0</v>
      </c>
      <c r="F32" s="200">
        <v>388.22255202492818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582.2572604071612</v>
      </c>
      <c r="R32" s="200">
        <v>1</v>
      </c>
      <c r="S32" s="200">
        <v>0</v>
      </c>
      <c r="T32" s="200">
        <v>582.2572604071612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632.02795039784655</v>
      </c>
      <c r="D34" s="200">
        <v>308.61174806467432</v>
      </c>
      <c r="E34" s="200">
        <v>0</v>
      </c>
      <c r="F34" s="200">
        <v>148.44281153446221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632.02795039784655</v>
      </c>
      <c r="R34" s="200">
        <v>1</v>
      </c>
      <c r="S34" s="200">
        <v>1484.356595501675</v>
      </c>
      <c r="T34" s="200">
        <v>2116.384545899522</v>
      </c>
    </row>
    <row r="35" spans="1:20" x14ac:dyDescent="0.35">
      <c r="A35" s="201" t="s">
        <v>938</v>
      </c>
      <c r="B35" s="200">
        <v>734.0388753403214</v>
      </c>
      <c r="C35" s="200">
        <v>0</v>
      </c>
      <c r="D35" s="200">
        <v>69.109006669141763</v>
      </c>
      <c r="E35" s="200">
        <v>654.55393166351394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734.0388753403214</v>
      </c>
      <c r="Q35" s="200">
        <v>0</v>
      </c>
      <c r="R35" s="200">
        <v>1</v>
      </c>
      <c r="S35" s="200">
        <v>842.32911502212551</v>
      </c>
      <c r="T35" s="200">
        <v>108.2902396818041</v>
      </c>
    </row>
    <row r="36" spans="1:20" x14ac:dyDescent="0.35">
      <c r="A36" s="201" t="s">
        <v>937</v>
      </c>
      <c r="B36" s="200">
        <v>158.5622812072194</v>
      </c>
      <c r="C36" s="200">
        <v>0</v>
      </c>
      <c r="D36" s="200">
        <v>41.166457329514927</v>
      </c>
      <c r="E36" s="200">
        <v>132.23940868657269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158.5622812072194</v>
      </c>
      <c r="Q36" s="200">
        <v>0</v>
      </c>
      <c r="R36" s="200">
        <v>1</v>
      </c>
      <c r="S36" s="200">
        <v>158.5622812072194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445.08194785165131</v>
      </c>
      <c r="D38" s="200">
        <v>108.4748018076149</v>
      </c>
      <c r="E38" s="200">
        <v>0</v>
      </c>
      <c r="F38" s="200">
        <v>735.30356095023865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445.08194785165131</v>
      </c>
      <c r="R38" s="200">
        <v>1</v>
      </c>
      <c r="S38" s="200">
        <v>0</v>
      </c>
      <c r="T38" s="200">
        <v>445.08194785165131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78.410391875066352</v>
      </c>
      <c r="D44" s="200">
        <v>108.92163032926899</v>
      </c>
      <c r="E44" s="200">
        <v>0</v>
      </c>
      <c r="F44" s="200">
        <v>20.74015377175099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78.410391875066352</v>
      </c>
      <c r="R44" s="200">
        <v>1</v>
      </c>
      <c r="S44" s="200">
        <v>0</v>
      </c>
      <c r="T44" s="200">
        <v>78.410391875066352</v>
      </c>
    </row>
    <row r="45" spans="1:20" x14ac:dyDescent="0.35">
      <c r="A45" s="201" t="s">
        <v>928</v>
      </c>
      <c r="B45" s="200">
        <v>0</v>
      </c>
      <c r="C45" s="200">
        <v>283.17632779573012</v>
      </c>
      <c r="D45" s="200">
        <v>211.40835066532071</v>
      </c>
      <c r="E45" s="200">
        <v>0</v>
      </c>
      <c r="F45" s="200">
        <v>389.98175111974768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283.17632779573012</v>
      </c>
      <c r="R45" s="200">
        <v>1</v>
      </c>
      <c r="S45" s="200">
        <v>90.099926392122313</v>
      </c>
      <c r="T45" s="200">
        <v>373.27625418785237</v>
      </c>
    </row>
    <row r="46" spans="1:20" x14ac:dyDescent="0.35">
      <c r="A46" s="201" t="s">
        <v>927</v>
      </c>
      <c r="B46" s="200">
        <v>239.88867731855569</v>
      </c>
      <c r="C46" s="200">
        <v>0</v>
      </c>
      <c r="D46" s="200">
        <v>46.94532640836087</v>
      </c>
      <c r="E46" s="200">
        <v>381.08105099043439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239.88867731855569</v>
      </c>
      <c r="Q46" s="200">
        <v>0</v>
      </c>
      <c r="R46" s="200">
        <v>1</v>
      </c>
      <c r="S46" s="200">
        <v>239.88867731855569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684.69488563180334</v>
      </c>
      <c r="D51" s="200">
        <v>193.03802358773339</v>
      </c>
      <c r="E51" s="200">
        <v>0</v>
      </c>
      <c r="F51" s="200">
        <v>1361.111023789517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684.69488563180334</v>
      </c>
      <c r="R51" s="200">
        <v>1</v>
      </c>
      <c r="S51" s="200">
        <v>0</v>
      </c>
      <c r="T51" s="200">
        <v>684.69488563180334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7699.2573379397927</v>
      </c>
      <c r="D79" s="200">
        <v>349.17208284070119</v>
      </c>
      <c r="E79" s="200">
        <v>0</v>
      </c>
      <c r="F79" s="200">
        <v>429626.54334624228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7699.2573379397927</v>
      </c>
      <c r="R79" s="200">
        <v>1</v>
      </c>
      <c r="S79" s="200">
        <v>6184.2173550645202</v>
      </c>
      <c r="T79" s="200">
        <v>13883.474693004309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C0283-87EE-4A8D-8441-2777DC7B6262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899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843.94126518970222</v>
      </c>
      <c r="D16" s="200">
        <v>0</v>
      </c>
      <c r="E16" s="200">
        <v>0</v>
      </c>
      <c r="F16" s="200">
        <v>0</v>
      </c>
      <c r="G16" s="200">
        <v>6683.4414448377429</v>
      </c>
      <c r="H16" s="200">
        <v>1</v>
      </c>
      <c r="I16" s="200">
        <v>1</v>
      </c>
      <c r="J16" s="200">
        <v>1</v>
      </c>
      <c r="K16" s="200">
        <v>1</v>
      </c>
      <c r="L16" s="200">
        <v>440.30051670026683</v>
      </c>
      <c r="M16" s="200">
        <v>3628.8450591497881</v>
      </c>
      <c r="N16" s="200">
        <v>9908.6457554980952</v>
      </c>
      <c r="O16" s="200">
        <v>6279.8006963483076</v>
      </c>
      <c r="P16" s="200">
        <v>553.85569507640878</v>
      </c>
      <c r="Q16" s="200">
        <v>1397.796960266111</v>
      </c>
      <c r="R16" s="200">
        <v>1</v>
      </c>
      <c r="S16" s="200">
        <v>1128.914884926379</v>
      </c>
      <c r="T16" s="200">
        <v>1972.8561501160821</v>
      </c>
      <c r="U16" s="199">
        <v>1437.7668829403101</v>
      </c>
      <c r="V16" s="199">
        <v>218.2220260933959</v>
      </c>
      <c r="W16" s="199">
        <v>6901.6634709311384</v>
      </c>
      <c r="X16" s="199">
        <v>0</v>
      </c>
      <c r="Y16" s="199">
        <v>440.30051670026683</v>
      </c>
    </row>
    <row r="17" spans="1:20" x14ac:dyDescent="0.35">
      <c r="A17" s="201" t="s">
        <v>956</v>
      </c>
      <c r="B17" s="200">
        <v>0</v>
      </c>
      <c r="C17" s="200">
        <v>26.677441820121221</v>
      </c>
      <c r="D17" s="200">
        <v>50.584893707686312</v>
      </c>
      <c r="E17" s="200">
        <v>0</v>
      </c>
      <c r="F17" s="200">
        <v>4.5704709970830466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26.677441820121221</v>
      </c>
      <c r="R17" s="200">
        <v>1</v>
      </c>
      <c r="S17" s="200">
        <v>0</v>
      </c>
      <c r="T17" s="200">
        <v>26.677441820121221</v>
      </c>
    </row>
    <row r="18" spans="1:20" x14ac:dyDescent="0.35">
      <c r="A18" s="201" t="s">
        <v>955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41.135381503949567</v>
      </c>
      <c r="D26" s="200">
        <v>198.09697657983341</v>
      </c>
      <c r="E26" s="200">
        <v>0</v>
      </c>
      <c r="F26" s="200">
        <v>85.849538114674502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41.135381503949567</v>
      </c>
      <c r="R26" s="200">
        <v>1</v>
      </c>
      <c r="S26" s="200">
        <v>0</v>
      </c>
      <c r="T26" s="200">
        <v>41.135381503949567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35.325509474681269</v>
      </c>
      <c r="D30" s="200">
        <v>112.0216664861229</v>
      </c>
      <c r="E30" s="200">
        <v>0</v>
      </c>
      <c r="F30" s="200">
        <v>91.694530862204999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35.325509474681269</v>
      </c>
      <c r="R30" s="200">
        <v>1</v>
      </c>
      <c r="S30" s="200">
        <v>364.4642380364088</v>
      </c>
      <c r="T30" s="200">
        <v>399.78974751109013</v>
      </c>
    </row>
    <row r="31" spans="1:20" x14ac:dyDescent="0.35">
      <c r="A31" s="201" t="s">
        <v>942</v>
      </c>
      <c r="B31" s="200">
        <v>0</v>
      </c>
      <c r="C31" s="200">
        <v>50.148116532642362</v>
      </c>
      <c r="D31" s="200">
        <v>26.405013663936611</v>
      </c>
      <c r="E31" s="200">
        <v>0</v>
      </c>
      <c r="F31" s="200">
        <v>9.5696152965867256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50.148116532642362</v>
      </c>
      <c r="R31" s="200">
        <v>1</v>
      </c>
      <c r="S31" s="200">
        <v>44.604031463927392</v>
      </c>
      <c r="T31" s="200">
        <v>94.752147996569747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254.06152414656071</v>
      </c>
      <c r="D34" s="200">
        <v>254.06078023802399</v>
      </c>
      <c r="E34" s="200">
        <v>0</v>
      </c>
      <c r="F34" s="200">
        <v>690.21042089146101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254.06152414656071</v>
      </c>
      <c r="R34" s="200">
        <v>1</v>
      </c>
      <c r="S34" s="200">
        <v>0</v>
      </c>
      <c r="T34" s="200">
        <v>254.06152414656071</v>
      </c>
    </row>
    <row r="35" spans="1:20" x14ac:dyDescent="0.35">
      <c r="A35" s="201" t="s">
        <v>938</v>
      </c>
      <c r="B35" s="200">
        <v>0</v>
      </c>
      <c r="C35" s="200">
        <v>16.857325825728761</v>
      </c>
      <c r="D35" s="200">
        <v>14.017732840239781</v>
      </c>
      <c r="E35" s="200">
        <v>0</v>
      </c>
      <c r="F35" s="200">
        <v>108.5634869304446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16.857325825728761</v>
      </c>
      <c r="R35" s="200">
        <v>1</v>
      </c>
      <c r="S35" s="200">
        <v>0</v>
      </c>
      <c r="T35" s="200">
        <v>16.857325825728761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935</v>
      </c>
      <c r="B38" s="200">
        <v>0</v>
      </c>
      <c r="C38" s="200">
        <v>379.19985238822971</v>
      </c>
      <c r="D38" s="200">
        <v>1339.8787570618899</v>
      </c>
      <c r="E38" s="200">
        <v>0</v>
      </c>
      <c r="F38" s="200">
        <v>7246.2710497586331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379.19985238822971</v>
      </c>
      <c r="R38" s="200">
        <v>1</v>
      </c>
      <c r="S38" s="200">
        <v>45.095427383678427</v>
      </c>
      <c r="T38" s="200">
        <v>424.2952797719081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480.86989457795289</v>
      </c>
      <c r="C40" s="200">
        <v>0</v>
      </c>
      <c r="D40" s="200">
        <v>9305.3880069195638</v>
      </c>
      <c r="E40" s="200">
        <v>86.822235259603701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480.86989457795289</v>
      </c>
      <c r="Q40" s="200">
        <v>0</v>
      </c>
      <c r="R40" s="200">
        <v>1</v>
      </c>
      <c r="S40" s="200">
        <v>480.86989457795289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925</v>
      </c>
      <c r="B48" s="200">
        <v>0</v>
      </c>
      <c r="C48" s="200">
        <v>8.6327960399221464</v>
      </c>
      <c r="D48" s="200">
        <v>13.77882580205544</v>
      </c>
      <c r="E48" s="200">
        <v>0</v>
      </c>
      <c r="F48" s="200">
        <v>23.811749737118571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8.6327960399221464</v>
      </c>
      <c r="R48" s="200">
        <v>1</v>
      </c>
      <c r="S48" s="200">
        <v>0</v>
      </c>
      <c r="T48" s="200">
        <v>8.6327960399221464</v>
      </c>
    </row>
    <row r="49" spans="1:20" x14ac:dyDescent="0.35">
      <c r="A49" s="201" t="s">
        <v>924</v>
      </c>
      <c r="B49" s="200">
        <v>0</v>
      </c>
      <c r="C49" s="200">
        <v>49.867050181729049</v>
      </c>
      <c r="D49" s="200">
        <v>208.86669751610461</v>
      </c>
      <c r="E49" s="200">
        <v>0</v>
      </c>
      <c r="F49" s="200">
        <v>312.39443416324389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49.867050181729049</v>
      </c>
      <c r="R49" s="200">
        <v>1</v>
      </c>
      <c r="S49" s="200">
        <v>0</v>
      </c>
      <c r="T49" s="200">
        <v>49.867050181729049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4.3767657405072464</v>
      </c>
      <c r="D53" s="200">
        <v>8.566487039821876</v>
      </c>
      <c r="E53" s="200">
        <v>0</v>
      </c>
      <c r="F53" s="200">
        <v>13.340576276354501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4.3767657405072464</v>
      </c>
      <c r="R53" s="200">
        <v>1</v>
      </c>
      <c r="S53" s="200">
        <v>0</v>
      </c>
      <c r="T53" s="200">
        <v>4.3767657405072464</v>
      </c>
    </row>
    <row r="54" spans="1:20" x14ac:dyDescent="0.35">
      <c r="A54" s="201" t="s">
        <v>919</v>
      </c>
      <c r="B54" s="200">
        <v>0</v>
      </c>
      <c r="C54" s="200">
        <v>109.5872968921785</v>
      </c>
      <c r="D54" s="200">
        <v>1682.504769335726</v>
      </c>
      <c r="E54" s="200">
        <v>0</v>
      </c>
      <c r="F54" s="200">
        <v>432.40479356031938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109.5872968921785</v>
      </c>
      <c r="R54" s="200">
        <v>1</v>
      </c>
      <c r="S54" s="200">
        <v>78.984642696658739</v>
      </c>
      <c r="T54" s="200">
        <v>188.5719395888373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5.9482730756847868</v>
      </c>
      <c r="D56" s="200">
        <v>47.452309064460167</v>
      </c>
      <c r="E56" s="200">
        <v>0</v>
      </c>
      <c r="F56" s="200">
        <v>38.115029552961303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5.9482730756847868</v>
      </c>
      <c r="R56" s="200">
        <v>1</v>
      </c>
      <c r="S56" s="200">
        <v>0</v>
      </c>
      <c r="T56" s="200">
        <v>5.9482730756847868</v>
      </c>
    </row>
    <row r="57" spans="1:20" x14ac:dyDescent="0.35">
      <c r="A57" s="201" t="s">
        <v>916</v>
      </c>
      <c r="B57" s="200">
        <v>0</v>
      </c>
      <c r="C57" s="200">
        <v>1.6154063278375981</v>
      </c>
      <c r="D57" s="200">
        <v>5.4606810201191642</v>
      </c>
      <c r="E57" s="200">
        <v>0</v>
      </c>
      <c r="F57" s="200">
        <v>24.800796849398889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1.6154063278375981</v>
      </c>
      <c r="R57" s="200">
        <v>1</v>
      </c>
      <c r="S57" s="200">
        <v>0</v>
      </c>
      <c r="T57" s="200">
        <v>1.6154063278375981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16.43858793225823</v>
      </c>
      <c r="D61" s="200">
        <v>94.987958319241088</v>
      </c>
      <c r="E61" s="200">
        <v>0</v>
      </c>
      <c r="F61" s="200">
        <v>122.5238622376684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16.43858793225823</v>
      </c>
      <c r="R61" s="200">
        <v>1</v>
      </c>
      <c r="S61" s="200">
        <v>0</v>
      </c>
      <c r="T61" s="200">
        <v>16.43858793225823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72.985800498455859</v>
      </c>
      <c r="C77" s="200">
        <v>0</v>
      </c>
      <c r="D77" s="200">
        <v>141.68334754195021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72.985800498455859</v>
      </c>
      <c r="Q77" s="200">
        <v>0</v>
      </c>
      <c r="R77" s="200">
        <v>1</v>
      </c>
      <c r="S77" s="200">
        <v>72.985800498455859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397.9256323840799</v>
      </c>
      <c r="D79" s="200">
        <v>97.219099395246261</v>
      </c>
      <c r="E79" s="200">
        <v>0</v>
      </c>
      <c r="F79" s="200">
        <v>256840.73908295689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397.9256323840799</v>
      </c>
      <c r="R79" s="200">
        <v>1</v>
      </c>
      <c r="S79" s="200">
        <v>41.910850269297278</v>
      </c>
      <c r="T79" s="200">
        <v>439.83648265337717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BB15A-363B-4C7C-A044-028544653A79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898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941.80407723093117</v>
      </c>
      <c r="D16" s="200">
        <v>0</v>
      </c>
      <c r="E16" s="200">
        <v>0</v>
      </c>
      <c r="F16" s="200">
        <v>0</v>
      </c>
      <c r="G16" s="200">
        <v>-952.59845994854072</v>
      </c>
      <c r="H16" s="200">
        <v>1</v>
      </c>
      <c r="I16" s="200">
        <v>1</v>
      </c>
      <c r="J16" s="200">
        <v>1</v>
      </c>
      <c r="K16" s="200">
        <v>1</v>
      </c>
      <c r="L16" s="200">
        <v>135.96305343662291</v>
      </c>
      <c r="M16" s="200">
        <v>3305.676263630899</v>
      </c>
      <c r="N16" s="200">
        <v>1547.23677988805</v>
      </c>
      <c r="O16" s="200">
        <v>-1758.439483742849</v>
      </c>
      <c r="P16" s="200">
        <v>0</v>
      </c>
      <c r="Q16" s="200">
        <v>941.80407723093117</v>
      </c>
      <c r="R16" s="200">
        <v>1</v>
      </c>
      <c r="S16" s="200">
        <v>43.298423720596951</v>
      </c>
      <c r="T16" s="200">
        <v>985.1025009515281</v>
      </c>
      <c r="U16" s="199">
        <v>0</v>
      </c>
      <c r="V16" s="199">
        <v>952.59845994854072</v>
      </c>
      <c r="W16" s="199">
        <v>-2.1316282072803009E-14</v>
      </c>
      <c r="X16" s="199">
        <v>1367.97530273083</v>
      </c>
      <c r="Y16" s="199">
        <v>1503.9383561674531</v>
      </c>
    </row>
    <row r="17" spans="1:20" x14ac:dyDescent="0.35">
      <c r="A17" s="201" t="s">
        <v>956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36.972492699981998</v>
      </c>
      <c r="D18" s="200">
        <v>227.05534503732369</v>
      </c>
      <c r="E18" s="200">
        <v>0</v>
      </c>
      <c r="F18" s="200">
        <v>33.795219245655453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36.972492699981998</v>
      </c>
      <c r="R18" s="200">
        <v>1</v>
      </c>
      <c r="S18" s="200">
        <v>0</v>
      </c>
      <c r="T18" s="200">
        <v>36.972492699981998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59.249419170492473</v>
      </c>
      <c r="D27" s="200">
        <v>602.78994366781319</v>
      </c>
      <c r="E27" s="200">
        <v>0</v>
      </c>
      <c r="F27" s="200">
        <v>480.76740927338278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59.249419170492473</v>
      </c>
      <c r="R27" s="200">
        <v>1</v>
      </c>
      <c r="S27" s="200">
        <v>0</v>
      </c>
      <c r="T27" s="200">
        <v>59.249419170492473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0</v>
      </c>
      <c r="C30" s="200">
        <v>119.60672245904109</v>
      </c>
      <c r="D30" s="200">
        <v>50.341960913295573</v>
      </c>
      <c r="E30" s="200">
        <v>0</v>
      </c>
      <c r="F30" s="200">
        <v>294.9964382751989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119.60672245904109</v>
      </c>
      <c r="R30" s="200">
        <v>1</v>
      </c>
      <c r="S30" s="200">
        <v>0</v>
      </c>
      <c r="T30" s="200">
        <v>119.60672245904109</v>
      </c>
    </row>
    <row r="31" spans="1:20" x14ac:dyDescent="0.35">
      <c r="A31" s="201" t="s">
        <v>942</v>
      </c>
      <c r="B31" s="200">
        <v>0</v>
      </c>
      <c r="C31" s="200">
        <v>334.09719147562498</v>
      </c>
      <c r="D31" s="200">
        <v>239.105149786037</v>
      </c>
      <c r="E31" s="200">
        <v>0</v>
      </c>
      <c r="F31" s="200">
        <v>60.578548288862542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334.09719147562498</v>
      </c>
      <c r="R31" s="200">
        <v>1</v>
      </c>
      <c r="S31" s="200">
        <v>43.298423720596951</v>
      </c>
      <c r="T31" s="200">
        <v>377.39561519622191</v>
      </c>
    </row>
    <row r="32" spans="1:20" x14ac:dyDescent="0.35">
      <c r="A32" s="201" t="s">
        <v>941</v>
      </c>
      <c r="B32" s="200">
        <v>0</v>
      </c>
      <c r="C32" s="200">
        <v>12.752787907302711</v>
      </c>
      <c r="D32" s="200">
        <v>177.31058731175651</v>
      </c>
      <c r="E32" s="200">
        <v>0</v>
      </c>
      <c r="F32" s="200">
        <v>93.453784789242889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12.752787907302711</v>
      </c>
      <c r="R32" s="200">
        <v>1</v>
      </c>
      <c r="S32" s="200">
        <v>0</v>
      </c>
      <c r="T32" s="200">
        <v>12.752787907302711</v>
      </c>
    </row>
    <row r="33" spans="1:20" x14ac:dyDescent="0.35">
      <c r="A33" s="201" t="s">
        <v>940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939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938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937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936</v>
      </c>
      <c r="B37" s="200">
        <v>0</v>
      </c>
      <c r="C37" s="200">
        <v>70.776401805425152</v>
      </c>
      <c r="D37" s="200">
        <v>164.90426491961759</v>
      </c>
      <c r="E37" s="200">
        <v>0</v>
      </c>
      <c r="F37" s="200">
        <v>43.396153540569152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70.776401805425152</v>
      </c>
      <c r="R37" s="200">
        <v>1</v>
      </c>
      <c r="S37" s="200">
        <v>0</v>
      </c>
      <c r="T37" s="200">
        <v>70.776401805425152</v>
      </c>
    </row>
    <row r="38" spans="1:20" x14ac:dyDescent="0.35">
      <c r="A38" s="201" t="s">
        <v>935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934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0</v>
      </c>
      <c r="C41" s="200">
        <v>8.3539774968426279</v>
      </c>
      <c r="D41" s="200">
        <v>36.479448844505157</v>
      </c>
      <c r="E41" s="200">
        <v>0</v>
      </c>
      <c r="F41" s="200">
        <v>30.03062430173458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8.3539774968426279</v>
      </c>
      <c r="R41" s="200">
        <v>1</v>
      </c>
      <c r="S41" s="200">
        <v>0</v>
      </c>
      <c r="T41" s="200">
        <v>8.3539774968426279</v>
      </c>
    </row>
    <row r="42" spans="1:20" x14ac:dyDescent="0.35">
      <c r="A42" s="201" t="s">
        <v>931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927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926</v>
      </c>
      <c r="B47" s="200">
        <v>0</v>
      </c>
      <c r="C47" s="200">
        <v>55.040023770514573</v>
      </c>
      <c r="D47" s="200">
        <v>585.80783662126066</v>
      </c>
      <c r="E47" s="200">
        <v>0</v>
      </c>
      <c r="F47" s="200">
        <v>317.38092904337191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55.040023770514573</v>
      </c>
      <c r="R47" s="200">
        <v>1</v>
      </c>
      <c r="S47" s="200">
        <v>0</v>
      </c>
      <c r="T47" s="200">
        <v>55.040023770514573</v>
      </c>
    </row>
    <row r="48" spans="1:20" x14ac:dyDescent="0.35">
      <c r="A48" s="201" t="s">
        <v>925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924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917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98.644050120552023</v>
      </c>
      <c r="D58" s="200">
        <v>967.63444387517006</v>
      </c>
      <c r="E58" s="200">
        <v>0</v>
      </c>
      <c r="F58" s="200">
        <v>1655.175879524832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98.644050120552023</v>
      </c>
      <c r="R58" s="200">
        <v>1</v>
      </c>
      <c r="S58" s="200">
        <v>0</v>
      </c>
      <c r="T58" s="200">
        <v>98.644050120552023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146.31101032515349</v>
      </c>
      <c r="D79" s="200">
        <v>92.562655684931855</v>
      </c>
      <c r="E79" s="200">
        <v>0</v>
      </c>
      <c r="F79" s="200">
        <v>89731.553991757479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146.31101032515349</v>
      </c>
      <c r="R79" s="200">
        <v>1</v>
      </c>
      <c r="S79" s="200">
        <v>0</v>
      </c>
      <c r="T79" s="200">
        <v>146.31101032515349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C553C-A6FA-40CE-AECC-C773290C59C9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897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78792.930268053722</v>
      </c>
      <c r="C16" s="200">
        <v>0</v>
      </c>
      <c r="D16" s="200">
        <v>0</v>
      </c>
      <c r="E16" s="200">
        <v>0</v>
      </c>
      <c r="F16" s="200">
        <v>0</v>
      </c>
      <c r="G16" s="200">
        <v>43363.81854930718</v>
      </c>
      <c r="H16" s="200">
        <v>1</v>
      </c>
      <c r="I16" s="200">
        <v>1</v>
      </c>
      <c r="J16" s="200">
        <v>1</v>
      </c>
      <c r="K16" s="200">
        <v>1</v>
      </c>
      <c r="L16" s="200">
        <v>-7633.2464654307096</v>
      </c>
      <c r="M16" s="200">
        <v>765368.64581957459</v>
      </c>
      <c r="N16" s="200">
        <v>879892.14817150473</v>
      </c>
      <c r="O16" s="200">
        <v>114523.5023519301</v>
      </c>
      <c r="P16" s="200">
        <v>118295.5454659222</v>
      </c>
      <c r="Q16" s="200">
        <v>39502.61519786845</v>
      </c>
      <c r="R16" s="200">
        <v>1</v>
      </c>
      <c r="S16" s="200">
        <v>212315.06091200921</v>
      </c>
      <c r="T16" s="200">
        <v>133522.13064395549</v>
      </c>
      <c r="U16" s="199">
        <v>482279.39636003983</v>
      </c>
      <c r="V16" s="199">
        <v>134877.3775155324</v>
      </c>
      <c r="W16" s="199">
        <v>178241.19606483961</v>
      </c>
      <c r="X16" s="199">
        <v>14689.74130004676</v>
      </c>
      <c r="Y16" s="199">
        <v>7056.4948346160481</v>
      </c>
    </row>
    <row r="17" spans="1:20" x14ac:dyDescent="0.35">
      <c r="A17" s="201" t="s">
        <v>956</v>
      </c>
      <c r="B17" s="200">
        <v>0</v>
      </c>
      <c r="C17" s="200">
        <v>3428.0382117872982</v>
      </c>
      <c r="D17" s="200">
        <v>77.906883335841641</v>
      </c>
      <c r="E17" s="200">
        <v>0</v>
      </c>
      <c r="F17" s="200">
        <v>16.126466986457679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3428.0382117872982</v>
      </c>
      <c r="R17" s="200">
        <v>1</v>
      </c>
      <c r="S17" s="200">
        <v>276.33963671930792</v>
      </c>
      <c r="T17" s="200">
        <v>3704.377848506605</v>
      </c>
    </row>
    <row r="18" spans="1:20" x14ac:dyDescent="0.35">
      <c r="A18" s="201" t="s">
        <v>955</v>
      </c>
      <c r="B18" s="200">
        <v>0</v>
      </c>
      <c r="C18" s="200">
        <v>3196.352469423075</v>
      </c>
      <c r="D18" s="200">
        <v>100.7196743911551</v>
      </c>
      <c r="E18" s="200">
        <v>0</v>
      </c>
      <c r="F18" s="200">
        <v>84.430977639494685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3196.352469423075</v>
      </c>
      <c r="R18" s="200">
        <v>1</v>
      </c>
      <c r="S18" s="200">
        <v>0</v>
      </c>
      <c r="T18" s="200">
        <v>3196.352469423075</v>
      </c>
    </row>
    <row r="19" spans="1:20" x14ac:dyDescent="0.35">
      <c r="A19" s="201" t="s">
        <v>954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22.35323486224128</v>
      </c>
      <c r="D20" s="200">
        <v>3.5405106473292078</v>
      </c>
      <c r="E20" s="200">
        <v>0</v>
      </c>
      <c r="F20" s="200">
        <v>7.8743234509583777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22.35323486224128</v>
      </c>
      <c r="R20" s="200">
        <v>1</v>
      </c>
      <c r="S20" s="200">
        <v>0</v>
      </c>
      <c r="T20" s="200">
        <v>22.35323486224128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126.989828863144</v>
      </c>
      <c r="D24" s="200">
        <v>2.9529059243872231</v>
      </c>
      <c r="E24" s="200">
        <v>0</v>
      </c>
      <c r="F24" s="200">
        <v>6.3053188558288218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126.989828863144</v>
      </c>
      <c r="R24" s="200">
        <v>1</v>
      </c>
      <c r="S24" s="200">
        <v>0</v>
      </c>
      <c r="T24" s="200">
        <v>126.989828863144</v>
      </c>
    </row>
    <row r="25" spans="1:20" x14ac:dyDescent="0.35">
      <c r="A25" s="201" t="s">
        <v>948</v>
      </c>
      <c r="B25" s="200">
        <v>788.58945373093195</v>
      </c>
      <c r="C25" s="200">
        <v>0</v>
      </c>
      <c r="D25" s="200">
        <v>67.989588642319148</v>
      </c>
      <c r="E25" s="200">
        <v>28.571432286911449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788.58945373093195</v>
      </c>
      <c r="Q25" s="200">
        <v>0</v>
      </c>
      <c r="R25" s="200">
        <v>1</v>
      </c>
      <c r="S25" s="200">
        <v>796.09658961030016</v>
      </c>
      <c r="T25" s="200">
        <v>7.5071358793682013</v>
      </c>
    </row>
    <row r="26" spans="1:20" x14ac:dyDescent="0.35">
      <c r="A26" s="201" t="s">
        <v>947</v>
      </c>
      <c r="B26" s="200">
        <v>0</v>
      </c>
      <c r="C26" s="200">
        <v>773.5130169422664</v>
      </c>
      <c r="D26" s="200">
        <v>558.03163858233222</v>
      </c>
      <c r="E26" s="200">
        <v>0</v>
      </c>
      <c r="F26" s="200">
        <v>44.326849134425608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773.5130169422664</v>
      </c>
      <c r="R26" s="200">
        <v>1</v>
      </c>
      <c r="S26" s="200">
        <v>5190.3653027380751</v>
      </c>
      <c r="T26" s="200">
        <v>5963.8783196803424</v>
      </c>
    </row>
    <row r="27" spans="1:20" x14ac:dyDescent="0.35">
      <c r="A27" s="201" t="s">
        <v>946</v>
      </c>
      <c r="B27" s="200">
        <v>203.82913832211949</v>
      </c>
      <c r="C27" s="200">
        <v>0</v>
      </c>
      <c r="D27" s="200">
        <v>6.1492450875318152</v>
      </c>
      <c r="E27" s="200">
        <v>15.831904803718951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203.82913832211949</v>
      </c>
      <c r="Q27" s="200">
        <v>0</v>
      </c>
      <c r="R27" s="200">
        <v>1</v>
      </c>
      <c r="S27" s="200">
        <v>203.82913832211949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1765.306044743513</v>
      </c>
      <c r="C30" s="200">
        <v>0</v>
      </c>
      <c r="D30" s="200">
        <v>51.421492474128939</v>
      </c>
      <c r="E30" s="200">
        <v>39.078224889196399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1765.306044743513</v>
      </c>
      <c r="Q30" s="200">
        <v>0</v>
      </c>
      <c r="R30" s="200">
        <v>1</v>
      </c>
      <c r="S30" s="200">
        <v>19941.51625726886</v>
      </c>
      <c r="T30" s="200">
        <v>18176.210212525351</v>
      </c>
    </row>
    <row r="31" spans="1:20" x14ac:dyDescent="0.35">
      <c r="A31" s="201" t="s">
        <v>942</v>
      </c>
      <c r="B31" s="200">
        <v>2025.630478097037</v>
      </c>
      <c r="C31" s="200">
        <v>0</v>
      </c>
      <c r="D31" s="200">
        <v>45.802144062249688</v>
      </c>
      <c r="E31" s="200">
        <v>3.272261905447281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2025.630478097037</v>
      </c>
      <c r="Q31" s="200">
        <v>0</v>
      </c>
      <c r="R31" s="200">
        <v>1</v>
      </c>
      <c r="S31" s="200">
        <v>14622.47212136608</v>
      </c>
      <c r="T31" s="200">
        <v>12596.841643269039</v>
      </c>
    </row>
    <row r="32" spans="1:20" x14ac:dyDescent="0.35">
      <c r="A32" s="201" t="s">
        <v>941</v>
      </c>
      <c r="B32" s="200">
        <v>0</v>
      </c>
      <c r="C32" s="200">
        <v>357.87061623723451</v>
      </c>
      <c r="D32" s="200">
        <v>16.226957511479689</v>
      </c>
      <c r="E32" s="200">
        <v>0</v>
      </c>
      <c r="F32" s="200">
        <v>75.785900696470293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357.87061623723451</v>
      </c>
      <c r="R32" s="200">
        <v>1</v>
      </c>
      <c r="S32" s="200">
        <v>22.82524948753796</v>
      </c>
      <c r="T32" s="200">
        <v>380.69586572477249</v>
      </c>
    </row>
    <row r="33" spans="1:20" x14ac:dyDescent="0.35">
      <c r="A33" s="201" t="s">
        <v>940</v>
      </c>
      <c r="B33" s="200">
        <v>639.75459149088306</v>
      </c>
      <c r="C33" s="200">
        <v>0</v>
      </c>
      <c r="D33" s="200">
        <v>27.52092847027367</v>
      </c>
      <c r="E33" s="200">
        <v>15.292669356438889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639.75459149088306</v>
      </c>
      <c r="Q33" s="200">
        <v>0</v>
      </c>
      <c r="R33" s="200">
        <v>1</v>
      </c>
      <c r="S33" s="200">
        <v>639.75459149088306</v>
      </c>
      <c r="T33" s="200">
        <v>0</v>
      </c>
    </row>
    <row r="34" spans="1:20" x14ac:dyDescent="0.35">
      <c r="A34" s="201" t="s">
        <v>939</v>
      </c>
      <c r="B34" s="200">
        <v>663.11202171094646</v>
      </c>
      <c r="C34" s="200">
        <v>0</v>
      </c>
      <c r="D34" s="200">
        <v>19.52199459955385</v>
      </c>
      <c r="E34" s="200">
        <v>17.271734454084491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663.11202171094646</v>
      </c>
      <c r="Q34" s="200">
        <v>0</v>
      </c>
      <c r="R34" s="200">
        <v>1</v>
      </c>
      <c r="S34" s="200">
        <v>1396.4219373345779</v>
      </c>
      <c r="T34" s="200">
        <v>733.30991562363124</v>
      </c>
    </row>
    <row r="35" spans="1:20" x14ac:dyDescent="0.35">
      <c r="A35" s="201" t="s">
        <v>938</v>
      </c>
      <c r="B35" s="200">
        <v>2005.7542550125579</v>
      </c>
      <c r="C35" s="200">
        <v>0</v>
      </c>
      <c r="D35" s="200">
        <v>18.892769303996289</v>
      </c>
      <c r="E35" s="200">
        <v>94.930344422120399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2005.7542550125579</v>
      </c>
      <c r="Q35" s="200">
        <v>0</v>
      </c>
      <c r="R35" s="200">
        <v>1</v>
      </c>
      <c r="S35" s="200">
        <v>2524.9725974771382</v>
      </c>
      <c r="T35" s="200">
        <v>519.21834246458059</v>
      </c>
    </row>
    <row r="36" spans="1:20" x14ac:dyDescent="0.35">
      <c r="A36" s="201" t="s">
        <v>937</v>
      </c>
      <c r="B36" s="200">
        <v>2156.4829793657009</v>
      </c>
      <c r="C36" s="200">
        <v>0</v>
      </c>
      <c r="D36" s="200">
        <v>71.988621859468566</v>
      </c>
      <c r="E36" s="200">
        <v>95.457049747359108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2156.4829793657009</v>
      </c>
      <c r="Q36" s="200">
        <v>0</v>
      </c>
      <c r="R36" s="200">
        <v>1</v>
      </c>
      <c r="S36" s="200">
        <v>2707.0707875192752</v>
      </c>
      <c r="T36" s="200">
        <v>550.58780815357409</v>
      </c>
    </row>
    <row r="37" spans="1:20" x14ac:dyDescent="0.35">
      <c r="A37" s="201" t="s">
        <v>936</v>
      </c>
      <c r="B37" s="200">
        <v>0</v>
      </c>
      <c r="C37" s="200">
        <v>240.04121687208439</v>
      </c>
      <c r="D37" s="200">
        <v>12.77246125690419</v>
      </c>
      <c r="E37" s="200">
        <v>0</v>
      </c>
      <c r="F37" s="200">
        <v>4.2532331948991446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240.04121687208439</v>
      </c>
      <c r="R37" s="200">
        <v>1</v>
      </c>
      <c r="S37" s="200">
        <v>474.91021913785761</v>
      </c>
      <c r="T37" s="200">
        <v>714.95143600994197</v>
      </c>
    </row>
    <row r="38" spans="1:20" x14ac:dyDescent="0.35">
      <c r="A38" s="201" t="s">
        <v>935</v>
      </c>
      <c r="B38" s="200">
        <v>0</v>
      </c>
      <c r="C38" s="200">
        <v>6702.0787386223519</v>
      </c>
      <c r="D38" s="200">
        <v>202.72499036647699</v>
      </c>
      <c r="E38" s="200">
        <v>0</v>
      </c>
      <c r="F38" s="200">
        <v>3516.6791193411718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6702.0787386223519</v>
      </c>
      <c r="R38" s="200">
        <v>1</v>
      </c>
      <c r="S38" s="200">
        <v>351.26223158007309</v>
      </c>
      <c r="T38" s="200">
        <v>7053.3409702024246</v>
      </c>
    </row>
    <row r="39" spans="1:20" x14ac:dyDescent="0.35">
      <c r="A39" s="201" t="s">
        <v>934</v>
      </c>
      <c r="B39" s="200">
        <v>828.11440819123231</v>
      </c>
      <c r="C39" s="200">
        <v>0</v>
      </c>
      <c r="D39" s="200">
        <v>49.021445034451283</v>
      </c>
      <c r="E39" s="200">
        <v>87.744230520595821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828.11440819123231</v>
      </c>
      <c r="Q39" s="200">
        <v>0</v>
      </c>
      <c r="R39" s="200">
        <v>1</v>
      </c>
      <c r="S39" s="200">
        <v>2762.4124745363888</v>
      </c>
      <c r="T39" s="200">
        <v>1934.2980663451569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79.343409233713828</v>
      </c>
      <c r="C41" s="200">
        <v>0</v>
      </c>
      <c r="D41" s="200">
        <v>6.9949410015621636</v>
      </c>
      <c r="E41" s="200">
        <v>4.537557272284964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79.343409233713828</v>
      </c>
      <c r="Q41" s="200">
        <v>0</v>
      </c>
      <c r="R41" s="200">
        <v>1</v>
      </c>
      <c r="S41" s="200">
        <v>286.74389438552112</v>
      </c>
      <c r="T41" s="200">
        <v>207.40048515180729</v>
      </c>
    </row>
    <row r="42" spans="1:20" x14ac:dyDescent="0.35">
      <c r="A42" s="201" t="s">
        <v>931</v>
      </c>
      <c r="B42" s="200">
        <v>129.83767423151201</v>
      </c>
      <c r="C42" s="200">
        <v>0</v>
      </c>
      <c r="D42" s="200">
        <v>7.8731964324868491</v>
      </c>
      <c r="E42" s="200">
        <v>0.98555233678670373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129.83767423151201</v>
      </c>
      <c r="Q42" s="200">
        <v>0</v>
      </c>
      <c r="R42" s="200">
        <v>1</v>
      </c>
      <c r="S42" s="200">
        <v>225.80139117794849</v>
      </c>
      <c r="T42" s="200">
        <v>95.96371694643652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191.28577592851261</v>
      </c>
      <c r="C44" s="200">
        <v>0</v>
      </c>
      <c r="D44" s="200">
        <v>60.982694872496978</v>
      </c>
      <c r="E44" s="200">
        <v>6.3456989129983361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191.28577592851261</v>
      </c>
      <c r="Q44" s="200">
        <v>0</v>
      </c>
      <c r="R44" s="200">
        <v>1</v>
      </c>
      <c r="S44" s="200">
        <v>369.58781008708962</v>
      </c>
      <c r="T44" s="200">
        <v>178.3020341585769</v>
      </c>
    </row>
    <row r="45" spans="1:20" x14ac:dyDescent="0.35">
      <c r="A45" s="201" t="s">
        <v>928</v>
      </c>
      <c r="B45" s="200">
        <v>481.35055377704828</v>
      </c>
      <c r="C45" s="200">
        <v>0</v>
      </c>
      <c r="D45" s="200">
        <v>29.291944324638749</v>
      </c>
      <c r="E45" s="200">
        <v>28.56320887389845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481.35055377704828</v>
      </c>
      <c r="Q45" s="200">
        <v>0</v>
      </c>
      <c r="R45" s="200">
        <v>1</v>
      </c>
      <c r="S45" s="200">
        <v>560.76077433858018</v>
      </c>
      <c r="T45" s="200">
        <v>79.410220561531887</v>
      </c>
    </row>
    <row r="46" spans="1:20" x14ac:dyDescent="0.35">
      <c r="A46" s="201" t="s">
        <v>927</v>
      </c>
      <c r="B46" s="200">
        <v>0</v>
      </c>
      <c r="C46" s="200">
        <v>23.87611770367846</v>
      </c>
      <c r="D46" s="200">
        <v>35.344402622288733</v>
      </c>
      <c r="E46" s="200">
        <v>0</v>
      </c>
      <c r="F46" s="200">
        <v>3.7449541973210341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23.87611770367846</v>
      </c>
      <c r="R46" s="200">
        <v>1</v>
      </c>
      <c r="S46" s="200">
        <v>927.78739249883313</v>
      </c>
      <c r="T46" s="200">
        <v>951.66351020251159</v>
      </c>
    </row>
    <row r="47" spans="1:20" x14ac:dyDescent="0.35">
      <c r="A47" s="201" t="s">
        <v>926</v>
      </c>
      <c r="B47" s="200">
        <v>117.3540012414332</v>
      </c>
      <c r="C47" s="200">
        <v>0</v>
      </c>
      <c r="D47" s="200">
        <v>9.2594235120245223</v>
      </c>
      <c r="E47" s="200">
        <v>11.09743171043467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117.3540012414332</v>
      </c>
      <c r="Q47" s="200">
        <v>0</v>
      </c>
      <c r="R47" s="200">
        <v>1</v>
      </c>
      <c r="S47" s="200">
        <v>218.53398425777931</v>
      </c>
      <c r="T47" s="200">
        <v>101.1799830163461</v>
      </c>
    </row>
    <row r="48" spans="1:20" x14ac:dyDescent="0.35">
      <c r="A48" s="201" t="s">
        <v>925</v>
      </c>
      <c r="B48" s="200">
        <v>4637.1123239373001</v>
      </c>
      <c r="C48" s="200">
        <v>0</v>
      </c>
      <c r="D48" s="200">
        <v>61.458379713483509</v>
      </c>
      <c r="E48" s="200">
        <v>207.9798670579483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4637.1123239373001</v>
      </c>
      <c r="Q48" s="200">
        <v>0</v>
      </c>
      <c r="R48" s="200">
        <v>1</v>
      </c>
      <c r="S48" s="200">
        <v>4709.9529697442222</v>
      </c>
      <c r="T48" s="200">
        <v>72.840645806921813</v>
      </c>
    </row>
    <row r="49" spans="1:20" x14ac:dyDescent="0.35">
      <c r="A49" s="201" t="s">
        <v>924</v>
      </c>
      <c r="B49" s="200">
        <v>0</v>
      </c>
      <c r="C49" s="200">
        <v>30.784908419201759</v>
      </c>
      <c r="D49" s="200">
        <v>1.2372515371199819</v>
      </c>
      <c r="E49" s="200">
        <v>0</v>
      </c>
      <c r="F49" s="200">
        <v>5.2954671258674573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30.784908419201759</v>
      </c>
      <c r="R49" s="200">
        <v>1</v>
      </c>
      <c r="S49" s="200">
        <v>0</v>
      </c>
      <c r="T49" s="200">
        <v>30.784908419201759</v>
      </c>
    </row>
    <row r="50" spans="1:20" x14ac:dyDescent="0.35">
      <c r="A50" s="201" t="s">
        <v>923</v>
      </c>
      <c r="B50" s="200">
        <v>0</v>
      </c>
      <c r="C50" s="200">
        <v>48.92851736315194</v>
      </c>
      <c r="D50" s="200">
        <v>10.56011461982779</v>
      </c>
      <c r="E50" s="200">
        <v>0</v>
      </c>
      <c r="F50" s="200">
        <v>8.8202247548082209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48.92851736315194</v>
      </c>
      <c r="R50" s="200">
        <v>1</v>
      </c>
      <c r="S50" s="200">
        <v>0</v>
      </c>
      <c r="T50" s="200">
        <v>48.92851736315194</v>
      </c>
    </row>
    <row r="51" spans="1:20" x14ac:dyDescent="0.35">
      <c r="A51" s="201" t="s">
        <v>922</v>
      </c>
      <c r="B51" s="200">
        <v>0</v>
      </c>
      <c r="C51" s="200">
        <v>45.635527738476327</v>
      </c>
      <c r="D51" s="200">
        <v>3.6677172074546509</v>
      </c>
      <c r="E51" s="200">
        <v>0</v>
      </c>
      <c r="F51" s="200">
        <v>28.813503773831211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45.635527738476327</v>
      </c>
      <c r="R51" s="200">
        <v>1</v>
      </c>
      <c r="S51" s="200">
        <v>39.062359670478081</v>
      </c>
      <c r="T51" s="200">
        <v>84.697887408954415</v>
      </c>
    </row>
    <row r="52" spans="1:20" x14ac:dyDescent="0.35">
      <c r="A52" s="201" t="s">
        <v>921</v>
      </c>
      <c r="B52" s="200">
        <v>232.34268573907329</v>
      </c>
      <c r="C52" s="200">
        <v>0</v>
      </c>
      <c r="D52" s="200">
        <v>42.402945316132708</v>
      </c>
      <c r="E52" s="200">
        <v>7.2597900144613883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232.34268573907329</v>
      </c>
      <c r="Q52" s="200">
        <v>0</v>
      </c>
      <c r="R52" s="200">
        <v>1</v>
      </c>
      <c r="S52" s="200">
        <v>379.15284222626252</v>
      </c>
      <c r="T52" s="200">
        <v>146.81015648718929</v>
      </c>
    </row>
    <row r="53" spans="1:20" x14ac:dyDescent="0.35">
      <c r="A53" s="201" t="s">
        <v>920</v>
      </c>
      <c r="B53" s="200">
        <v>5055.7675876249614</v>
      </c>
      <c r="C53" s="200">
        <v>0</v>
      </c>
      <c r="D53" s="200">
        <v>106.1910882434517</v>
      </c>
      <c r="E53" s="200">
        <v>127.8514360869612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5055.7675876249614</v>
      </c>
      <c r="Q53" s="200">
        <v>0</v>
      </c>
      <c r="R53" s="200">
        <v>1</v>
      </c>
      <c r="S53" s="200">
        <v>5647.9878213171569</v>
      </c>
      <c r="T53" s="200">
        <v>592.22023369219517</v>
      </c>
    </row>
    <row r="54" spans="1:20" x14ac:dyDescent="0.35">
      <c r="A54" s="201" t="s">
        <v>919</v>
      </c>
      <c r="B54" s="200">
        <v>0</v>
      </c>
      <c r="C54" s="200">
        <v>4.0333989806194861</v>
      </c>
      <c r="D54" s="200">
        <v>0.2372422782175318</v>
      </c>
      <c r="E54" s="200">
        <v>0</v>
      </c>
      <c r="F54" s="200">
        <v>0.43699681430471449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4.0333989806194861</v>
      </c>
      <c r="R54" s="200">
        <v>1</v>
      </c>
      <c r="S54" s="200">
        <v>0</v>
      </c>
      <c r="T54" s="200">
        <v>4.0333989806194861</v>
      </c>
    </row>
    <row r="55" spans="1:20" x14ac:dyDescent="0.35">
      <c r="A55" s="201" t="s">
        <v>918</v>
      </c>
      <c r="B55" s="200">
        <v>121.9126498688538</v>
      </c>
      <c r="C55" s="200">
        <v>0</v>
      </c>
      <c r="D55" s="200">
        <v>7.6070677380205511</v>
      </c>
      <c r="E55" s="200">
        <v>14.560709863292059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121.9126498688538</v>
      </c>
      <c r="Q55" s="200">
        <v>0</v>
      </c>
      <c r="R55" s="200">
        <v>1</v>
      </c>
      <c r="S55" s="200">
        <v>199.36862818097191</v>
      </c>
      <c r="T55" s="200">
        <v>77.45597831211802</v>
      </c>
    </row>
    <row r="56" spans="1:20" x14ac:dyDescent="0.35">
      <c r="A56" s="201" t="s">
        <v>917</v>
      </c>
      <c r="B56" s="200">
        <v>0</v>
      </c>
      <c r="C56" s="200">
        <v>742.87692777547284</v>
      </c>
      <c r="D56" s="200">
        <v>47.886052844825208</v>
      </c>
      <c r="E56" s="200">
        <v>0</v>
      </c>
      <c r="F56" s="200">
        <v>130.70705653831629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742.87692777547284</v>
      </c>
      <c r="R56" s="200">
        <v>1</v>
      </c>
      <c r="S56" s="200">
        <v>0</v>
      </c>
      <c r="T56" s="200">
        <v>742.87692777547284</v>
      </c>
    </row>
    <row r="57" spans="1:20" x14ac:dyDescent="0.35">
      <c r="A57" s="201" t="s">
        <v>916</v>
      </c>
      <c r="B57" s="200">
        <v>253.69115666388029</v>
      </c>
      <c r="C57" s="200">
        <v>0</v>
      </c>
      <c r="D57" s="200">
        <v>23.165043704833469</v>
      </c>
      <c r="E57" s="200">
        <v>47.749018343268702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253.69115666388029</v>
      </c>
      <c r="Q57" s="200">
        <v>0</v>
      </c>
      <c r="R57" s="200">
        <v>1</v>
      </c>
      <c r="S57" s="200">
        <v>501.22393955635363</v>
      </c>
      <c r="T57" s="200">
        <v>247.53278289247331</v>
      </c>
    </row>
    <row r="58" spans="1:20" x14ac:dyDescent="0.35">
      <c r="A58" s="201" t="s">
        <v>915</v>
      </c>
      <c r="B58" s="200">
        <v>552.51515956336334</v>
      </c>
      <c r="C58" s="200">
        <v>0</v>
      </c>
      <c r="D58" s="200">
        <v>21.48913336206553</v>
      </c>
      <c r="E58" s="200">
        <v>69.952680092845654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552.51515956336334</v>
      </c>
      <c r="Q58" s="200">
        <v>0</v>
      </c>
      <c r="R58" s="200">
        <v>1</v>
      </c>
      <c r="S58" s="200">
        <v>751.30563620645717</v>
      </c>
      <c r="T58" s="200">
        <v>198.7904766430938</v>
      </c>
    </row>
    <row r="59" spans="1:20" x14ac:dyDescent="0.35">
      <c r="A59" s="201" t="s">
        <v>914</v>
      </c>
      <c r="B59" s="200">
        <v>92.194529880036256</v>
      </c>
      <c r="C59" s="200">
        <v>0</v>
      </c>
      <c r="D59" s="200">
        <v>9.2104351876933812</v>
      </c>
      <c r="E59" s="200">
        <v>12.931631175167199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92.194529880036256</v>
      </c>
      <c r="Q59" s="200">
        <v>0</v>
      </c>
      <c r="R59" s="200">
        <v>1</v>
      </c>
      <c r="S59" s="200">
        <v>92.194529880036256</v>
      </c>
      <c r="T59" s="200">
        <v>0</v>
      </c>
    </row>
    <row r="60" spans="1:20" x14ac:dyDescent="0.35">
      <c r="A60" s="201" t="s">
        <v>913</v>
      </c>
      <c r="B60" s="200">
        <v>15.715465898813431</v>
      </c>
      <c r="C60" s="200">
        <v>0</v>
      </c>
      <c r="D60" s="200">
        <v>1.5153078273648899</v>
      </c>
      <c r="E60" s="200">
        <v>1.092197349232076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15.715465898813431</v>
      </c>
      <c r="Q60" s="200">
        <v>0</v>
      </c>
      <c r="R60" s="200">
        <v>1</v>
      </c>
      <c r="S60" s="200">
        <v>15.715465898813431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35.717811120804889</v>
      </c>
      <c r="D61" s="200">
        <v>1.8598936427429711</v>
      </c>
      <c r="E61" s="200">
        <v>0</v>
      </c>
      <c r="F61" s="200">
        <v>7.3100072417982043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35.717811120804889</v>
      </c>
      <c r="R61" s="200">
        <v>1</v>
      </c>
      <c r="S61" s="200">
        <v>0</v>
      </c>
      <c r="T61" s="200">
        <v>35.717811120804889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53.701125801164103</v>
      </c>
      <c r="D64" s="200">
        <v>4.0746384724606406</v>
      </c>
      <c r="E64" s="200">
        <v>0</v>
      </c>
      <c r="F64" s="200">
        <v>63.073525434841507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53.701125801164103</v>
      </c>
      <c r="R64" s="200">
        <v>1</v>
      </c>
      <c r="S64" s="200">
        <v>0</v>
      </c>
      <c r="T64" s="200">
        <v>53.701125801164103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2.2005435047644362</v>
      </c>
      <c r="C67" s="200">
        <v>0</v>
      </c>
      <c r="D67" s="200">
        <v>0.2499284633949567</v>
      </c>
      <c r="E67" s="200">
        <v>2.853251193384307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2.2005435047644362</v>
      </c>
      <c r="Q67" s="200">
        <v>0</v>
      </c>
      <c r="R67" s="200">
        <v>1</v>
      </c>
      <c r="S67" s="200">
        <v>2.2005435047644362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11.728279192437199</v>
      </c>
      <c r="D68" s="200">
        <v>2.700241889647502</v>
      </c>
      <c r="E68" s="200">
        <v>0</v>
      </c>
      <c r="F68" s="200">
        <v>18.906732555985759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11.728279192437199</v>
      </c>
      <c r="R68" s="200">
        <v>1</v>
      </c>
      <c r="S68" s="200">
        <v>0</v>
      </c>
      <c r="T68" s="200">
        <v>11.728279192437199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733.86760828373986</v>
      </c>
      <c r="C72" s="200">
        <v>0</v>
      </c>
      <c r="D72" s="200">
        <v>36.479067628489233</v>
      </c>
      <c r="E72" s="200">
        <v>1954.4820139551471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733.86760828373986</v>
      </c>
      <c r="Q72" s="200">
        <v>0</v>
      </c>
      <c r="R72" s="200">
        <v>1</v>
      </c>
      <c r="S72" s="200">
        <v>733.86760828373986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896</v>
      </c>
      <c r="B77" s="200">
        <v>89952.348016401622</v>
      </c>
      <c r="C77" s="200">
        <v>0</v>
      </c>
      <c r="D77" s="200">
        <v>1737.9836440900201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89952.348016401622</v>
      </c>
      <c r="Q77" s="200">
        <v>0</v>
      </c>
      <c r="R77" s="200">
        <v>1</v>
      </c>
      <c r="S77" s="200">
        <v>108063.32881052631</v>
      </c>
      <c r="T77" s="200">
        <v>18110.98079412464</v>
      </c>
    </row>
    <row r="78" spans="1:20" x14ac:dyDescent="0.35">
      <c r="A78" s="201" t="s">
        <v>895</v>
      </c>
      <c r="B78" s="200">
        <v>0</v>
      </c>
      <c r="C78" s="200">
        <v>23658.095250163751</v>
      </c>
      <c r="D78" s="200">
        <v>1118.780431900454</v>
      </c>
      <c r="E78" s="200">
        <v>0</v>
      </c>
      <c r="F78" s="200">
        <v>46324.852516847859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23658.095250163751</v>
      </c>
      <c r="R78" s="200">
        <v>1</v>
      </c>
      <c r="S78" s="200">
        <v>15292.109491734651</v>
      </c>
      <c r="T78" s="200">
        <v>38950.2047418984</v>
      </c>
    </row>
    <row r="79" spans="1:20" x14ac:dyDescent="0.35">
      <c r="A79" s="201" t="s">
        <v>894</v>
      </c>
      <c r="B79" s="200">
        <v>4570.1329534786237</v>
      </c>
      <c r="C79" s="200">
        <v>0</v>
      </c>
      <c r="D79" s="200">
        <v>66.240498811647157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4570.1329534786237</v>
      </c>
      <c r="Q79" s="200">
        <v>0</v>
      </c>
      <c r="R79" s="200">
        <v>1</v>
      </c>
      <c r="S79" s="200">
        <v>21388.125883944809</v>
      </c>
      <c r="T79" s="200">
        <v>16817.992930466189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D2D46-001A-4FD8-964B-8402C83F3C67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896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87915.33403526964</v>
      </c>
      <c r="D16" s="200">
        <v>0</v>
      </c>
      <c r="E16" s="200">
        <v>0</v>
      </c>
      <c r="F16" s="200">
        <v>0</v>
      </c>
      <c r="G16" s="200">
        <v>-51158.546210959728</v>
      </c>
      <c r="H16" s="200">
        <v>1</v>
      </c>
      <c r="I16" s="200">
        <v>1</v>
      </c>
      <c r="J16" s="200">
        <v>1</v>
      </c>
      <c r="K16" s="200">
        <v>1</v>
      </c>
      <c r="L16" s="200">
        <v>431.51921325697549</v>
      </c>
      <c r="M16" s="200">
        <v>619868.41757471161</v>
      </c>
      <c r="N16" s="200">
        <v>481226.05654173932</v>
      </c>
      <c r="O16" s="200">
        <v>-138642.36103297229</v>
      </c>
      <c r="P16" s="200">
        <v>19964.920467605589</v>
      </c>
      <c r="Q16" s="200">
        <v>107880.25450287521</v>
      </c>
      <c r="R16" s="200">
        <v>1</v>
      </c>
      <c r="S16" s="200">
        <v>56371.166047658196</v>
      </c>
      <c r="T16" s="200">
        <v>144286.50008292781</v>
      </c>
      <c r="U16" s="199">
        <v>358665.77629239007</v>
      </c>
      <c r="V16" s="199">
        <v>112675.54922813379</v>
      </c>
      <c r="W16" s="199">
        <v>61517.00301717408</v>
      </c>
      <c r="X16" s="199">
        <v>4240.591971259927</v>
      </c>
      <c r="Y16" s="199">
        <v>4672.1111845169034</v>
      </c>
    </row>
    <row r="17" spans="1:20" x14ac:dyDescent="0.35">
      <c r="A17" s="201" t="s">
        <v>956</v>
      </c>
      <c r="B17" s="200">
        <v>45.110919245459023</v>
      </c>
      <c r="C17" s="200">
        <v>0</v>
      </c>
      <c r="D17" s="200">
        <v>1.253096656136123</v>
      </c>
      <c r="E17" s="200">
        <v>0.63744708740359757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45.110919245459023</v>
      </c>
      <c r="Q17" s="200">
        <v>0</v>
      </c>
      <c r="R17" s="200">
        <v>1</v>
      </c>
      <c r="S17" s="200">
        <v>45.110919245459023</v>
      </c>
      <c r="T17" s="200">
        <v>0</v>
      </c>
    </row>
    <row r="18" spans="1:20" x14ac:dyDescent="0.35">
      <c r="A18" s="201" t="s">
        <v>955</v>
      </c>
      <c r="B18" s="200">
        <v>0</v>
      </c>
      <c r="C18" s="200">
        <v>192.67352913000519</v>
      </c>
      <c r="D18" s="200">
        <v>7.4967343258527537</v>
      </c>
      <c r="E18" s="200">
        <v>0</v>
      </c>
      <c r="F18" s="200">
        <v>0.96203013115429192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192.67352913000519</v>
      </c>
      <c r="R18" s="200">
        <v>1</v>
      </c>
      <c r="S18" s="200">
        <v>1.921490799301333</v>
      </c>
      <c r="T18" s="200">
        <v>194.59501992930649</v>
      </c>
    </row>
    <row r="19" spans="1:20" x14ac:dyDescent="0.35">
      <c r="A19" s="201" t="s">
        <v>954</v>
      </c>
      <c r="B19" s="200">
        <v>26.107798866063739</v>
      </c>
      <c r="C19" s="200">
        <v>0</v>
      </c>
      <c r="D19" s="200">
        <v>1.813198784627704</v>
      </c>
      <c r="E19" s="200">
        <v>4.191369901302159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26.107798866063739</v>
      </c>
      <c r="Q19" s="200">
        <v>0</v>
      </c>
      <c r="R19" s="200">
        <v>1</v>
      </c>
      <c r="S19" s="200">
        <v>26.107798866063739</v>
      </c>
      <c r="T19" s="200">
        <v>0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0</v>
      </c>
      <c r="C24" s="200">
        <v>555.93038124389523</v>
      </c>
      <c r="D24" s="200">
        <v>27.338085601347998</v>
      </c>
      <c r="E24" s="200">
        <v>0</v>
      </c>
      <c r="F24" s="200">
        <v>5.2176866314769876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555.93038124389523</v>
      </c>
      <c r="R24" s="200">
        <v>1</v>
      </c>
      <c r="S24" s="200">
        <v>0</v>
      </c>
      <c r="T24" s="200">
        <v>555.93038124389523</v>
      </c>
    </row>
    <row r="25" spans="1:20" x14ac:dyDescent="0.35">
      <c r="A25" s="201" t="s">
        <v>948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946</v>
      </c>
      <c r="B27" s="200">
        <v>0</v>
      </c>
      <c r="C27" s="200">
        <v>1318.6101914919759</v>
      </c>
      <c r="D27" s="200">
        <v>68.600434357715628</v>
      </c>
      <c r="E27" s="200">
        <v>0</v>
      </c>
      <c r="F27" s="200">
        <v>58.446355627628591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1318.6101914919759</v>
      </c>
      <c r="R27" s="200">
        <v>1</v>
      </c>
      <c r="S27" s="200">
        <v>0</v>
      </c>
      <c r="T27" s="200">
        <v>1318.6101914919759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3768.4013482780351</v>
      </c>
      <c r="C30" s="200">
        <v>0</v>
      </c>
      <c r="D30" s="200">
        <v>28.363949458739949</v>
      </c>
      <c r="E30" s="200">
        <v>701.60703133332413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3768.4013482780351</v>
      </c>
      <c r="Q30" s="200">
        <v>0</v>
      </c>
      <c r="R30" s="200">
        <v>1</v>
      </c>
      <c r="S30" s="200">
        <v>8266.2644790572049</v>
      </c>
      <c r="T30" s="200">
        <v>4497.8631307791702</v>
      </c>
    </row>
    <row r="31" spans="1:20" x14ac:dyDescent="0.35">
      <c r="A31" s="201" t="s">
        <v>942</v>
      </c>
      <c r="B31" s="200">
        <v>7947.1109260630119</v>
      </c>
      <c r="C31" s="200">
        <v>0</v>
      </c>
      <c r="D31" s="200">
        <v>37.24645626030793</v>
      </c>
      <c r="E31" s="200">
        <v>107.9739703514435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7947.1109260630119</v>
      </c>
      <c r="Q31" s="200">
        <v>0</v>
      </c>
      <c r="R31" s="200">
        <v>1</v>
      </c>
      <c r="S31" s="200">
        <v>10384.9855117198</v>
      </c>
      <c r="T31" s="200">
        <v>2437.8745856567898</v>
      </c>
    </row>
    <row r="32" spans="1:20" x14ac:dyDescent="0.35">
      <c r="A32" s="201" t="s">
        <v>941</v>
      </c>
      <c r="B32" s="200">
        <v>71.585536111845983</v>
      </c>
      <c r="C32" s="200">
        <v>0</v>
      </c>
      <c r="D32" s="200">
        <v>14.922996098083161</v>
      </c>
      <c r="E32" s="200">
        <v>48.754895303311073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71.585536111845983</v>
      </c>
      <c r="Q32" s="200">
        <v>0</v>
      </c>
      <c r="R32" s="200">
        <v>1</v>
      </c>
      <c r="S32" s="200">
        <v>141.8496216045132</v>
      </c>
      <c r="T32" s="200">
        <v>70.264085492667192</v>
      </c>
    </row>
    <row r="33" spans="1:20" x14ac:dyDescent="0.35">
      <c r="A33" s="201" t="s">
        <v>940</v>
      </c>
      <c r="B33" s="200">
        <v>0</v>
      </c>
      <c r="C33" s="200">
        <v>83.748780339870777</v>
      </c>
      <c r="D33" s="200">
        <v>15.18545494308202</v>
      </c>
      <c r="E33" s="200">
        <v>0</v>
      </c>
      <c r="F33" s="200">
        <v>0.55423304679617746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83.748780339870777</v>
      </c>
      <c r="R33" s="200">
        <v>1</v>
      </c>
      <c r="S33" s="200">
        <v>63.42416251607456</v>
      </c>
      <c r="T33" s="200">
        <v>147.17294285594531</v>
      </c>
    </row>
    <row r="34" spans="1:20" x14ac:dyDescent="0.35">
      <c r="A34" s="201" t="s">
        <v>939</v>
      </c>
      <c r="B34" s="200">
        <v>93.311519831249257</v>
      </c>
      <c r="C34" s="200">
        <v>0</v>
      </c>
      <c r="D34" s="200">
        <v>22.175470946585101</v>
      </c>
      <c r="E34" s="200">
        <v>20.441194788901811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93.311519831249257</v>
      </c>
      <c r="Q34" s="200">
        <v>0</v>
      </c>
      <c r="R34" s="200">
        <v>1</v>
      </c>
      <c r="S34" s="200">
        <v>777.89818231733705</v>
      </c>
      <c r="T34" s="200">
        <v>684.58666248608779</v>
      </c>
    </row>
    <row r="35" spans="1:20" x14ac:dyDescent="0.35">
      <c r="A35" s="201" t="s">
        <v>938</v>
      </c>
      <c r="B35" s="200">
        <v>354.8197763792096</v>
      </c>
      <c r="C35" s="200">
        <v>0</v>
      </c>
      <c r="D35" s="200">
        <v>12.546926971713219</v>
      </c>
      <c r="E35" s="200">
        <v>141.23980683903719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354.8197763792096</v>
      </c>
      <c r="Q35" s="200">
        <v>0</v>
      </c>
      <c r="R35" s="200">
        <v>1</v>
      </c>
      <c r="S35" s="200">
        <v>639.4856672521671</v>
      </c>
      <c r="T35" s="200">
        <v>284.6658908729575</v>
      </c>
    </row>
    <row r="36" spans="1:20" x14ac:dyDescent="0.35">
      <c r="A36" s="201" t="s">
        <v>937</v>
      </c>
      <c r="B36" s="200">
        <v>0</v>
      </c>
      <c r="C36" s="200">
        <v>2387.438496171686</v>
      </c>
      <c r="D36" s="200">
        <v>140.88484657245439</v>
      </c>
      <c r="E36" s="200">
        <v>0</v>
      </c>
      <c r="F36" s="200">
        <v>60.328806696949982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2387.438496171686</v>
      </c>
      <c r="R36" s="200">
        <v>1</v>
      </c>
      <c r="S36" s="200">
        <v>258.17453648030471</v>
      </c>
      <c r="T36" s="200">
        <v>2645.613032651991</v>
      </c>
    </row>
    <row r="37" spans="1:20" x14ac:dyDescent="0.35">
      <c r="A37" s="201" t="s">
        <v>936</v>
      </c>
      <c r="B37" s="200">
        <v>0</v>
      </c>
      <c r="C37" s="200">
        <v>320.47749039285361</v>
      </c>
      <c r="D37" s="200">
        <v>5.8368840284075869</v>
      </c>
      <c r="E37" s="200">
        <v>0</v>
      </c>
      <c r="F37" s="200">
        <v>1.0733722771805589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320.47749039285361</v>
      </c>
      <c r="R37" s="200">
        <v>1</v>
      </c>
      <c r="S37" s="200">
        <v>48.147218286370062</v>
      </c>
      <c r="T37" s="200">
        <v>368.6247086792236</v>
      </c>
    </row>
    <row r="38" spans="1:20" x14ac:dyDescent="0.35">
      <c r="A38" s="201" t="s">
        <v>935</v>
      </c>
      <c r="B38" s="200">
        <v>0</v>
      </c>
      <c r="C38" s="200">
        <v>326.71053826474468</v>
      </c>
      <c r="D38" s="200">
        <v>13.946296781963399</v>
      </c>
      <c r="E38" s="200">
        <v>0</v>
      </c>
      <c r="F38" s="200">
        <v>32.404537575795047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326.71053826474468</v>
      </c>
      <c r="R38" s="200">
        <v>1</v>
      </c>
      <c r="S38" s="200">
        <v>0</v>
      </c>
      <c r="T38" s="200">
        <v>326.71053826474468</v>
      </c>
    </row>
    <row r="39" spans="1:20" x14ac:dyDescent="0.35">
      <c r="A39" s="201" t="s">
        <v>934</v>
      </c>
      <c r="B39" s="200">
        <v>0</v>
      </c>
      <c r="C39" s="200">
        <v>224.99955695830619</v>
      </c>
      <c r="D39" s="200">
        <v>6.6305025946228664</v>
      </c>
      <c r="E39" s="200">
        <v>0</v>
      </c>
      <c r="F39" s="200">
        <v>19.15645547065569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224.99955695830619</v>
      </c>
      <c r="R39" s="200">
        <v>1</v>
      </c>
      <c r="S39" s="200">
        <v>60.309904039266968</v>
      </c>
      <c r="T39" s="200">
        <v>285.30946099757313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55.794137843937612</v>
      </c>
      <c r="C41" s="200">
        <v>0</v>
      </c>
      <c r="D41" s="200">
        <v>1.292015347083634</v>
      </c>
      <c r="E41" s="200">
        <v>26.836247967452799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55.794137843937612</v>
      </c>
      <c r="Q41" s="200">
        <v>0</v>
      </c>
      <c r="R41" s="200">
        <v>1</v>
      </c>
      <c r="S41" s="200">
        <v>55.794137843937612</v>
      </c>
      <c r="T41" s="200">
        <v>0</v>
      </c>
    </row>
    <row r="42" spans="1:20" x14ac:dyDescent="0.35">
      <c r="A42" s="201" t="s">
        <v>931</v>
      </c>
      <c r="B42" s="200">
        <v>230.12588306260221</v>
      </c>
      <c r="C42" s="200">
        <v>0</v>
      </c>
      <c r="D42" s="200">
        <v>28.753508471263508</v>
      </c>
      <c r="E42" s="200">
        <v>14.69150865642411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230.12588306260221</v>
      </c>
      <c r="Q42" s="200">
        <v>0</v>
      </c>
      <c r="R42" s="200">
        <v>1</v>
      </c>
      <c r="S42" s="200">
        <v>450.18395777577967</v>
      </c>
      <c r="T42" s="200">
        <v>220.05807471317749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928</v>
      </c>
      <c r="B45" s="200">
        <v>198.36160330399389</v>
      </c>
      <c r="C45" s="200">
        <v>0</v>
      </c>
      <c r="D45" s="200">
        <v>19.23898357696287</v>
      </c>
      <c r="E45" s="200">
        <v>98.997697216473398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198.36160330399389</v>
      </c>
      <c r="Q45" s="200">
        <v>0</v>
      </c>
      <c r="R45" s="200">
        <v>1</v>
      </c>
      <c r="S45" s="200">
        <v>216.72670611643639</v>
      </c>
      <c r="T45" s="200">
        <v>18.36510281244248</v>
      </c>
    </row>
    <row r="46" spans="1:20" x14ac:dyDescent="0.35">
      <c r="A46" s="201" t="s">
        <v>927</v>
      </c>
      <c r="B46" s="200">
        <v>0</v>
      </c>
      <c r="C46" s="200">
        <v>613.99183212914647</v>
      </c>
      <c r="D46" s="200">
        <v>21.767475050002499</v>
      </c>
      <c r="E46" s="200">
        <v>0</v>
      </c>
      <c r="F46" s="200">
        <v>18.203917608083021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613.99183212914647</v>
      </c>
      <c r="R46" s="200">
        <v>1</v>
      </c>
      <c r="S46" s="200">
        <v>0</v>
      </c>
      <c r="T46" s="200">
        <v>613.99183212914647</v>
      </c>
    </row>
    <row r="47" spans="1:20" x14ac:dyDescent="0.35">
      <c r="A47" s="201" t="s">
        <v>926</v>
      </c>
      <c r="B47" s="200">
        <v>0</v>
      </c>
      <c r="C47" s="200">
        <v>263.13535181245311</v>
      </c>
      <c r="D47" s="200">
        <v>35.018395206368673</v>
      </c>
      <c r="E47" s="200">
        <v>0</v>
      </c>
      <c r="F47" s="200">
        <v>8.2884152080302123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263.13535181245311</v>
      </c>
      <c r="R47" s="200">
        <v>1</v>
      </c>
      <c r="S47" s="200">
        <v>202.2340848564379</v>
      </c>
      <c r="T47" s="200">
        <v>465.36943666889101</v>
      </c>
    </row>
    <row r="48" spans="1:20" x14ac:dyDescent="0.35">
      <c r="A48" s="201" t="s">
        <v>925</v>
      </c>
      <c r="B48" s="200">
        <v>59.708978543694627</v>
      </c>
      <c r="C48" s="200">
        <v>0</v>
      </c>
      <c r="D48" s="200">
        <v>11.413955466470661</v>
      </c>
      <c r="E48" s="200">
        <v>22.523469242255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59.708978543694627</v>
      </c>
      <c r="Q48" s="200">
        <v>0</v>
      </c>
      <c r="R48" s="200">
        <v>1</v>
      </c>
      <c r="S48" s="200">
        <v>255.4781309210168</v>
      </c>
      <c r="T48" s="200">
        <v>195.7691523773222</v>
      </c>
    </row>
    <row r="49" spans="1:20" x14ac:dyDescent="0.35">
      <c r="A49" s="201" t="s">
        <v>924</v>
      </c>
      <c r="B49" s="200">
        <v>0</v>
      </c>
      <c r="C49" s="200">
        <v>396.54897854145651</v>
      </c>
      <c r="D49" s="200">
        <v>31.747809276302711</v>
      </c>
      <c r="E49" s="200">
        <v>0</v>
      </c>
      <c r="F49" s="200">
        <v>12.89385298255042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396.54897854145651</v>
      </c>
      <c r="R49" s="200">
        <v>1</v>
      </c>
      <c r="S49" s="200">
        <v>55.196310905550611</v>
      </c>
      <c r="T49" s="200">
        <v>451.74528944700711</v>
      </c>
    </row>
    <row r="50" spans="1:20" x14ac:dyDescent="0.35">
      <c r="A50" s="201" t="s">
        <v>923</v>
      </c>
      <c r="B50" s="200">
        <v>0</v>
      </c>
      <c r="C50" s="200">
        <v>34.705508696407513</v>
      </c>
      <c r="D50" s="200">
        <v>9.2299794924690239</v>
      </c>
      <c r="E50" s="200">
        <v>0</v>
      </c>
      <c r="F50" s="200">
        <v>1.1825934753341529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34.705508696407513</v>
      </c>
      <c r="R50" s="200">
        <v>1</v>
      </c>
      <c r="S50" s="200">
        <v>0</v>
      </c>
      <c r="T50" s="200">
        <v>34.705508696407513</v>
      </c>
    </row>
    <row r="51" spans="1:20" x14ac:dyDescent="0.35">
      <c r="A51" s="201" t="s">
        <v>922</v>
      </c>
      <c r="B51" s="200">
        <v>0</v>
      </c>
      <c r="C51" s="200">
        <v>323.86311069479342</v>
      </c>
      <c r="D51" s="200">
        <v>16.21086378906007</v>
      </c>
      <c r="E51" s="200">
        <v>0</v>
      </c>
      <c r="F51" s="200">
        <v>38.652175824094343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323.86311069479342</v>
      </c>
      <c r="R51" s="200">
        <v>1</v>
      </c>
      <c r="S51" s="200">
        <v>0</v>
      </c>
      <c r="T51" s="200">
        <v>323.86311069479342</v>
      </c>
    </row>
    <row r="52" spans="1:20" x14ac:dyDescent="0.35">
      <c r="A52" s="201" t="s">
        <v>921</v>
      </c>
      <c r="B52" s="200">
        <v>521.59690651611481</v>
      </c>
      <c r="C52" s="200">
        <v>0</v>
      </c>
      <c r="D52" s="200">
        <v>98.607960669912714</v>
      </c>
      <c r="E52" s="200">
        <v>137.07303337650501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521.59690651611481</v>
      </c>
      <c r="Q52" s="200">
        <v>0</v>
      </c>
      <c r="R52" s="200">
        <v>1</v>
      </c>
      <c r="S52" s="200">
        <v>521.59690651611481</v>
      </c>
      <c r="T52" s="200">
        <v>0</v>
      </c>
    </row>
    <row r="53" spans="1:20" x14ac:dyDescent="0.35">
      <c r="A53" s="201" t="s">
        <v>920</v>
      </c>
      <c r="B53" s="200">
        <v>777.02522200840315</v>
      </c>
      <c r="C53" s="200">
        <v>0</v>
      </c>
      <c r="D53" s="200">
        <v>23.455886447485788</v>
      </c>
      <c r="E53" s="200">
        <v>165.26298321739341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777.02522200840315</v>
      </c>
      <c r="Q53" s="200">
        <v>0</v>
      </c>
      <c r="R53" s="200">
        <v>1</v>
      </c>
      <c r="S53" s="200">
        <v>777.02522200840315</v>
      </c>
      <c r="T53" s="200">
        <v>0</v>
      </c>
    </row>
    <row r="54" spans="1:20" x14ac:dyDescent="0.35">
      <c r="A54" s="201" t="s">
        <v>919</v>
      </c>
      <c r="B54" s="200">
        <v>0</v>
      </c>
      <c r="C54" s="200">
        <v>21.683709119456299</v>
      </c>
      <c r="D54" s="200">
        <v>10.338339268987401</v>
      </c>
      <c r="E54" s="200">
        <v>0</v>
      </c>
      <c r="F54" s="200">
        <v>0.44407888885992652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21.683709119456299</v>
      </c>
      <c r="R54" s="200">
        <v>1</v>
      </c>
      <c r="S54" s="200">
        <v>43.717798534285329</v>
      </c>
      <c r="T54" s="200">
        <v>65.401507653741632</v>
      </c>
    </row>
    <row r="55" spans="1:20" x14ac:dyDescent="0.35">
      <c r="A55" s="201" t="s">
        <v>918</v>
      </c>
      <c r="B55" s="200">
        <v>39.675569176366892</v>
      </c>
      <c r="C55" s="200">
        <v>0</v>
      </c>
      <c r="D55" s="200">
        <v>6.9044701661473296</v>
      </c>
      <c r="E55" s="200">
        <v>39.854641376480728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39.675569176366892</v>
      </c>
      <c r="Q55" s="200">
        <v>0</v>
      </c>
      <c r="R55" s="200">
        <v>1</v>
      </c>
      <c r="S55" s="200">
        <v>88.671968365727238</v>
      </c>
      <c r="T55" s="200">
        <v>48.996399189360353</v>
      </c>
    </row>
    <row r="56" spans="1:20" x14ac:dyDescent="0.35">
      <c r="A56" s="201" t="s">
        <v>917</v>
      </c>
      <c r="B56" s="200">
        <v>64.903434675482956</v>
      </c>
      <c r="C56" s="200">
        <v>0</v>
      </c>
      <c r="D56" s="200">
        <v>8.1932899777070514</v>
      </c>
      <c r="E56" s="200">
        <v>35.548321416660862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64.903434675482956</v>
      </c>
      <c r="Q56" s="200">
        <v>0</v>
      </c>
      <c r="R56" s="200">
        <v>1</v>
      </c>
      <c r="S56" s="200">
        <v>64.903434675482956</v>
      </c>
      <c r="T56" s="200">
        <v>0</v>
      </c>
    </row>
    <row r="57" spans="1:20" x14ac:dyDescent="0.35">
      <c r="A57" s="201" t="s">
        <v>916</v>
      </c>
      <c r="B57" s="200">
        <v>0</v>
      </c>
      <c r="C57" s="200">
        <v>78.954921115366687</v>
      </c>
      <c r="D57" s="200">
        <v>44.454073622288789</v>
      </c>
      <c r="E57" s="200">
        <v>0</v>
      </c>
      <c r="F57" s="200">
        <v>6.2915742879860108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78.954921115366687</v>
      </c>
      <c r="R57" s="200">
        <v>1</v>
      </c>
      <c r="S57" s="200">
        <v>394.01526078363929</v>
      </c>
      <c r="T57" s="200">
        <v>472.97018189900598</v>
      </c>
    </row>
    <row r="58" spans="1:20" x14ac:dyDescent="0.35">
      <c r="A58" s="201" t="s">
        <v>915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914</v>
      </c>
      <c r="B59" s="200">
        <v>5.5556554550712622</v>
      </c>
      <c r="C59" s="200">
        <v>0</v>
      </c>
      <c r="D59" s="200">
        <v>0.90936143598977659</v>
      </c>
      <c r="E59" s="200">
        <v>6.5539846884615933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5.5556554550712622</v>
      </c>
      <c r="Q59" s="200">
        <v>0</v>
      </c>
      <c r="R59" s="200">
        <v>1</v>
      </c>
      <c r="S59" s="200">
        <v>5.5556554550712622</v>
      </c>
      <c r="T59" s="200">
        <v>0</v>
      </c>
    </row>
    <row r="60" spans="1:20" x14ac:dyDescent="0.35">
      <c r="A60" s="201" t="s">
        <v>913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912</v>
      </c>
      <c r="B61" s="200">
        <v>0</v>
      </c>
      <c r="C61" s="200">
        <v>215.15023858840419</v>
      </c>
      <c r="D61" s="200">
        <v>20.152371549199309</v>
      </c>
      <c r="E61" s="200">
        <v>0</v>
      </c>
      <c r="F61" s="200">
        <v>8.3232755199272841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215.15023858840419</v>
      </c>
      <c r="R61" s="200">
        <v>1</v>
      </c>
      <c r="S61" s="200">
        <v>6.8289965064598839</v>
      </c>
      <c r="T61" s="200">
        <v>221.97923509486409</v>
      </c>
    </row>
    <row r="62" spans="1:20" x14ac:dyDescent="0.35">
      <c r="A62" s="201" t="s">
        <v>911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908</v>
      </c>
      <c r="B65" s="200">
        <v>14.763397116878661</v>
      </c>
      <c r="C65" s="200">
        <v>0</v>
      </c>
      <c r="D65" s="200">
        <v>7.2135033733436531</v>
      </c>
      <c r="E65" s="200">
        <v>54.526166954873609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14.763397116878661</v>
      </c>
      <c r="Q65" s="200">
        <v>0</v>
      </c>
      <c r="R65" s="200">
        <v>1</v>
      </c>
      <c r="S65" s="200">
        <v>14.763397116878661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194.17732581796781</v>
      </c>
      <c r="D66" s="200">
        <v>98.171242707436903</v>
      </c>
      <c r="E66" s="200">
        <v>0</v>
      </c>
      <c r="F66" s="200">
        <v>369.84863528655302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194.17732581796781</v>
      </c>
      <c r="R66" s="200">
        <v>1</v>
      </c>
      <c r="S66" s="200">
        <v>0</v>
      </c>
      <c r="T66" s="200">
        <v>194.17732581796781</v>
      </c>
    </row>
    <row r="67" spans="1:20" x14ac:dyDescent="0.35">
      <c r="A67" s="201" t="s">
        <v>906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297.58983304047109</v>
      </c>
      <c r="D68" s="200">
        <v>104.4763579741723</v>
      </c>
      <c r="E68" s="200">
        <v>0</v>
      </c>
      <c r="F68" s="200">
        <v>90.681718757754396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297.58983304047109</v>
      </c>
      <c r="R68" s="200">
        <v>1</v>
      </c>
      <c r="S68" s="200">
        <v>0</v>
      </c>
      <c r="T68" s="200">
        <v>297.58983304047109</v>
      </c>
    </row>
    <row r="69" spans="1:20" x14ac:dyDescent="0.35">
      <c r="A69" s="201" t="s">
        <v>904</v>
      </c>
      <c r="B69" s="200">
        <v>68.556465663502408</v>
      </c>
      <c r="C69" s="200">
        <v>0</v>
      </c>
      <c r="D69" s="200">
        <v>25.27303178546849</v>
      </c>
      <c r="E69" s="200">
        <v>236.95792660796701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68.556465663502408</v>
      </c>
      <c r="Q69" s="200">
        <v>0</v>
      </c>
      <c r="R69" s="200">
        <v>1</v>
      </c>
      <c r="S69" s="200">
        <v>68.556465663502408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72.985800498455859</v>
      </c>
      <c r="D74" s="200">
        <v>141.68334754195021</v>
      </c>
      <c r="E74" s="200">
        <v>0</v>
      </c>
      <c r="F74" s="200">
        <v>6.9536978509717589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72.985800498455859</v>
      </c>
      <c r="R74" s="200">
        <v>1</v>
      </c>
      <c r="S74" s="200">
        <v>0</v>
      </c>
      <c r="T74" s="200">
        <v>72.985800498455859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89952.348016401622</v>
      </c>
      <c r="D76" s="200">
        <v>1737.9836440900201</v>
      </c>
      <c r="E76" s="200">
        <v>0</v>
      </c>
      <c r="F76" s="200">
        <v>606041.45545854431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89952.348016401622</v>
      </c>
      <c r="R76" s="200">
        <v>1</v>
      </c>
      <c r="S76" s="200">
        <v>18110.98079412464</v>
      </c>
      <c r="T76" s="200">
        <v>108063.32881052631</v>
      </c>
    </row>
    <row r="77" spans="1:20" x14ac:dyDescent="0.35">
      <c r="A77" s="201" t="s">
        <v>896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895</v>
      </c>
      <c r="B78" s="200">
        <v>0</v>
      </c>
      <c r="C78" s="200">
        <v>10004.53091242588</v>
      </c>
      <c r="D78" s="200">
        <v>372.66994099653579</v>
      </c>
      <c r="E78" s="200">
        <v>0</v>
      </c>
      <c r="F78" s="200">
        <v>3702.9723396863628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10004.53091242588</v>
      </c>
      <c r="R78" s="200">
        <v>1</v>
      </c>
      <c r="S78" s="200">
        <v>798.41900044728436</v>
      </c>
      <c r="T78" s="200">
        <v>10802.94991287316</v>
      </c>
    </row>
    <row r="79" spans="1:20" x14ac:dyDescent="0.35">
      <c r="A79" s="201" t="s">
        <v>894</v>
      </c>
      <c r="B79" s="200">
        <v>5622.4053894646649</v>
      </c>
      <c r="C79" s="200">
        <v>0</v>
      </c>
      <c r="D79" s="200">
        <v>67.034585720033689</v>
      </c>
      <c r="E79" s="200" t="s">
        <v>988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5622.4053894646649</v>
      </c>
      <c r="Q79" s="200">
        <v>0</v>
      </c>
      <c r="R79" s="200">
        <v>1</v>
      </c>
      <c r="S79" s="200">
        <v>13526.838326857691</v>
      </c>
      <c r="T79" s="200">
        <v>7904.4329373930277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B355-D9C3-449F-B137-8C80D6DCB5FC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895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25969.174093249479</v>
      </c>
      <c r="C16" s="200">
        <v>0</v>
      </c>
      <c r="D16" s="200">
        <v>0</v>
      </c>
      <c r="E16" s="200">
        <v>0</v>
      </c>
      <c r="F16" s="200">
        <v>0</v>
      </c>
      <c r="G16" s="200">
        <v>22828.643348659811</v>
      </c>
      <c r="H16" s="200">
        <v>1</v>
      </c>
      <c r="I16" s="200">
        <v>1</v>
      </c>
      <c r="J16" s="200">
        <v>1</v>
      </c>
      <c r="K16" s="200">
        <v>1</v>
      </c>
      <c r="L16" s="200">
        <v>-5053.6340175476762</v>
      </c>
      <c r="M16" s="200">
        <v>141834.4369475093</v>
      </c>
      <c r="N16" s="200">
        <v>185578.6203718709</v>
      </c>
      <c r="O16" s="200">
        <v>43744.183424361603</v>
      </c>
      <c r="P16" s="200">
        <v>44638.515798663793</v>
      </c>
      <c r="Q16" s="200">
        <v>18669.34170541431</v>
      </c>
      <c r="R16" s="200">
        <v>1</v>
      </c>
      <c r="S16" s="200">
        <v>89457.372188024834</v>
      </c>
      <c r="T16" s="200">
        <v>63488.198094775369</v>
      </c>
      <c r="U16" s="199">
        <v>28584.294998833691</v>
      </c>
      <c r="V16" s="199">
        <v>40766.566770917692</v>
      </c>
      <c r="W16" s="199">
        <v>63595.210119577503</v>
      </c>
      <c r="X16" s="199">
        <v>8995.3770829825735</v>
      </c>
      <c r="Y16" s="199">
        <v>3941.7430654348968</v>
      </c>
    </row>
    <row r="17" spans="1:20" x14ac:dyDescent="0.35">
      <c r="A17" s="201" t="s">
        <v>956</v>
      </c>
      <c r="B17" s="200">
        <v>433.04984860629003</v>
      </c>
      <c r="C17" s="200">
        <v>0</v>
      </c>
      <c r="D17" s="200">
        <v>36.256704938682141</v>
      </c>
      <c r="E17" s="200">
        <v>2.2155805864452218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433.04984860629003</v>
      </c>
      <c r="Q17" s="200">
        <v>0</v>
      </c>
      <c r="R17" s="200">
        <v>1</v>
      </c>
      <c r="S17" s="200">
        <v>630.33765397349089</v>
      </c>
      <c r="T17" s="200">
        <v>197.28780536720089</v>
      </c>
    </row>
    <row r="18" spans="1:20" x14ac:dyDescent="0.35">
      <c r="A18" s="201" t="s">
        <v>955</v>
      </c>
      <c r="B18" s="200">
        <v>0</v>
      </c>
      <c r="C18" s="200">
        <v>586.47013763887094</v>
      </c>
      <c r="D18" s="200">
        <v>51.468972227695211</v>
      </c>
      <c r="E18" s="200">
        <v>0</v>
      </c>
      <c r="F18" s="200">
        <v>37.294791774114877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586.47013763887094</v>
      </c>
      <c r="R18" s="200">
        <v>1</v>
      </c>
      <c r="S18" s="200">
        <v>77.979879038283897</v>
      </c>
      <c r="T18" s="200">
        <v>664.45001667715485</v>
      </c>
    </row>
    <row r="19" spans="1:20" x14ac:dyDescent="0.35">
      <c r="A19" s="201" t="s">
        <v>954</v>
      </c>
      <c r="B19" s="200">
        <v>0</v>
      </c>
      <c r="C19" s="200">
        <v>370.45458164720861</v>
      </c>
      <c r="D19" s="200">
        <v>29.85141699022493</v>
      </c>
      <c r="E19" s="200">
        <v>0</v>
      </c>
      <c r="F19" s="200">
        <v>49.648209544498982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370.45458164720861</v>
      </c>
      <c r="R19" s="200">
        <v>1</v>
      </c>
      <c r="S19" s="200">
        <v>0</v>
      </c>
      <c r="T19" s="200">
        <v>370.45458164720861</v>
      </c>
    </row>
    <row r="20" spans="1:20" x14ac:dyDescent="0.35">
      <c r="A20" s="201" t="s">
        <v>953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952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951</v>
      </c>
      <c r="B22" s="200">
        <v>23.083058103860541</v>
      </c>
      <c r="C22" s="200">
        <v>0</v>
      </c>
      <c r="D22" s="200">
        <v>6.4255100129894327</v>
      </c>
      <c r="E22" s="200">
        <v>0.1468097549573012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23.083058103860541</v>
      </c>
      <c r="Q22" s="200">
        <v>0</v>
      </c>
      <c r="R22" s="200">
        <v>1</v>
      </c>
      <c r="S22" s="200">
        <v>23.083058103860541</v>
      </c>
      <c r="T22" s="200">
        <v>0</v>
      </c>
    </row>
    <row r="23" spans="1:20" x14ac:dyDescent="0.35">
      <c r="A23" s="201" t="s">
        <v>950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949</v>
      </c>
      <c r="B24" s="200">
        <v>373.34267357531968</v>
      </c>
      <c r="C24" s="200">
        <v>0</v>
      </c>
      <c r="D24" s="200">
        <v>20.102789622902691</v>
      </c>
      <c r="E24" s="200">
        <v>16.966000384381509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373.34267357531968</v>
      </c>
      <c r="Q24" s="200">
        <v>0</v>
      </c>
      <c r="R24" s="200">
        <v>1</v>
      </c>
      <c r="S24" s="200">
        <v>373.34267357531968</v>
      </c>
      <c r="T24" s="200">
        <v>0</v>
      </c>
    </row>
    <row r="25" spans="1:20" x14ac:dyDescent="0.35">
      <c r="A25" s="201" t="s">
        <v>948</v>
      </c>
      <c r="B25" s="200">
        <v>33.186021246590023</v>
      </c>
      <c r="C25" s="200">
        <v>0</v>
      </c>
      <c r="D25" s="200">
        <v>6.4519070932287299</v>
      </c>
      <c r="E25" s="200">
        <v>3.6613849572823471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33.186021246590023</v>
      </c>
      <c r="Q25" s="200">
        <v>0</v>
      </c>
      <c r="R25" s="200">
        <v>1</v>
      </c>
      <c r="S25" s="200">
        <v>33.186021246590023</v>
      </c>
      <c r="T25" s="200">
        <v>0</v>
      </c>
    </row>
    <row r="26" spans="1:20" x14ac:dyDescent="0.35">
      <c r="A26" s="201" t="s">
        <v>947</v>
      </c>
      <c r="B26" s="200">
        <v>0</v>
      </c>
      <c r="C26" s="200">
        <v>638.23473629136674</v>
      </c>
      <c r="D26" s="200">
        <v>72.616844361272882</v>
      </c>
      <c r="E26" s="200">
        <v>0</v>
      </c>
      <c r="F26" s="200">
        <v>88.051103206455039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638.23473629136674</v>
      </c>
      <c r="R26" s="200">
        <v>1</v>
      </c>
      <c r="S26" s="200">
        <v>5.370413700797652</v>
      </c>
      <c r="T26" s="200">
        <v>643.60514999216434</v>
      </c>
    </row>
    <row r="27" spans="1:20" x14ac:dyDescent="0.35">
      <c r="A27" s="201" t="s">
        <v>946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945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944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943</v>
      </c>
      <c r="B30" s="200">
        <v>2649.548543316319</v>
      </c>
      <c r="C30" s="200">
        <v>0</v>
      </c>
      <c r="D30" s="200">
        <v>48.009995911930488</v>
      </c>
      <c r="E30" s="200">
        <v>178.60592377559561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2649.548543316319</v>
      </c>
      <c r="Q30" s="200">
        <v>0</v>
      </c>
      <c r="R30" s="200">
        <v>1</v>
      </c>
      <c r="S30" s="200">
        <v>9169.0764336712873</v>
      </c>
      <c r="T30" s="200">
        <v>6519.5278903549688</v>
      </c>
    </row>
    <row r="31" spans="1:20" x14ac:dyDescent="0.35">
      <c r="A31" s="201" t="s">
        <v>942</v>
      </c>
      <c r="B31" s="200">
        <v>0</v>
      </c>
      <c r="C31" s="200">
        <v>1158.835661515714</v>
      </c>
      <c r="D31" s="200">
        <v>65.578742514559835</v>
      </c>
      <c r="E31" s="200">
        <v>0</v>
      </c>
      <c r="F31" s="200">
        <v>14.61819111310812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1158.835661515714</v>
      </c>
      <c r="R31" s="200">
        <v>1</v>
      </c>
      <c r="S31" s="200">
        <v>7974.2754440645194</v>
      </c>
      <c r="T31" s="200">
        <v>9133.1111055802321</v>
      </c>
    </row>
    <row r="32" spans="1:20" x14ac:dyDescent="0.35">
      <c r="A32" s="201" t="s">
        <v>941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940</v>
      </c>
      <c r="B33" s="200">
        <v>0</v>
      </c>
      <c r="C33" s="200">
        <v>67.232121410055356</v>
      </c>
      <c r="D33" s="200">
        <v>55.724912460863877</v>
      </c>
      <c r="E33" s="200">
        <v>0</v>
      </c>
      <c r="F33" s="200">
        <v>5.6666501752593126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67.232121410055356</v>
      </c>
      <c r="R33" s="200">
        <v>1</v>
      </c>
      <c r="S33" s="200">
        <v>251.23556937477801</v>
      </c>
      <c r="T33" s="200">
        <v>318.46769078483328</v>
      </c>
    </row>
    <row r="34" spans="1:20" x14ac:dyDescent="0.35">
      <c r="A34" s="201" t="s">
        <v>939</v>
      </c>
      <c r="B34" s="200">
        <v>0</v>
      </c>
      <c r="C34" s="200">
        <v>1159.6255844381731</v>
      </c>
      <c r="D34" s="200">
        <v>44.398857242072907</v>
      </c>
      <c r="E34" s="200">
        <v>0</v>
      </c>
      <c r="F34" s="200">
        <v>208.25351116734689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1159.6255844381731</v>
      </c>
      <c r="R34" s="200">
        <v>1</v>
      </c>
      <c r="S34" s="200">
        <v>486.63152683301428</v>
      </c>
      <c r="T34" s="200">
        <v>1646.2571112711869</v>
      </c>
    </row>
    <row r="35" spans="1:20" x14ac:dyDescent="0.35">
      <c r="A35" s="201" t="s">
        <v>938</v>
      </c>
      <c r="B35" s="200">
        <v>960.57442150995837</v>
      </c>
      <c r="C35" s="200">
        <v>0</v>
      </c>
      <c r="D35" s="200">
        <v>26.01053155102052</v>
      </c>
      <c r="E35" s="200">
        <v>138.441887215669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960.57442150995837</v>
      </c>
      <c r="Q35" s="200">
        <v>0</v>
      </c>
      <c r="R35" s="200">
        <v>1</v>
      </c>
      <c r="S35" s="200">
        <v>1383.215508179037</v>
      </c>
      <c r="T35" s="200">
        <v>422.64108666907822</v>
      </c>
    </row>
    <row r="36" spans="1:20" x14ac:dyDescent="0.35">
      <c r="A36" s="201" t="s">
        <v>937</v>
      </c>
      <c r="B36" s="200">
        <v>107.2473623005768</v>
      </c>
      <c r="C36" s="200">
        <v>0</v>
      </c>
      <c r="D36" s="200">
        <v>29.632700614347101</v>
      </c>
      <c r="E36" s="200">
        <v>14.45631994091225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107.2473623005768</v>
      </c>
      <c r="Q36" s="200">
        <v>0</v>
      </c>
      <c r="R36" s="200">
        <v>1</v>
      </c>
      <c r="S36" s="200">
        <v>342.41858549108298</v>
      </c>
      <c r="T36" s="200">
        <v>235.1712231905062</v>
      </c>
    </row>
    <row r="37" spans="1:20" x14ac:dyDescent="0.35">
      <c r="A37" s="201" t="s">
        <v>936</v>
      </c>
      <c r="B37" s="200">
        <v>0</v>
      </c>
      <c r="C37" s="200">
        <v>408.67740607693548</v>
      </c>
      <c r="D37" s="200">
        <v>59.639500777798368</v>
      </c>
      <c r="E37" s="200">
        <v>0</v>
      </c>
      <c r="F37" s="200">
        <v>17.432879674439391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408.67740607693548</v>
      </c>
      <c r="R37" s="200">
        <v>1</v>
      </c>
      <c r="S37" s="200">
        <v>1047.8069707390571</v>
      </c>
      <c r="T37" s="200">
        <v>1456.4843768159919</v>
      </c>
    </row>
    <row r="38" spans="1:20" x14ac:dyDescent="0.35">
      <c r="A38" s="201" t="s">
        <v>935</v>
      </c>
      <c r="B38" s="200">
        <v>0</v>
      </c>
      <c r="C38" s="200">
        <v>223.48514151071899</v>
      </c>
      <c r="D38" s="200">
        <v>13.821837547810309</v>
      </c>
      <c r="E38" s="200">
        <v>0</v>
      </c>
      <c r="F38" s="200">
        <v>282.31048007902302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223.48514151071899</v>
      </c>
      <c r="R38" s="200">
        <v>1</v>
      </c>
      <c r="S38" s="200">
        <v>0</v>
      </c>
      <c r="T38" s="200">
        <v>223.48514151071899</v>
      </c>
    </row>
    <row r="39" spans="1:20" x14ac:dyDescent="0.35">
      <c r="A39" s="201" t="s">
        <v>934</v>
      </c>
      <c r="B39" s="200">
        <v>5372.0731194552181</v>
      </c>
      <c r="C39" s="200">
        <v>0</v>
      </c>
      <c r="D39" s="200">
        <v>191.48374734996469</v>
      </c>
      <c r="E39" s="200">
        <v>1733.322213035251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5372.0731194552181</v>
      </c>
      <c r="Q39" s="200">
        <v>0</v>
      </c>
      <c r="R39" s="200">
        <v>1</v>
      </c>
      <c r="S39" s="200">
        <v>6689.5920029202298</v>
      </c>
      <c r="T39" s="200">
        <v>1317.5188834650121</v>
      </c>
    </row>
    <row r="40" spans="1:20" x14ac:dyDescent="0.35">
      <c r="A40" s="201" t="s">
        <v>933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932</v>
      </c>
      <c r="B41" s="200">
        <v>40.967879978778349</v>
      </c>
      <c r="C41" s="200">
        <v>0</v>
      </c>
      <c r="D41" s="200">
        <v>4.6052609458851919</v>
      </c>
      <c r="E41" s="200">
        <v>7.1345060640434887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40.967879978778349</v>
      </c>
      <c r="Q41" s="200">
        <v>0</v>
      </c>
      <c r="R41" s="200">
        <v>1</v>
      </c>
      <c r="S41" s="200">
        <v>92.180643810133688</v>
      </c>
      <c r="T41" s="200">
        <v>51.212763831355339</v>
      </c>
    </row>
    <row r="42" spans="1:20" x14ac:dyDescent="0.35">
      <c r="A42" s="201" t="s">
        <v>931</v>
      </c>
      <c r="B42" s="200">
        <v>0</v>
      </c>
      <c r="C42" s="200">
        <v>55.285272259138488</v>
      </c>
      <c r="D42" s="200">
        <v>3.0876738798498242</v>
      </c>
      <c r="E42" s="200">
        <v>0</v>
      </c>
      <c r="F42" s="200">
        <v>4.3119951589337271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55.285272259138488</v>
      </c>
      <c r="R42" s="200">
        <v>1</v>
      </c>
      <c r="S42" s="200">
        <v>0</v>
      </c>
      <c r="T42" s="200">
        <v>55.285272259138488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117.2905042273424</v>
      </c>
      <c r="C44" s="200">
        <v>0</v>
      </c>
      <c r="D44" s="200">
        <v>30.464674410467239</v>
      </c>
      <c r="E44" s="200">
        <v>11.84864798401415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117.2905042273424</v>
      </c>
      <c r="Q44" s="200">
        <v>0</v>
      </c>
      <c r="R44" s="200">
        <v>1</v>
      </c>
      <c r="S44" s="200">
        <v>117.2905042273424</v>
      </c>
      <c r="T44" s="200">
        <v>0</v>
      </c>
    </row>
    <row r="45" spans="1:20" x14ac:dyDescent="0.35">
      <c r="A45" s="201" t="s">
        <v>928</v>
      </c>
      <c r="B45" s="200">
        <v>22.275498411620141</v>
      </c>
      <c r="C45" s="200">
        <v>0</v>
      </c>
      <c r="D45" s="200">
        <v>3.2616317523891101</v>
      </c>
      <c r="E45" s="200">
        <v>4.0251503648388276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22.275498411620141</v>
      </c>
      <c r="Q45" s="200">
        <v>0</v>
      </c>
      <c r="R45" s="200">
        <v>1</v>
      </c>
      <c r="S45" s="200">
        <v>26.726698900817269</v>
      </c>
      <c r="T45" s="200">
        <v>4.4512004891971353</v>
      </c>
    </row>
    <row r="46" spans="1:20" x14ac:dyDescent="0.35">
      <c r="A46" s="201" t="s">
        <v>927</v>
      </c>
      <c r="B46" s="200">
        <v>0</v>
      </c>
      <c r="C46" s="200">
        <v>313.49234942175298</v>
      </c>
      <c r="D46" s="200">
        <v>57.79762075813457</v>
      </c>
      <c r="E46" s="200">
        <v>0</v>
      </c>
      <c r="F46" s="200">
        <v>118.3763310178049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313.49234942175298</v>
      </c>
      <c r="R46" s="200">
        <v>1</v>
      </c>
      <c r="S46" s="200">
        <v>512.57575896551566</v>
      </c>
      <c r="T46" s="200">
        <v>826.06810838726869</v>
      </c>
    </row>
    <row r="47" spans="1:20" x14ac:dyDescent="0.35">
      <c r="A47" s="201" t="s">
        <v>926</v>
      </c>
      <c r="B47" s="200">
        <v>585.81093448140462</v>
      </c>
      <c r="C47" s="200">
        <v>0</v>
      </c>
      <c r="D47" s="200">
        <v>81.70111950218741</v>
      </c>
      <c r="E47" s="200">
        <v>168.69072778057489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585.81093448140462</v>
      </c>
      <c r="Q47" s="200">
        <v>0</v>
      </c>
      <c r="R47" s="200">
        <v>1</v>
      </c>
      <c r="S47" s="200">
        <v>909.21598625066372</v>
      </c>
      <c r="T47" s="200">
        <v>323.4050517692591</v>
      </c>
    </row>
    <row r="48" spans="1:20" x14ac:dyDescent="0.35">
      <c r="A48" s="201" t="s">
        <v>925</v>
      </c>
      <c r="B48" s="200">
        <v>0</v>
      </c>
      <c r="C48" s="200">
        <v>1984.69201333158</v>
      </c>
      <c r="D48" s="200">
        <v>198.01480606411209</v>
      </c>
      <c r="E48" s="200">
        <v>0</v>
      </c>
      <c r="F48" s="200">
        <v>361.88025041072069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1984.69201333158</v>
      </c>
      <c r="R48" s="200">
        <v>1</v>
      </c>
      <c r="S48" s="200">
        <v>2352.5529491315192</v>
      </c>
      <c r="T48" s="200">
        <v>4337.244962463099</v>
      </c>
    </row>
    <row r="49" spans="1:20" x14ac:dyDescent="0.35">
      <c r="A49" s="201" t="s">
        <v>924</v>
      </c>
      <c r="B49" s="200">
        <v>0</v>
      </c>
      <c r="C49" s="200">
        <v>230.62480486613259</v>
      </c>
      <c r="D49" s="200">
        <v>20.93726674059274</v>
      </c>
      <c r="E49" s="200">
        <v>0</v>
      </c>
      <c r="F49" s="200">
        <v>95.50531816932147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230.62480486613259</v>
      </c>
      <c r="R49" s="200">
        <v>1</v>
      </c>
      <c r="S49" s="200">
        <v>0</v>
      </c>
      <c r="T49" s="200">
        <v>230.62480486613259</v>
      </c>
    </row>
    <row r="50" spans="1:20" x14ac:dyDescent="0.35">
      <c r="A50" s="201" t="s">
        <v>923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922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921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920</v>
      </c>
      <c r="B53" s="200">
        <v>0</v>
      </c>
      <c r="C53" s="200">
        <v>146.67470007740539</v>
      </c>
      <c r="D53" s="200">
        <v>57.66467942000758</v>
      </c>
      <c r="E53" s="200">
        <v>0</v>
      </c>
      <c r="F53" s="200">
        <v>29.553466410168681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146.67470007740539</v>
      </c>
      <c r="R53" s="200">
        <v>1</v>
      </c>
      <c r="S53" s="200">
        <v>668.25761687315537</v>
      </c>
      <c r="T53" s="200">
        <v>814.93231695056079</v>
      </c>
    </row>
    <row r="54" spans="1:20" x14ac:dyDescent="0.35">
      <c r="A54" s="201" t="s">
        <v>919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918</v>
      </c>
      <c r="B55" s="200">
        <v>0</v>
      </c>
      <c r="C55" s="200">
        <v>87.862194818806088</v>
      </c>
      <c r="D55" s="200">
        <v>5.5291612292897554</v>
      </c>
      <c r="E55" s="200">
        <v>0</v>
      </c>
      <c r="F55" s="200">
        <v>80.346702053457193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87.862194818806088</v>
      </c>
      <c r="R55" s="200">
        <v>1</v>
      </c>
      <c r="S55" s="200">
        <v>0</v>
      </c>
      <c r="T55" s="200">
        <v>87.862194818806088</v>
      </c>
    </row>
    <row r="56" spans="1:20" x14ac:dyDescent="0.35">
      <c r="A56" s="201" t="s">
        <v>917</v>
      </c>
      <c r="B56" s="200">
        <v>0</v>
      </c>
      <c r="C56" s="200">
        <v>1118.904349680128</v>
      </c>
      <c r="D56" s="200">
        <v>166.0848569436962</v>
      </c>
      <c r="E56" s="200">
        <v>0</v>
      </c>
      <c r="F56" s="200">
        <v>473.94752088500979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1118.904349680128</v>
      </c>
      <c r="R56" s="200">
        <v>1</v>
      </c>
      <c r="S56" s="200">
        <v>0</v>
      </c>
      <c r="T56" s="200">
        <v>1118.904349680128</v>
      </c>
    </row>
    <row r="57" spans="1:20" x14ac:dyDescent="0.35">
      <c r="A57" s="201" t="s">
        <v>916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915</v>
      </c>
      <c r="B58" s="200">
        <v>0</v>
      </c>
      <c r="C58" s="200">
        <v>192.54762795118401</v>
      </c>
      <c r="D58" s="200">
        <v>10.036634231681029</v>
      </c>
      <c r="E58" s="200">
        <v>0</v>
      </c>
      <c r="F58" s="200">
        <v>224.7693933943917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192.54762795118401</v>
      </c>
      <c r="R58" s="200">
        <v>1</v>
      </c>
      <c r="S58" s="200">
        <v>0</v>
      </c>
      <c r="T58" s="200">
        <v>192.54762795118401</v>
      </c>
    </row>
    <row r="59" spans="1:20" x14ac:dyDescent="0.35">
      <c r="A59" s="201" t="s">
        <v>914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913</v>
      </c>
      <c r="B60" s="200">
        <v>252.84785086813599</v>
      </c>
      <c r="C60" s="200">
        <v>0</v>
      </c>
      <c r="D60" s="200">
        <v>140.14299251905791</v>
      </c>
      <c r="E60" s="200">
        <v>53.510903369355717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252.84785086813599</v>
      </c>
      <c r="Q60" s="200">
        <v>0</v>
      </c>
      <c r="R60" s="200">
        <v>1</v>
      </c>
      <c r="S60" s="200">
        <v>441.40496061589101</v>
      </c>
      <c r="T60" s="200">
        <v>188.55710974775499</v>
      </c>
    </row>
    <row r="61" spans="1:20" x14ac:dyDescent="0.35">
      <c r="A61" s="201" t="s">
        <v>912</v>
      </c>
      <c r="B61" s="200">
        <v>0</v>
      </c>
      <c r="C61" s="200">
        <v>688.04681650766508</v>
      </c>
      <c r="D61" s="200">
        <v>87.619413148983725</v>
      </c>
      <c r="E61" s="200">
        <v>0</v>
      </c>
      <c r="F61" s="200">
        <v>339.00498932033128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688.04681650766508</v>
      </c>
      <c r="R61" s="200">
        <v>1</v>
      </c>
      <c r="S61" s="200">
        <v>25.696845222644249</v>
      </c>
      <c r="T61" s="200">
        <v>713.74366173030933</v>
      </c>
    </row>
    <row r="62" spans="1:20" x14ac:dyDescent="0.35">
      <c r="A62" s="201" t="s">
        <v>911</v>
      </c>
      <c r="B62" s="200">
        <v>0</v>
      </c>
      <c r="C62" s="200">
        <v>12.95858568318166</v>
      </c>
      <c r="D62" s="200">
        <v>6.5438391630186779</v>
      </c>
      <c r="E62" s="200">
        <v>0</v>
      </c>
      <c r="F62" s="200">
        <v>20.854279798125891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12.95858568318166</v>
      </c>
      <c r="R62" s="200">
        <v>1</v>
      </c>
      <c r="S62" s="200">
        <v>0</v>
      </c>
      <c r="T62" s="200">
        <v>12.95858568318166</v>
      </c>
    </row>
    <row r="63" spans="1:20" x14ac:dyDescent="0.35">
      <c r="A63" s="201" t="s">
        <v>910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909</v>
      </c>
      <c r="B64" s="200">
        <v>1.975363947569482</v>
      </c>
      <c r="C64" s="200">
        <v>0</v>
      </c>
      <c r="D64" s="200">
        <v>2.612801001897076</v>
      </c>
      <c r="E64" s="200">
        <v>2.9325799336497331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1.975363947569482</v>
      </c>
      <c r="Q64" s="200">
        <v>0</v>
      </c>
      <c r="R64" s="200">
        <v>1</v>
      </c>
      <c r="S64" s="200">
        <v>8.469392413667677</v>
      </c>
      <c r="T64" s="200">
        <v>6.4940284660981948</v>
      </c>
    </row>
    <row r="65" spans="1:20" x14ac:dyDescent="0.35">
      <c r="A65" s="201" t="s">
        <v>908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907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906</v>
      </c>
      <c r="B67" s="200">
        <v>2.6165560451732892</v>
      </c>
      <c r="C67" s="200">
        <v>0</v>
      </c>
      <c r="D67" s="200">
        <v>0.68903306900843242</v>
      </c>
      <c r="E67" s="200">
        <v>10.33116383316772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2.6165560451732892</v>
      </c>
      <c r="Q67" s="200">
        <v>0</v>
      </c>
      <c r="R67" s="200">
        <v>1</v>
      </c>
      <c r="S67" s="200">
        <v>2.6165560451732892</v>
      </c>
      <c r="T67" s="200">
        <v>0</v>
      </c>
    </row>
    <row r="68" spans="1:20" x14ac:dyDescent="0.35">
      <c r="A68" s="201" t="s">
        <v>905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904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903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902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901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900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899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898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897</v>
      </c>
      <c r="B76" s="200">
        <v>23658.095250163751</v>
      </c>
      <c r="C76" s="200">
        <v>0</v>
      </c>
      <c r="D76" s="200">
        <v>1118.780431900454</v>
      </c>
      <c r="E76" s="200">
        <v>636423.14830022329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23658.095250163751</v>
      </c>
      <c r="Q76" s="200">
        <v>0</v>
      </c>
      <c r="R76" s="200">
        <v>1</v>
      </c>
      <c r="S76" s="200">
        <v>38950.2047418984</v>
      </c>
      <c r="T76" s="200">
        <v>15292.109491734651</v>
      </c>
    </row>
    <row r="77" spans="1:20" x14ac:dyDescent="0.35">
      <c r="A77" s="201" t="s">
        <v>896</v>
      </c>
      <c r="B77" s="200">
        <v>10004.53091242588</v>
      </c>
      <c r="C77" s="200">
        <v>0</v>
      </c>
      <c r="D77" s="200">
        <v>372.66994099653579</v>
      </c>
      <c r="E77" s="200" t="s">
        <v>988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10004.53091242588</v>
      </c>
      <c r="Q77" s="200">
        <v>0</v>
      </c>
      <c r="R77" s="200">
        <v>1</v>
      </c>
      <c r="S77" s="200">
        <v>10802.94991287316</v>
      </c>
      <c r="T77" s="200">
        <v>798.41900044728436</v>
      </c>
    </row>
    <row r="78" spans="1:20" x14ac:dyDescent="0.35">
      <c r="A78" s="201" t="s">
        <v>895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894</v>
      </c>
      <c r="B79" s="200">
        <v>0</v>
      </c>
      <c r="C79" s="200">
        <v>9225.2376202882879</v>
      </c>
      <c r="D79" s="200">
        <v>84.617447302667387</v>
      </c>
      <c r="E79" s="200">
        <v>0</v>
      </c>
      <c r="F79" s="200">
        <v>393614.8621488323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9225.2376202882879</v>
      </c>
      <c r="R79" s="200">
        <v>1</v>
      </c>
      <c r="S79" s="200">
        <v>6059.6778798854202</v>
      </c>
      <c r="T79" s="200">
        <v>15284.915500173711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EEFA9-6824-421B-8914-EDAF9C231122}">
  <dimension ref="A1:Y79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963</v>
      </c>
    </row>
    <row r="6" spans="1:25" x14ac:dyDescent="0.35">
      <c r="A6" s="201" t="s">
        <v>873</v>
      </c>
      <c r="B6" s="200" t="s">
        <v>962</v>
      </c>
    </row>
    <row r="7" spans="1:25" x14ac:dyDescent="0.35">
      <c r="A7" s="201" t="s">
        <v>872</v>
      </c>
      <c r="B7" s="200">
        <v>17399</v>
      </c>
    </row>
    <row r="8" spans="1:25" x14ac:dyDescent="0.35">
      <c r="A8" s="201" t="s">
        <v>871</v>
      </c>
      <c r="B8" s="200">
        <v>9729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961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894</v>
      </c>
    </row>
    <row r="15" spans="1:25" s="202" customFormat="1" ht="50" customHeight="1" x14ac:dyDescent="0.35">
      <c r="A15" s="202" t="s">
        <v>4</v>
      </c>
      <c r="B15" s="202" t="s">
        <v>959</v>
      </c>
      <c r="C15" s="202" t="s">
        <v>958</v>
      </c>
      <c r="D15" s="202" t="s">
        <v>164</v>
      </c>
      <c r="E15" s="202" t="s">
        <v>287</v>
      </c>
      <c r="F15" s="202" t="s">
        <v>289</v>
      </c>
      <c r="G15" s="202" t="s">
        <v>975</v>
      </c>
      <c r="H15" s="202" t="s">
        <v>974</v>
      </c>
      <c r="I15" s="202" t="s">
        <v>973</v>
      </c>
      <c r="J15" s="202" t="s">
        <v>972</v>
      </c>
      <c r="K15" s="202" t="s">
        <v>971</v>
      </c>
      <c r="L15" s="202" t="s">
        <v>970</v>
      </c>
      <c r="M15" s="202" t="s">
        <v>969</v>
      </c>
      <c r="N15" s="202" t="s">
        <v>968</v>
      </c>
      <c r="O15" s="202" t="s">
        <v>967</v>
      </c>
      <c r="P15" s="202" t="s">
        <v>966</v>
      </c>
      <c r="Q15" s="202" t="s">
        <v>965</v>
      </c>
      <c r="R15" s="202" t="s">
        <v>964</v>
      </c>
      <c r="S15" s="202" t="s">
        <v>959</v>
      </c>
      <c r="T15" s="202" t="s">
        <v>958</v>
      </c>
      <c r="U15" s="202" t="s">
        <v>986</v>
      </c>
      <c r="V15" s="202" t="s">
        <v>985</v>
      </c>
      <c r="W15" s="202" t="s">
        <v>980</v>
      </c>
      <c r="X15" s="202" t="s">
        <v>983</v>
      </c>
      <c r="Y15" s="202" t="s">
        <v>978</v>
      </c>
    </row>
    <row r="16" spans="1:25" x14ac:dyDescent="0.35">
      <c r="A16" s="201" t="s">
        <v>478</v>
      </c>
      <c r="B16" s="200">
        <v>0</v>
      </c>
      <c r="C16" s="200">
        <v>102239.5800187616</v>
      </c>
      <c r="D16" s="200">
        <v>0</v>
      </c>
      <c r="E16" s="200">
        <v>0</v>
      </c>
      <c r="F16" s="200">
        <v>0</v>
      </c>
      <c r="G16" s="200">
        <v>220670.84267542421</v>
      </c>
      <c r="H16" s="200">
        <v>1</v>
      </c>
      <c r="I16" s="200">
        <v>1</v>
      </c>
      <c r="J16" s="200">
        <v>1</v>
      </c>
      <c r="K16" s="200">
        <v>1</v>
      </c>
      <c r="L16" s="200">
        <v>-55691.447212357984</v>
      </c>
      <c r="M16" s="200">
        <v>2912665.6933078351</v>
      </c>
      <c r="N16" s="200">
        <v>2975405.5087521388</v>
      </c>
      <c r="O16" s="200">
        <v>62739.815444304608</v>
      </c>
      <c r="P16" s="200">
        <v>119757.306620672</v>
      </c>
      <c r="Q16" s="200">
        <v>221996.88663943351</v>
      </c>
      <c r="R16" s="200">
        <v>1</v>
      </c>
      <c r="S16" s="200">
        <v>750093.77597929514</v>
      </c>
      <c r="T16" s="200">
        <v>852333.35599805624</v>
      </c>
      <c r="U16" s="199">
        <v>1001568.317408059</v>
      </c>
      <c r="V16" s="199">
        <v>824794.80965944449</v>
      </c>
      <c r="W16" s="199">
        <v>1045465.652334869</v>
      </c>
      <c r="X16" s="199">
        <v>233969.21024227471</v>
      </c>
      <c r="Y16" s="199">
        <v>178277.76302991671</v>
      </c>
    </row>
    <row r="17" spans="1:20" x14ac:dyDescent="0.35">
      <c r="A17" s="201" t="s">
        <v>956</v>
      </c>
      <c r="B17" s="200">
        <v>1496.0938282481291</v>
      </c>
      <c r="C17" s="200">
        <v>0</v>
      </c>
      <c r="D17" s="200">
        <v>81.620658688153355</v>
      </c>
      <c r="E17" s="200">
        <v>3.2873804066147518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1496.0938282481291</v>
      </c>
      <c r="Q17" s="200">
        <v>0</v>
      </c>
      <c r="R17" s="200">
        <v>1</v>
      </c>
      <c r="S17" s="200">
        <v>12077.13385780416</v>
      </c>
      <c r="T17" s="200">
        <v>10581.04002955603</v>
      </c>
    </row>
    <row r="18" spans="1:20" x14ac:dyDescent="0.35">
      <c r="A18" s="201" t="s">
        <v>955</v>
      </c>
      <c r="B18" s="200">
        <v>0</v>
      </c>
      <c r="C18" s="200">
        <v>3566.7374113424521</v>
      </c>
      <c r="D18" s="200">
        <v>66.396385955686185</v>
      </c>
      <c r="E18" s="200">
        <v>0</v>
      </c>
      <c r="F18" s="200">
        <v>19.79163227318552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3566.7374113424521</v>
      </c>
      <c r="R18" s="200">
        <v>1</v>
      </c>
      <c r="S18" s="200">
        <v>4413.7127344208902</v>
      </c>
      <c r="T18" s="200">
        <v>7980.4501457633423</v>
      </c>
    </row>
    <row r="19" spans="1:20" x14ac:dyDescent="0.35">
      <c r="A19" s="201" t="s">
        <v>954</v>
      </c>
      <c r="B19" s="200">
        <v>5286.6558302445028</v>
      </c>
      <c r="C19" s="200">
        <v>0</v>
      </c>
      <c r="D19" s="200">
        <v>82.053821006816463</v>
      </c>
      <c r="E19" s="200">
        <v>131.97614454518549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5286.6558302445028</v>
      </c>
      <c r="Q19" s="200">
        <v>0</v>
      </c>
      <c r="R19" s="200">
        <v>1</v>
      </c>
      <c r="S19" s="200">
        <v>8150.5985088016532</v>
      </c>
      <c r="T19" s="200">
        <v>2863.94267855715</v>
      </c>
    </row>
    <row r="20" spans="1:20" x14ac:dyDescent="0.35">
      <c r="A20" s="201" t="s">
        <v>953</v>
      </c>
      <c r="B20" s="200">
        <v>394.36833868437759</v>
      </c>
      <c r="C20" s="200">
        <v>0</v>
      </c>
      <c r="D20" s="200">
        <v>17.353455628913341</v>
      </c>
      <c r="E20" s="200">
        <v>51.045103580748943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394.36833868437759</v>
      </c>
      <c r="Q20" s="200">
        <v>0</v>
      </c>
      <c r="R20" s="200">
        <v>1</v>
      </c>
      <c r="S20" s="200">
        <v>492.25881565084461</v>
      </c>
      <c r="T20" s="200">
        <v>97.890476966466963</v>
      </c>
    </row>
    <row r="21" spans="1:20" x14ac:dyDescent="0.35">
      <c r="A21" s="201" t="s">
        <v>952</v>
      </c>
      <c r="B21" s="200">
        <v>0</v>
      </c>
      <c r="C21" s="200">
        <v>55.620651992668037</v>
      </c>
      <c r="D21" s="200">
        <v>4.9147805715585422</v>
      </c>
      <c r="E21" s="200">
        <v>0</v>
      </c>
      <c r="F21" s="200">
        <v>1.213847036290149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55.620651992668037</v>
      </c>
      <c r="R21" s="200">
        <v>1</v>
      </c>
      <c r="S21" s="200">
        <v>0</v>
      </c>
      <c r="T21" s="200">
        <v>55.620651992668037</v>
      </c>
    </row>
    <row r="22" spans="1:20" x14ac:dyDescent="0.35">
      <c r="A22" s="201" t="s">
        <v>951</v>
      </c>
      <c r="B22" s="200">
        <v>526.36820826690041</v>
      </c>
      <c r="C22" s="200">
        <v>0</v>
      </c>
      <c r="D22" s="200">
        <v>77.767178904600371</v>
      </c>
      <c r="E22" s="200">
        <v>1.437780836418556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526.36820826690041</v>
      </c>
      <c r="Q22" s="200">
        <v>0</v>
      </c>
      <c r="R22" s="200">
        <v>1</v>
      </c>
      <c r="S22" s="200">
        <v>1897.079890859023</v>
      </c>
      <c r="T22" s="200">
        <v>1370.7116825921221</v>
      </c>
    </row>
    <row r="23" spans="1:20" x14ac:dyDescent="0.35">
      <c r="A23" s="201" t="s">
        <v>950</v>
      </c>
      <c r="B23" s="200">
        <v>0</v>
      </c>
      <c r="C23" s="200">
        <v>437.52267050026012</v>
      </c>
      <c r="D23" s="200">
        <v>29.793669848881478</v>
      </c>
      <c r="E23" s="200">
        <v>0</v>
      </c>
      <c r="F23" s="200">
        <v>4.8527559057631988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437.52267050026012</v>
      </c>
      <c r="R23" s="200">
        <v>1</v>
      </c>
      <c r="S23" s="200">
        <v>0</v>
      </c>
      <c r="T23" s="200">
        <v>437.52267050026012</v>
      </c>
    </row>
    <row r="24" spans="1:20" x14ac:dyDescent="0.35">
      <c r="A24" s="201" t="s">
        <v>949</v>
      </c>
      <c r="B24" s="200">
        <v>8573.2557461580727</v>
      </c>
      <c r="C24" s="200">
        <v>0</v>
      </c>
      <c r="D24" s="200">
        <v>135.9677108704912</v>
      </c>
      <c r="E24" s="200">
        <v>167.32432801580069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8573.2557461580727</v>
      </c>
      <c r="Q24" s="200">
        <v>0</v>
      </c>
      <c r="R24" s="200">
        <v>1</v>
      </c>
      <c r="S24" s="200">
        <v>17675.6034291012</v>
      </c>
      <c r="T24" s="200">
        <v>9102.3476829431238</v>
      </c>
    </row>
    <row r="25" spans="1:20" x14ac:dyDescent="0.35">
      <c r="A25" s="201" t="s">
        <v>948</v>
      </c>
      <c r="B25" s="200">
        <v>608.23688146039558</v>
      </c>
      <c r="C25" s="200">
        <v>0</v>
      </c>
      <c r="D25" s="200">
        <v>56.688358916699009</v>
      </c>
      <c r="E25" s="200">
        <v>28.820693563737979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608.23688146039558</v>
      </c>
      <c r="Q25" s="200">
        <v>0</v>
      </c>
      <c r="R25" s="200">
        <v>1</v>
      </c>
      <c r="S25" s="200">
        <v>1902.956309594103</v>
      </c>
      <c r="T25" s="200">
        <v>1294.7194281337081</v>
      </c>
    </row>
    <row r="26" spans="1:20" x14ac:dyDescent="0.35">
      <c r="A26" s="201" t="s">
        <v>947</v>
      </c>
      <c r="B26" s="200">
        <v>0</v>
      </c>
      <c r="C26" s="200">
        <v>2843.3352995106902</v>
      </c>
      <c r="D26" s="200">
        <v>87.836419629075522</v>
      </c>
      <c r="E26" s="200">
        <v>0</v>
      </c>
      <c r="F26" s="200">
        <v>34.228718036295817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2843.3352995106902</v>
      </c>
      <c r="R26" s="200">
        <v>1</v>
      </c>
      <c r="S26" s="200">
        <v>3368.0587344309802</v>
      </c>
      <c r="T26" s="200">
        <v>6211.3940339416704</v>
      </c>
    </row>
    <row r="27" spans="1:20" x14ac:dyDescent="0.35">
      <c r="A27" s="201" t="s">
        <v>946</v>
      </c>
      <c r="B27" s="200">
        <v>2554.1889775980071</v>
      </c>
      <c r="C27" s="200">
        <v>0</v>
      </c>
      <c r="D27" s="200">
        <v>35.734132109846719</v>
      </c>
      <c r="E27" s="200">
        <v>259.46008576081948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2554.1889775980071</v>
      </c>
      <c r="Q27" s="200">
        <v>0</v>
      </c>
      <c r="R27" s="200">
        <v>1</v>
      </c>
      <c r="S27" s="200">
        <v>4223.0607488761862</v>
      </c>
      <c r="T27" s="200">
        <v>1668.871771278179</v>
      </c>
    </row>
    <row r="28" spans="1:20" x14ac:dyDescent="0.35">
      <c r="A28" s="201" t="s">
        <v>945</v>
      </c>
      <c r="B28" s="200">
        <v>0</v>
      </c>
      <c r="C28" s="200">
        <v>13.11302434071235</v>
      </c>
      <c r="D28" s="200">
        <v>7.4847971324529334</v>
      </c>
      <c r="E28" s="200">
        <v>0</v>
      </c>
      <c r="F28" s="200">
        <v>0.62854674800468624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13.11302434071235</v>
      </c>
      <c r="R28" s="200">
        <v>1</v>
      </c>
      <c r="S28" s="200">
        <v>29.28076073140403</v>
      </c>
      <c r="T28" s="200">
        <v>42.39378507211638</v>
      </c>
    </row>
    <row r="29" spans="1:20" x14ac:dyDescent="0.35">
      <c r="A29" s="201" t="s">
        <v>944</v>
      </c>
      <c r="B29" s="200">
        <v>0</v>
      </c>
      <c r="C29" s="200">
        <v>77.499875798903531</v>
      </c>
      <c r="D29" s="200">
        <v>127.4388264923612</v>
      </c>
      <c r="E29" s="200">
        <v>0</v>
      </c>
      <c r="F29" s="200">
        <v>1.7007525800359169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77.499875798903531</v>
      </c>
      <c r="R29" s="200">
        <v>1</v>
      </c>
      <c r="S29" s="200">
        <v>1830.3599157863509</v>
      </c>
      <c r="T29" s="200">
        <v>1907.859791585254</v>
      </c>
    </row>
    <row r="30" spans="1:20" x14ac:dyDescent="0.35">
      <c r="A30" s="201" t="s">
        <v>943</v>
      </c>
      <c r="B30" s="200">
        <v>0</v>
      </c>
      <c r="C30" s="200">
        <v>121064.469973657</v>
      </c>
      <c r="D30" s="200">
        <v>124.8921851892955</v>
      </c>
      <c r="E30" s="200">
        <v>0</v>
      </c>
      <c r="F30" s="200">
        <v>1812.64111845262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121064.469973657</v>
      </c>
      <c r="R30" s="200">
        <v>1</v>
      </c>
      <c r="S30" s="200">
        <v>172752.89838438199</v>
      </c>
      <c r="T30" s="200">
        <v>293817.36835803889</v>
      </c>
    </row>
    <row r="31" spans="1:20" x14ac:dyDescent="0.35">
      <c r="A31" s="201" t="s">
        <v>942</v>
      </c>
      <c r="B31" s="200">
        <v>0</v>
      </c>
      <c r="C31" s="200">
        <v>17151.322647661989</v>
      </c>
      <c r="D31" s="200">
        <v>101.40775063316541</v>
      </c>
      <c r="E31" s="200">
        <v>0</v>
      </c>
      <c r="F31" s="200">
        <v>18.878939442665761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17151.322647661989</v>
      </c>
      <c r="R31" s="200">
        <v>1</v>
      </c>
      <c r="S31" s="200">
        <v>140432.89072178479</v>
      </c>
      <c r="T31" s="200">
        <v>157584.21336944681</v>
      </c>
    </row>
    <row r="32" spans="1:20" x14ac:dyDescent="0.35">
      <c r="A32" s="201" t="s">
        <v>941</v>
      </c>
      <c r="B32" s="200">
        <v>9.0803747776367345</v>
      </c>
      <c r="C32" s="200">
        <v>0</v>
      </c>
      <c r="D32" s="200">
        <v>49.628035088270373</v>
      </c>
      <c r="E32" s="200">
        <v>0.96166849165704071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9.0803747776367345</v>
      </c>
      <c r="Q32" s="200">
        <v>0</v>
      </c>
      <c r="R32" s="200">
        <v>1</v>
      </c>
      <c r="S32" s="200">
        <v>3055.327385098115</v>
      </c>
      <c r="T32" s="200">
        <v>3046.2470103204778</v>
      </c>
    </row>
    <row r="33" spans="1:20" x14ac:dyDescent="0.35">
      <c r="A33" s="201" t="s">
        <v>940</v>
      </c>
      <c r="B33" s="200">
        <v>1432.8961094456549</v>
      </c>
      <c r="C33" s="200">
        <v>0</v>
      </c>
      <c r="D33" s="200">
        <v>79.979123108832241</v>
      </c>
      <c r="E33" s="200">
        <v>44.795585803205341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1432.8961094456549</v>
      </c>
      <c r="Q33" s="200">
        <v>0</v>
      </c>
      <c r="R33" s="200">
        <v>1</v>
      </c>
      <c r="S33" s="200">
        <v>5398.2133801587224</v>
      </c>
      <c r="T33" s="200">
        <v>3965.317270713068</v>
      </c>
    </row>
    <row r="34" spans="1:20" x14ac:dyDescent="0.35">
      <c r="A34" s="201" t="s">
        <v>939</v>
      </c>
      <c r="B34" s="200">
        <v>0</v>
      </c>
      <c r="C34" s="200">
        <v>11041.24813377952</v>
      </c>
      <c r="D34" s="200">
        <v>75.819084294828897</v>
      </c>
      <c r="E34" s="200">
        <v>0</v>
      </c>
      <c r="F34" s="200">
        <v>173.02183217792651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11041.24813377952</v>
      </c>
      <c r="R34" s="200">
        <v>1</v>
      </c>
      <c r="S34" s="200">
        <v>15411.56718260225</v>
      </c>
      <c r="T34" s="200">
        <v>26452.81531638177</v>
      </c>
    </row>
    <row r="35" spans="1:20" x14ac:dyDescent="0.35">
      <c r="A35" s="201" t="s">
        <v>938</v>
      </c>
      <c r="B35" s="200">
        <v>17775.19699106555</v>
      </c>
      <c r="C35" s="200">
        <v>0</v>
      </c>
      <c r="D35" s="200">
        <v>122.5365370853571</v>
      </c>
      <c r="E35" s="200">
        <v>1100.252556673508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17775.19699106555</v>
      </c>
      <c r="Q35" s="200">
        <v>0</v>
      </c>
      <c r="R35" s="200">
        <v>1</v>
      </c>
      <c r="S35" s="200">
        <v>53482.319901259703</v>
      </c>
      <c r="T35" s="200">
        <v>35707.12291019415</v>
      </c>
    </row>
    <row r="36" spans="1:20" x14ac:dyDescent="0.35">
      <c r="A36" s="201" t="s">
        <v>937</v>
      </c>
      <c r="B36" s="200">
        <v>9445.3779374937585</v>
      </c>
      <c r="C36" s="200">
        <v>0</v>
      </c>
      <c r="D36" s="200">
        <v>160.1448520784563</v>
      </c>
      <c r="E36" s="200">
        <v>546.80432698656466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9445.3779374937585</v>
      </c>
      <c r="Q36" s="200">
        <v>0</v>
      </c>
      <c r="R36" s="200">
        <v>1</v>
      </c>
      <c r="S36" s="200">
        <v>21084.204529718339</v>
      </c>
      <c r="T36" s="200">
        <v>11638.826592224579</v>
      </c>
    </row>
    <row r="37" spans="1:20" x14ac:dyDescent="0.35">
      <c r="A37" s="201" t="s">
        <v>936</v>
      </c>
      <c r="B37" s="200">
        <v>0</v>
      </c>
      <c r="C37" s="200">
        <v>15702.23352199675</v>
      </c>
      <c r="D37" s="200">
        <v>77.997134203675571</v>
      </c>
      <c r="E37" s="200">
        <v>0</v>
      </c>
      <c r="F37" s="200">
        <v>58.446448835227329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15702.23352199675</v>
      </c>
      <c r="R37" s="200">
        <v>1</v>
      </c>
      <c r="S37" s="200">
        <v>12709.981496845439</v>
      </c>
      <c r="T37" s="200">
        <v>28412.21501884218</v>
      </c>
    </row>
    <row r="38" spans="1:20" x14ac:dyDescent="0.35">
      <c r="A38" s="201" t="s">
        <v>935</v>
      </c>
      <c r="B38" s="200">
        <v>0</v>
      </c>
      <c r="C38" s="200">
        <v>1668.1498023405029</v>
      </c>
      <c r="D38" s="200">
        <v>39.918260453633849</v>
      </c>
      <c r="E38" s="200">
        <v>0</v>
      </c>
      <c r="F38" s="200">
        <v>183.87453495506961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1668.1498023405029</v>
      </c>
      <c r="R38" s="200">
        <v>1</v>
      </c>
      <c r="S38" s="200">
        <v>2957.3464424729741</v>
      </c>
      <c r="T38" s="200">
        <v>4625.4962448134766</v>
      </c>
    </row>
    <row r="39" spans="1:20" x14ac:dyDescent="0.35">
      <c r="A39" s="201" t="s">
        <v>934</v>
      </c>
      <c r="B39" s="200">
        <v>1386.5484355508049</v>
      </c>
      <c r="C39" s="200">
        <v>0</v>
      </c>
      <c r="D39" s="200">
        <v>90.553289833010382</v>
      </c>
      <c r="E39" s="200">
        <v>192.13828219845789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1386.5484355508049</v>
      </c>
      <c r="Q39" s="200">
        <v>0</v>
      </c>
      <c r="R39" s="200">
        <v>1</v>
      </c>
      <c r="S39" s="200">
        <v>21685.959416063379</v>
      </c>
      <c r="T39" s="200">
        <v>20299.41098051257</v>
      </c>
    </row>
    <row r="40" spans="1:20" x14ac:dyDescent="0.35">
      <c r="A40" s="201" t="s">
        <v>933</v>
      </c>
      <c r="B40" s="200">
        <v>0</v>
      </c>
      <c r="C40" s="200">
        <v>136.20427892621271</v>
      </c>
      <c r="D40" s="200">
        <v>37.044861191424751</v>
      </c>
      <c r="E40" s="200">
        <v>0</v>
      </c>
      <c r="F40" s="200">
        <v>10.359411098997491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136.20427892621271</v>
      </c>
      <c r="R40" s="200">
        <v>1</v>
      </c>
      <c r="S40" s="200">
        <v>508.83902805925089</v>
      </c>
      <c r="T40" s="200">
        <v>645.04330698546369</v>
      </c>
    </row>
    <row r="41" spans="1:20" x14ac:dyDescent="0.35">
      <c r="A41" s="201" t="s">
        <v>932</v>
      </c>
      <c r="B41" s="200">
        <v>2662.274638661318</v>
      </c>
      <c r="C41" s="200">
        <v>0</v>
      </c>
      <c r="D41" s="200">
        <v>118.2863940772346</v>
      </c>
      <c r="E41" s="200">
        <v>199.11993734450809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2662.274638661318</v>
      </c>
      <c r="Q41" s="200">
        <v>0</v>
      </c>
      <c r="R41" s="200">
        <v>1</v>
      </c>
      <c r="S41" s="200">
        <v>22589.827847928871</v>
      </c>
      <c r="T41" s="200">
        <v>19927.55320926756</v>
      </c>
    </row>
    <row r="42" spans="1:20" x14ac:dyDescent="0.35">
      <c r="A42" s="201" t="s">
        <v>931</v>
      </c>
      <c r="B42" s="200">
        <v>0</v>
      </c>
      <c r="C42" s="200">
        <v>53.447393406730953</v>
      </c>
      <c r="D42" s="200">
        <v>42.699808718876767</v>
      </c>
      <c r="E42" s="200">
        <v>0</v>
      </c>
      <c r="F42" s="200">
        <v>0.36375044591461742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53.447393406730953</v>
      </c>
      <c r="R42" s="200">
        <v>1</v>
      </c>
      <c r="S42" s="200">
        <v>4282.5673788650083</v>
      </c>
      <c r="T42" s="200">
        <v>4336.0147722717393</v>
      </c>
    </row>
    <row r="43" spans="1:20" x14ac:dyDescent="0.35">
      <c r="A43" s="201" t="s">
        <v>930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929</v>
      </c>
      <c r="B44" s="200">
        <v>0</v>
      </c>
      <c r="C44" s="200">
        <v>740.81493540986912</v>
      </c>
      <c r="D44" s="200">
        <v>42.898678239485797</v>
      </c>
      <c r="E44" s="200">
        <v>0</v>
      </c>
      <c r="F44" s="200">
        <v>13.073983332574601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740.81493540986912</v>
      </c>
      <c r="R44" s="200">
        <v>1</v>
      </c>
      <c r="S44" s="200">
        <v>475.81092613880492</v>
      </c>
      <c r="T44" s="200">
        <v>1216.625861548674</v>
      </c>
    </row>
    <row r="45" spans="1:20" x14ac:dyDescent="0.35">
      <c r="A45" s="201" t="s">
        <v>928</v>
      </c>
      <c r="B45" s="200">
        <v>0</v>
      </c>
      <c r="C45" s="200">
        <v>3827.8197262601179</v>
      </c>
      <c r="D45" s="200">
        <v>94.495888065099351</v>
      </c>
      <c r="E45" s="200">
        <v>0</v>
      </c>
      <c r="F45" s="200">
        <v>351.7212966101593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3827.8197262601179</v>
      </c>
      <c r="R45" s="200">
        <v>1</v>
      </c>
      <c r="S45" s="200">
        <v>3144.036083606657</v>
      </c>
      <c r="T45" s="200">
        <v>6971.8558098667754</v>
      </c>
    </row>
    <row r="46" spans="1:20" x14ac:dyDescent="0.35">
      <c r="A46" s="201" t="s">
        <v>927</v>
      </c>
      <c r="B46" s="200">
        <v>0</v>
      </c>
      <c r="C46" s="200">
        <v>4690.245571830179</v>
      </c>
      <c r="D46" s="200">
        <v>130.12246347484401</v>
      </c>
      <c r="E46" s="200">
        <v>0</v>
      </c>
      <c r="F46" s="200">
        <v>154.54028305098919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4690.245571830179</v>
      </c>
      <c r="R46" s="200">
        <v>1</v>
      </c>
      <c r="S46" s="200">
        <v>14230.72405317871</v>
      </c>
      <c r="T46" s="200">
        <v>18920.969625008889</v>
      </c>
    </row>
    <row r="47" spans="1:20" x14ac:dyDescent="0.35">
      <c r="A47" s="201" t="s">
        <v>926</v>
      </c>
      <c r="B47" s="200">
        <v>153.00252064712089</v>
      </c>
      <c r="C47" s="200">
        <v>0</v>
      </c>
      <c r="D47" s="200">
        <v>93.825354695348054</v>
      </c>
      <c r="E47" s="200">
        <v>18.92229438774838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153.00252064712089</v>
      </c>
      <c r="Q47" s="200">
        <v>0</v>
      </c>
      <c r="R47" s="200">
        <v>1</v>
      </c>
      <c r="S47" s="200">
        <v>7968.1656506260642</v>
      </c>
      <c r="T47" s="200">
        <v>7815.1631299789433</v>
      </c>
    </row>
    <row r="48" spans="1:20" x14ac:dyDescent="0.35">
      <c r="A48" s="201" t="s">
        <v>925</v>
      </c>
      <c r="B48" s="200">
        <v>20328.45179869307</v>
      </c>
      <c r="C48" s="200">
        <v>0</v>
      </c>
      <c r="D48" s="200">
        <v>129.42258735874699</v>
      </c>
      <c r="E48" s="200">
        <v>1192.418250071828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20328.45179869307</v>
      </c>
      <c r="Q48" s="200">
        <v>0</v>
      </c>
      <c r="R48" s="200">
        <v>1</v>
      </c>
      <c r="S48" s="200">
        <v>33871.020914566339</v>
      </c>
      <c r="T48" s="200">
        <v>13542.569115873281</v>
      </c>
    </row>
    <row r="49" spans="1:20" x14ac:dyDescent="0.35">
      <c r="A49" s="201" t="s">
        <v>924</v>
      </c>
      <c r="B49" s="200">
        <v>0</v>
      </c>
      <c r="C49" s="200">
        <v>3200.2202335156289</v>
      </c>
      <c r="D49" s="200">
        <v>47.855531202586427</v>
      </c>
      <c r="E49" s="200">
        <v>0</v>
      </c>
      <c r="F49" s="200">
        <v>115.64040368858019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3200.2202335156289</v>
      </c>
      <c r="R49" s="200">
        <v>1</v>
      </c>
      <c r="S49" s="200">
        <v>1497.4006622352319</v>
      </c>
      <c r="T49" s="200">
        <v>4697.6208957508607</v>
      </c>
    </row>
    <row r="50" spans="1:20" x14ac:dyDescent="0.35">
      <c r="A50" s="201" t="s">
        <v>923</v>
      </c>
      <c r="B50" s="200">
        <v>0</v>
      </c>
      <c r="C50" s="200">
        <v>2156.3525594492939</v>
      </c>
      <c r="D50" s="200">
        <v>104.80376282731829</v>
      </c>
      <c r="E50" s="200">
        <v>0</v>
      </c>
      <c r="F50" s="200">
        <v>81.65836622983835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2156.3525594492939</v>
      </c>
      <c r="R50" s="200">
        <v>1</v>
      </c>
      <c r="S50" s="200">
        <v>337.28138353599309</v>
      </c>
      <c r="T50" s="200">
        <v>2493.6339429852869</v>
      </c>
    </row>
    <row r="51" spans="1:20" x14ac:dyDescent="0.35">
      <c r="A51" s="201" t="s">
        <v>922</v>
      </c>
      <c r="B51" s="200">
        <v>0</v>
      </c>
      <c r="C51" s="200">
        <v>2221.5643937616101</v>
      </c>
      <c r="D51" s="200">
        <v>121.8825655383207</v>
      </c>
      <c r="E51" s="200">
        <v>0</v>
      </c>
      <c r="F51" s="200">
        <v>294.65595557128432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2221.5643937616101</v>
      </c>
      <c r="R51" s="200">
        <v>1</v>
      </c>
      <c r="S51" s="200">
        <v>9210.3006186980219</v>
      </c>
      <c r="T51" s="200">
        <v>11431.86501245963</v>
      </c>
    </row>
    <row r="52" spans="1:20" x14ac:dyDescent="0.35">
      <c r="A52" s="201" t="s">
        <v>921</v>
      </c>
      <c r="B52" s="200">
        <v>3796.6238083041831</v>
      </c>
      <c r="C52" s="200">
        <v>0</v>
      </c>
      <c r="D52" s="200">
        <v>127.277480699162</v>
      </c>
      <c r="E52" s="200">
        <v>155.1469528761248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3796.6238083041831</v>
      </c>
      <c r="Q52" s="200">
        <v>0</v>
      </c>
      <c r="R52" s="200">
        <v>1</v>
      </c>
      <c r="S52" s="200">
        <v>5379.1686510520458</v>
      </c>
      <c r="T52" s="200">
        <v>1582.544842747863</v>
      </c>
    </row>
    <row r="53" spans="1:20" x14ac:dyDescent="0.35">
      <c r="A53" s="201" t="s">
        <v>920</v>
      </c>
      <c r="B53" s="200">
        <v>0</v>
      </c>
      <c r="C53" s="200">
        <v>4204.5183141757807</v>
      </c>
      <c r="D53" s="200">
        <v>134.55794682733</v>
      </c>
      <c r="E53" s="200">
        <v>0</v>
      </c>
      <c r="F53" s="200">
        <v>73.922672635365601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4204.5183141757807</v>
      </c>
      <c r="R53" s="200">
        <v>1</v>
      </c>
      <c r="S53" s="200">
        <v>17323.70198074773</v>
      </c>
      <c r="T53" s="200">
        <v>21528.220294923511</v>
      </c>
    </row>
    <row r="54" spans="1:20" x14ac:dyDescent="0.35">
      <c r="A54" s="201" t="s">
        <v>919</v>
      </c>
      <c r="B54" s="200">
        <v>1320.7998946432031</v>
      </c>
      <c r="C54" s="200">
        <v>0</v>
      </c>
      <c r="D54" s="200">
        <v>87.203864435095625</v>
      </c>
      <c r="E54" s="200">
        <v>76.207998489173846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1320.7998946432031</v>
      </c>
      <c r="Q54" s="200">
        <v>0</v>
      </c>
      <c r="R54" s="200">
        <v>1</v>
      </c>
      <c r="S54" s="200">
        <v>4460.2177650999674</v>
      </c>
      <c r="T54" s="200">
        <v>3139.4178704567639</v>
      </c>
    </row>
    <row r="55" spans="1:20" x14ac:dyDescent="0.35">
      <c r="A55" s="201" t="s">
        <v>918</v>
      </c>
      <c r="B55" s="200">
        <v>0</v>
      </c>
      <c r="C55" s="200">
        <v>9039.8307749248106</v>
      </c>
      <c r="D55" s="200">
        <v>76.226793764016392</v>
      </c>
      <c r="E55" s="200">
        <v>0</v>
      </c>
      <c r="F55" s="200">
        <v>721.33084010189646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9039.8307749248106</v>
      </c>
      <c r="R55" s="200">
        <v>1</v>
      </c>
      <c r="S55" s="200">
        <v>2215.6062367775021</v>
      </c>
      <c r="T55" s="200">
        <v>11255.43701170231</v>
      </c>
    </row>
    <row r="56" spans="1:20" x14ac:dyDescent="0.35">
      <c r="A56" s="201" t="s">
        <v>917</v>
      </c>
      <c r="B56" s="200">
        <v>2737.8190634514622</v>
      </c>
      <c r="C56" s="200">
        <v>0</v>
      </c>
      <c r="D56" s="200">
        <v>97.388544532488211</v>
      </c>
      <c r="E56" s="200">
        <v>233.17652626427011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2737.8190634514622</v>
      </c>
      <c r="Q56" s="200">
        <v>0</v>
      </c>
      <c r="R56" s="200">
        <v>1</v>
      </c>
      <c r="S56" s="200">
        <v>4934.3199375100394</v>
      </c>
      <c r="T56" s="200">
        <v>2196.5008740585781</v>
      </c>
    </row>
    <row r="57" spans="1:20" x14ac:dyDescent="0.35">
      <c r="A57" s="201" t="s">
        <v>916</v>
      </c>
      <c r="B57" s="200">
        <v>2042.23372229599</v>
      </c>
      <c r="C57" s="200">
        <v>0</v>
      </c>
      <c r="D57" s="200">
        <v>86.681332926471541</v>
      </c>
      <c r="E57" s="200">
        <v>502.70729987725753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2042.23372229599</v>
      </c>
      <c r="Q57" s="200">
        <v>0</v>
      </c>
      <c r="R57" s="200">
        <v>1</v>
      </c>
      <c r="S57" s="200">
        <v>8110.8841474752098</v>
      </c>
      <c r="T57" s="200">
        <v>6068.6504251792194</v>
      </c>
    </row>
    <row r="58" spans="1:20" x14ac:dyDescent="0.35">
      <c r="A58" s="201" t="s">
        <v>915</v>
      </c>
      <c r="B58" s="200">
        <v>5131.8014113753143</v>
      </c>
      <c r="C58" s="200">
        <v>0</v>
      </c>
      <c r="D58" s="200">
        <v>129.2697642288434</v>
      </c>
      <c r="E58" s="200">
        <v>849.7293735993685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5131.8014113753143</v>
      </c>
      <c r="Q58" s="200">
        <v>0</v>
      </c>
      <c r="R58" s="200">
        <v>1</v>
      </c>
      <c r="S58" s="200">
        <v>15990.17757795034</v>
      </c>
      <c r="T58" s="200">
        <v>10858.37616657503</v>
      </c>
    </row>
    <row r="59" spans="1:20" x14ac:dyDescent="0.35">
      <c r="A59" s="201" t="s">
        <v>914</v>
      </c>
      <c r="B59" s="200">
        <v>1284.6911456112889</v>
      </c>
      <c r="C59" s="200">
        <v>0</v>
      </c>
      <c r="D59" s="200">
        <v>37.307958962592373</v>
      </c>
      <c r="E59" s="200">
        <v>235.66631766420491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1284.6911456112889</v>
      </c>
      <c r="Q59" s="200">
        <v>0</v>
      </c>
      <c r="R59" s="200">
        <v>1</v>
      </c>
      <c r="S59" s="200">
        <v>1592.3294582242511</v>
      </c>
      <c r="T59" s="200">
        <v>307.63831261296269</v>
      </c>
    </row>
    <row r="60" spans="1:20" x14ac:dyDescent="0.35">
      <c r="A60" s="201" t="s">
        <v>913</v>
      </c>
      <c r="B60" s="200">
        <v>1477.119000169537</v>
      </c>
      <c r="C60" s="200">
        <v>0</v>
      </c>
      <c r="D60" s="200">
        <v>141.74399847087091</v>
      </c>
      <c r="E60" s="200">
        <v>134.2579376584674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1477.119000169537</v>
      </c>
      <c r="Q60" s="200">
        <v>0</v>
      </c>
      <c r="R60" s="200">
        <v>1</v>
      </c>
      <c r="S60" s="200">
        <v>4172.6671529760279</v>
      </c>
      <c r="T60" s="200">
        <v>2695.5481528064911</v>
      </c>
    </row>
    <row r="61" spans="1:20" x14ac:dyDescent="0.35">
      <c r="A61" s="201" t="s">
        <v>912</v>
      </c>
      <c r="B61" s="200">
        <v>0</v>
      </c>
      <c r="C61" s="200">
        <v>1045.9884192366101</v>
      </c>
      <c r="D61" s="200">
        <v>208.8759520382668</v>
      </c>
      <c r="E61" s="200">
        <v>0</v>
      </c>
      <c r="F61" s="200">
        <v>44.970029151272684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1045.9884192366101</v>
      </c>
      <c r="R61" s="200">
        <v>1</v>
      </c>
      <c r="S61" s="200">
        <v>9538.7934314083232</v>
      </c>
      <c r="T61" s="200">
        <v>10584.781850644929</v>
      </c>
    </row>
    <row r="62" spans="1:20" x14ac:dyDescent="0.35">
      <c r="A62" s="201" t="s">
        <v>911</v>
      </c>
      <c r="B62" s="200">
        <v>0</v>
      </c>
      <c r="C62" s="200">
        <v>303.49169659227721</v>
      </c>
      <c r="D62" s="200">
        <v>42.423063876740038</v>
      </c>
      <c r="E62" s="200">
        <v>0</v>
      </c>
      <c r="F62" s="200">
        <v>42.617954121925663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303.49169659227721</v>
      </c>
      <c r="R62" s="200">
        <v>1</v>
      </c>
      <c r="S62" s="200">
        <v>278.96121470864978</v>
      </c>
      <c r="T62" s="200">
        <v>582.45291130092698</v>
      </c>
    </row>
    <row r="63" spans="1:20" x14ac:dyDescent="0.35">
      <c r="A63" s="201" t="s">
        <v>910</v>
      </c>
      <c r="B63" s="200">
        <v>0</v>
      </c>
      <c r="C63" s="200">
        <v>12.713848465105499</v>
      </c>
      <c r="D63" s="200">
        <v>33.570269470247759</v>
      </c>
      <c r="E63" s="200">
        <v>0</v>
      </c>
      <c r="F63" s="200">
        <v>3.9217613986241351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12.713848465105499</v>
      </c>
      <c r="R63" s="200">
        <v>1</v>
      </c>
      <c r="S63" s="200">
        <v>0</v>
      </c>
      <c r="T63" s="200">
        <v>12.713848465105499</v>
      </c>
    </row>
    <row r="64" spans="1:20" x14ac:dyDescent="0.35">
      <c r="A64" s="201" t="s">
        <v>909</v>
      </c>
      <c r="B64" s="200">
        <v>0</v>
      </c>
      <c r="C64" s="200">
        <v>587.53268678392146</v>
      </c>
      <c r="D64" s="200">
        <v>59.795132748752152</v>
      </c>
      <c r="E64" s="200">
        <v>0</v>
      </c>
      <c r="F64" s="200">
        <v>144.96363512453701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587.53268678392146</v>
      </c>
      <c r="R64" s="200">
        <v>1</v>
      </c>
      <c r="S64" s="200">
        <v>1572.264076474715</v>
      </c>
      <c r="T64" s="200">
        <v>2159.796763258636</v>
      </c>
    </row>
    <row r="65" spans="1:20" x14ac:dyDescent="0.35">
      <c r="A65" s="201" t="s">
        <v>908</v>
      </c>
      <c r="B65" s="200">
        <v>6691.5952804952412</v>
      </c>
      <c r="C65" s="200">
        <v>0</v>
      </c>
      <c r="D65" s="200">
        <v>303.21322637859947</v>
      </c>
      <c r="E65" s="200">
        <v>3843.0585418819801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6691.5952804952412</v>
      </c>
      <c r="Q65" s="200">
        <v>0</v>
      </c>
      <c r="R65" s="200">
        <v>1</v>
      </c>
      <c r="S65" s="200">
        <v>6873.5786155292944</v>
      </c>
      <c r="T65" s="200">
        <v>181.983335034053</v>
      </c>
    </row>
    <row r="66" spans="1:20" x14ac:dyDescent="0.35">
      <c r="A66" s="201" t="s">
        <v>907</v>
      </c>
      <c r="B66" s="200">
        <v>0</v>
      </c>
      <c r="C66" s="200">
        <v>278.67636091447309</v>
      </c>
      <c r="D66" s="200">
        <v>101.9705536877516</v>
      </c>
      <c r="E66" s="200">
        <v>0</v>
      </c>
      <c r="F66" s="200">
        <v>589.88790198810943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278.67636091447309</v>
      </c>
      <c r="R66" s="200">
        <v>1</v>
      </c>
      <c r="S66" s="200">
        <v>732.18206342466931</v>
      </c>
      <c r="T66" s="200">
        <v>1010.8584243391419</v>
      </c>
    </row>
    <row r="67" spans="1:20" x14ac:dyDescent="0.35">
      <c r="A67" s="201" t="s">
        <v>906</v>
      </c>
      <c r="B67" s="200">
        <v>0</v>
      </c>
      <c r="C67" s="200">
        <v>838.75060245427176</v>
      </c>
      <c r="D67" s="200">
        <v>198.07368696693661</v>
      </c>
      <c r="E67" s="200">
        <v>0</v>
      </c>
      <c r="F67" s="200">
        <v>277.23284525441528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838.75060245427176</v>
      </c>
      <c r="R67" s="200">
        <v>1</v>
      </c>
      <c r="S67" s="200">
        <v>3548.132584698842</v>
      </c>
      <c r="T67" s="200">
        <v>4386.8831871531138</v>
      </c>
    </row>
    <row r="68" spans="1:20" x14ac:dyDescent="0.35">
      <c r="A68" s="201" t="s">
        <v>905</v>
      </c>
      <c r="B68" s="200">
        <v>0</v>
      </c>
      <c r="C68" s="200">
        <v>4621.4077200838074</v>
      </c>
      <c r="D68" s="200">
        <v>212.42125547821539</v>
      </c>
      <c r="E68" s="200">
        <v>0</v>
      </c>
      <c r="F68" s="200">
        <v>1565.01964222163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4621.4077200838074</v>
      </c>
      <c r="R68" s="200">
        <v>1</v>
      </c>
      <c r="S68" s="200">
        <v>113.7770456051792</v>
      </c>
      <c r="T68" s="200">
        <v>4735.1847656889868</v>
      </c>
    </row>
    <row r="69" spans="1:20" x14ac:dyDescent="0.35">
      <c r="A69" s="201" t="s">
        <v>904</v>
      </c>
      <c r="B69" s="200">
        <v>0</v>
      </c>
      <c r="C69" s="200">
        <v>223.51576737808611</v>
      </c>
      <c r="D69" s="200">
        <v>10.08734182757569</v>
      </c>
      <c r="E69" s="200">
        <v>0</v>
      </c>
      <c r="F69" s="200">
        <v>54.954895061604688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223.51576737808611</v>
      </c>
      <c r="R69" s="200">
        <v>1</v>
      </c>
      <c r="S69" s="200">
        <v>13.343895415967999</v>
      </c>
      <c r="T69" s="200">
        <v>236.85966279405409</v>
      </c>
    </row>
    <row r="70" spans="1:20" x14ac:dyDescent="0.35">
      <c r="A70" s="201" t="s">
        <v>903</v>
      </c>
      <c r="B70" s="200">
        <v>33.175950624704022</v>
      </c>
      <c r="C70" s="200">
        <v>0</v>
      </c>
      <c r="D70" s="200">
        <v>108.6752473644607</v>
      </c>
      <c r="E70" s="200">
        <v>1.101310185153773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33.175950624704022</v>
      </c>
      <c r="Q70" s="200">
        <v>0</v>
      </c>
      <c r="R70" s="200">
        <v>1</v>
      </c>
      <c r="S70" s="200">
        <v>61.551274907806523</v>
      </c>
      <c r="T70" s="200">
        <v>28.375324283102501</v>
      </c>
    </row>
    <row r="71" spans="1:20" x14ac:dyDescent="0.35">
      <c r="A71" s="201" t="s">
        <v>902</v>
      </c>
      <c r="B71" s="200">
        <v>1555.973143392162</v>
      </c>
      <c r="C71" s="200">
        <v>0</v>
      </c>
      <c r="D71" s="200">
        <v>40.936634459337867</v>
      </c>
      <c r="E71" s="200">
        <v>680.45012286333167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1555.973143392162</v>
      </c>
      <c r="Q71" s="200">
        <v>0</v>
      </c>
      <c r="R71" s="200">
        <v>1</v>
      </c>
      <c r="S71" s="200">
        <v>1573.0729214232861</v>
      </c>
      <c r="T71" s="200">
        <v>17.09977803112394</v>
      </c>
    </row>
    <row r="72" spans="1:20" x14ac:dyDescent="0.35">
      <c r="A72" s="201" t="s">
        <v>901</v>
      </c>
      <c r="B72" s="200">
        <v>3584.745982376262</v>
      </c>
      <c r="C72" s="200">
        <v>0</v>
      </c>
      <c r="D72" s="200">
        <v>51.916336035124353</v>
      </c>
      <c r="E72" s="200">
        <v>12485.98978863758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3584.745982376262</v>
      </c>
      <c r="Q72" s="200">
        <v>0</v>
      </c>
      <c r="R72" s="200">
        <v>1</v>
      </c>
      <c r="S72" s="200">
        <v>3985.2952999879872</v>
      </c>
      <c r="T72" s="200">
        <v>400.54931761172492</v>
      </c>
    </row>
    <row r="73" spans="1:20" x14ac:dyDescent="0.35">
      <c r="A73" s="201" t="s">
        <v>900</v>
      </c>
      <c r="B73" s="200">
        <v>7699.2573379397927</v>
      </c>
      <c r="C73" s="200">
        <v>0</v>
      </c>
      <c r="D73" s="200">
        <v>349.17208284070119</v>
      </c>
      <c r="E73" s="200">
        <v>2665.314802851698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7699.2573379397927</v>
      </c>
      <c r="Q73" s="200">
        <v>0</v>
      </c>
      <c r="R73" s="200">
        <v>1</v>
      </c>
      <c r="S73" s="200">
        <v>13883.474693004309</v>
      </c>
      <c r="T73" s="200">
        <v>6184.2173550645202</v>
      </c>
    </row>
    <row r="74" spans="1:20" x14ac:dyDescent="0.35">
      <c r="A74" s="201" t="s">
        <v>899</v>
      </c>
      <c r="B74" s="200">
        <v>397.9256323840799</v>
      </c>
      <c r="C74" s="200">
        <v>0</v>
      </c>
      <c r="D74" s="200">
        <v>97.219099395246246</v>
      </c>
      <c r="E74" s="200">
        <v>86.366356980246124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397.9256323840799</v>
      </c>
      <c r="Q74" s="200">
        <v>0</v>
      </c>
      <c r="R74" s="200">
        <v>1</v>
      </c>
      <c r="S74" s="200">
        <v>439.83648265337717</v>
      </c>
      <c r="T74" s="200">
        <v>41.910850269297278</v>
      </c>
    </row>
    <row r="75" spans="1:20" x14ac:dyDescent="0.35">
      <c r="A75" s="201" t="s">
        <v>898</v>
      </c>
      <c r="B75" s="200">
        <v>146.31101032515349</v>
      </c>
      <c r="C75" s="200">
        <v>0</v>
      </c>
      <c r="D75" s="200">
        <v>92.562655684931855</v>
      </c>
      <c r="E75" s="200">
        <v>50.670324108709167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146.31101032515349</v>
      </c>
      <c r="Q75" s="200">
        <v>0</v>
      </c>
      <c r="R75" s="200">
        <v>1</v>
      </c>
      <c r="S75" s="200">
        <v>146.31101032515349</v>
      </c>
      <c r="T75" s="200">
        <v>0</v>
      </c>
    </row>
    <row r="76" spans="1:20" x14ac:dyDescent="0.35">
      <c r="A76" s="201" t="s">
        <v>897</v>
      </c>
      <c r="B76" s="200">
        <v>0</v>
      </c>
      <c r="C76" s="200">
        <v>4570.1329534786237</v>
      </c>
      <c r="D76" s="200">
        <v>66.240498811647157</v>
      </c>
      <c r="E76" s="200">
        <v>0</v>
      </c>
      <c r="F76" s="200">
        <v>34218.622044212527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4570.1329534786237</v>
      </c>
      <c r="R76" s="200">
        <v>1</v>
      </c>
      <c r="S76" s="200">
        <v>16817.992930466189</v>
      </c>
      <c r="T76" s="200">
        <v>21388.125883944809</v>
      </c>
    </row>
    <row r="77" spans="1:20" x14ac:dyDescent="0.35">
      <c r="A77" s="201" t="s">
        <v>896</v>
      </c>
      <c r="B77" s="200">
        <v>0</v>
      </c>
      <c r="C77" s="200">
        <v>5622.4053894646649</v>
      </c>
      <c r="D77" s="200">
        <v>67.034585720033689</v>
      </c>
      <c r="E77" s="200">
        <v>0</v>
      </c>
      <c r="F77" s="200">
        <v>49654.911914834527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5622.4053894646649</v>
      </c>
      <c r="R77" s="200">
        <v>1</v>
      </c>
      <c r="S77" s="200">
        <v>7904.4329373930277</v>
      </c>
      <c r="T77" s="200">
        <v>13526.838326857691</v>
      </c>
    </row>
    <row r="78" spans="1:20" x14ac:dyDescent="0.35">
      <c r="A78" s="201" t="s">
        <v>895</v>
      </c>
      <c r="B78" s="200">
        <v>9225.2376202882879</v>
      </c>
      <c r="C78" s="200">
        <v>0</v>
      </c>
      <c r="D78" s="200">
        <v>84.617447302667387</v>
      </c>
      <c r="E78" s="200">
        <v>10223.452887670799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9225.2376202882879</v>
      </c>
      <c r="Q78" s="200">
        <v>0</v>
      </c>
      <c r="R78" s="200">
        <v>1</v>
      </c>
      <c r="S78" s="200">
        <v>15284.915500173711</v>
      </c>
      <c r="T78" s="200">
        <v>6059.6778798854202</v>
      </c>
    </row>
    <row r="79" spans="1:20" x14ac:dyDescent="0.35">
      <c r="A79" s="201" t="s">
        <v>894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063D8-C955-431F-9592-6D0BFE99FEE5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859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963</v>
      </c>
    </row>
    <row r="6" spans="1:2" x14ac:dyDescent="0.35">
      <c r="A6" s="201" t="s">
        <v>873</v>
      </c>
      <c r="B6" s="201" t="s">
        <v>962</v>
      </c>
    </row>
    <row r="7" spans="1:2" x14ac:dyDescent="0.35">
      <c r="A7" s="201" t="s">
        <v>872</v>
      </c>
      <c r="B7" s="201">
        <v>17399</v>
      </c>
    </row>
    <row r="8" spans="1:2" x14ac:dyDescent="0.35">
      <c r="A8" s="201" t="s">
        <v>871</v>
      </c>
      <c r="B8" s="201">
        <v>9729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961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960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959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958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957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958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986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981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985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984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983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960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959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982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981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980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979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978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960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977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976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975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974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973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972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971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970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969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968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967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966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965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960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959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958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964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977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976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975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974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973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972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971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970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969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968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967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966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965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964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>
    <pageSetUpPr fitToPage="1"/>
  </sheetPr>
  <dimension ref="A1:K107"/>
  <sheetViews>
    <sheetView zoomScaleNormal="100" workbookViewId="0"/>
  </sheetViews>
  <sheetFormatPr defaultColWidth="11.453125" defaultRowHeight="12.5" x14ac:dyDescent="0.25"/>
  <cols>
    <col min="1" max="1" width="32" style="18" bestFit="1" customWidth="1"/>
    <col min="2" max="2" width="46.26953125" style="18" bestFit="1" customWidth="1"/>
    <col min="3" max="3" width="65" style="16" bestFit="1" customWidth="1"/>
    <col min="4" max="5" width="11.453125" style="17" bestFit="1" customWidth="1"/>
    <col min="6" max="6" width="21.7265625" style="18" bestFit="1" customWidth="1"/>
    <col min="7" max="7" width="11.453125" style="18" bestFit="1" customWidth="1"/>
    <col min="8" max="9" width="19.26953125" style="18" bestFit="1" customWidth="1"/>
    <col min="10" max="256" width="11.453125" style="18" bestFit="1"/>
    <col min="257" max="16384" width="11.453125" style="18"/>
  </cols>
  <sheetData>
    <row r="1" spans="1:9" x14ac:dyDescent="0.25">
      <c r="A1" s="15" t="s">
        <v>308</v>
      </c>
      <c r="B1" s="28"/>
    </row>
    <row r="2" spans="1:9" x14ac:dyDescent="0.25">
      <c r="A2" s="15" t="s">
        <v>309</v>
      </c>
      <c r="B2" s="28" t="s">
        <v>310</v>
      </c>
      <c r="H2" s="19" t="s">
        <v>311</v>
      </c>
      <c r="I2" s="20" t="s">
        <v>312</v>
      </c>
    </row>
    <row r="3" spans="1:9" x14ac:dyDescent="0.25">
      <c r="A3" s="21" t="s">
        <v>313</v>
      </c>
      <c r="B3" s="22" t="s">
        <v>314</v>
      </c>
      <c r="H3" s="23" t="s">
        <v>315</v>
      </c>
      <c r="I3" s="24" t="s">
        <v>316</v>
      </c>
    </row>
    <row r="4" spans="1:9" x14ac:dyDescent="0.25">
      <c r="A4" s="21" t="s">
        <v>317</v>
      </c>
      <c r="B4" s="22" t="s">
        <v>318</v>
      </c>
      <c r="H4" s="23" t="s">
        <v>319</v>
      </c>
      <c r="I4" s="24" t="s">
        <v>320</v>
      </c>
    </row>
    <row r="5" spans="1:9" x14ac:dyDescent="0.25">
      <c r="A5" s="21" t="s">
        <v>321</v>
      </c>
      <c r="B5" s="22" t="s">
        <v>322</v>
      </c>
      <c r="H5" s="23" t="s">
        <v>323</v>
      </c>
      <c r="I5" s="24" t="s">
        <v>324</v>
      </c>
    </row>
    <row r="6" spans="1:9" x14ac:dyDescent="0.25">
      <c r="A6" s="21" t="s">
        <v>325</v>
      </c>
      <c r="B6" s="22" t="s">
        <v>326</v>
      </c>
      <c r="H6" s="23" t="s">
        <v>327</v>
      </c>
      <c r="I6" s="24" t="s">
        <v>328</v>
      </c>
    </row>
    <row r="7" spans="1:9" x14ac:dyDescent="0.25">
      <c r="A7" s="21" t="s">
        <v>329</v>
      </c>
      <c r="B7" s="22" t="s">
        <v>330</v>
      </c>
      <c r="H7" s="23" t="s">
        <v>331</v>
      </c>
      <c r="I7" s="24" t="s">
        <v>332</v>
      </c>
    </row>
    <row r="8" spans="1:9" x14ac:dyDescent="0.25">
      <c r="A8" s="21" t="s">
        <v>333</v>
      </c>
      <c r="B8" s="22" t="s">
        <v>334</v>
      </c>
      <c r="H8" s="23"/>
      <c r="I8" s="24"/>
    </row>
    <row r="9" spans="1:9" x14ac:dyDescent="0.25">
      <c r="A9" s="21" t="s">
        <v>335</v>
      </c>
      <c r="B9" s="22" t="s">
        <v>336</v>
      </c>
      <c r="C9" s="16" t="s">
        <v>337</v>
      </c>
      <c r="H9" s="23"/>
      <c r="I9" s="24"/>
    </row>
    <row r="10" spans="1:9" x14ac:dyDescent="0.25">
      <c r="A10" s="21" t="s">
        <v>338</v>
      </c>
      <c r="B10" s="22" t="s">
        <v>339</v>
      </c>
      <c r="H10" s="23"/>
      <c r="I10" s="24"/>
    </row>
    <row r="11" spans="1:9" x14ac:dyDescent="0.25">
      <c r="A11" s="21" t="s">
        <v>340</v>
      </c>
      <c r="B11" s="22" t="s">
        <v>341</v>
      </c>
      <c r="C11" s="16" t="s">
        <v>342</v>
      </c>
      <c r="H11" s="23"/>
      <c r="I11" s="24"/>
    </row>
    <row r="12" spans="1:9" x14ac:dyDescent="0.25">
      <c r="A12" s="21" t="s">
        <v>343</v>
      </c>
      <c r="B12" s="22" t="s">
        <v>344</v>
      </c>
      <c r="C12" s="16" t="s">
        <v>342</v>
      </c>
      <c r="H12" s="23"/>
      <c r="I12" s="24"/>
    </row>
    <row r="13" spans="1:9" x14ac:dyDescent="0.25">
      <c r="A13" s="21" t="s">
        <v>345</v>
      </c>
      <c r="B13" s="22" t="s">
        <v>346</v>
      </c>
      <c r="H13" s="23"/>
      <c r="I13" s="24"/>
    </row>
    <row r="14" spans="1:9" x14ac:dyDescent="0.25">
      <c r="A14" s="21" t="s">
        <v>347</v>
      </c>
      <c r="B14" s="22" t="s">
        <v>348</v>
      </c>
      <c r="H14" s="23"/>
      <c r="I14" s="24"/>
    </row>
    <row r="15" spans="1:9" x14ac:dyDescent="0.25">
      <c r="A15" s="21" t="s">
        <v>349</v>
      </c>
      <c r="B15" s="22" t="s">
        <v>350</v>
      </c>
      <c r="C15" s="16" t="s">
        <v>4</v>
      </c>
      <c r="H15" s="23"/>
      <c r="I15" s="24"/>
    </row>
    <row r="16" spans="1:9" x14ac:dyDescent="0.25">
      <c r="A16" s="21" t="s">
        <v>351</v>
      </c>
      <c r="B16" s="22" t="s">
        <v>352</v>
      </c>
      <c r="C16" s="16" t="s">
        <v>353</v>
      </c>
      <c r="H16" s="23"/>
      <c r="I16" s="24"/>
    </row>
    <row r="17" spans="1:9" x14ac:dyDescent="0.25">
      <c r="A17" s="21" t="s">
        <v>354</v>
      </c>
      <c r="B17" s="22" t="s">
        <v>355</v>
      </c>
      <c r="C17" s="16" t="s">
        <v>353</v>
      </c>
      <c r="H17" s="23"/>
      <c r="I17" s="24"/>
    </row>
    <row r="18" spans="1:9" x14ac:dyDescent="0.25">
      <c r="A18" s="21" t="s">
        <v>356</v>
      </c>
      <c r="B18" s="22" t="s">
        <v>357</v>
      </c>
      <c r="C18" s="16" t="s">
        <v>353</v>
      </c>
      <c r="H18" s="23"/>
      <c r="I18" s="24"/>
    </row>
    <row r="19" spans="1:9" x14ac:dyDescent="0.25">
      <c r="A19" s="21" t="s">
        <v>358</v>
      </c>
      <c r="B19" s="22">
        <v>63</v>
      </c>
      <c r="H19" s="23"/>
      <c r="I19" s="24"/>
    </row>
    <row r="20" spans="1:9" ht="25" x14ac:dyDescent="0.25">
      <c r="A20" s="21" t="s">
        <v>359</v>
      </c>
      <c r="B20" s="22" t="s">
        <v>283</v>
      </c>
      <c r="C20" s="16" t="s">
        <v>360</v>
      </c>
      <c r="H20" s="25"/>
      <c r="I20" s="26"/>
    </row>
    <row r="21" spans="1:9" ht="25" x14ac:dyDescent="0.25">
      <c r="A21" s="21" t="s">
        <v>361</v>
      </c>
      <c r="B21" s="22" t="s">
        <v>869</v>
      </c>
      <c r="C21" s="16" t="s">
        <v>362</v>
      </c>
    </row>
    <row r="22" spans="1:9" x14ac:dyDescent="0.25">
      <c r="A22" s="21" t="s">
        <v>363</v>
      </c>
      <c r="B22" s="22" t="b">
        <v>1</v>
      </c>
    </row>
    <row r="23" spans="1:9" x14ac:dyDescent="0.25">
      <c r="A23" s="21" t="s">
        <v>364</v>
      </c>
      <c r="B23" s="22" t="b">
        <v>1</v>
      </c>
    </row>
    <row r="24" spans="1:9" x14ac:dyDescent="0.25">
      <c r="A24" s="21" t="s">
        <v>365</v>
      </c>
      <c r="B24" s="22" t="b">
        <v>1</v>
      </c>
    </row>
    <row r="25" spans="1:9" x14ac:dyDescent="0.25">
      <c r="A25" s="21" t="s">
        <v>366</v>
      </c>
      <c r="B25" s="22" t="b">
        <v>1</v>
      </c>
    </row>
    <row r="26" spans="1:9" x14ac:dyDescent="0.25">
      <c r="A26" s="21" t="s">
        <v>367</v>
      </c>
      <c r="B26" s="22" t="b">
        <v>1</v>
      </c>
    </row>
    <row r="27" spans="1:9" x14ac:dyDescent="0.25">
      <c r="A27" s="21" t="s">
        <v>368</v>
      </c>
      <c r="B27" s="22" t="b">
        <v>1</v>
      </c>
    </row>
    <row r="28" spans="1:9" x14ac:dyDescent="0.25">
      <c r="A28" s="21" t="s">
        <v>369</v>
      </c>
      <c r="B28" s="22" t="b">
        <v>1</v>
      </c>
    </row>
    <row r="29" spans="1:9" x14ac:dyDescent="0.25">
      <c r="A29" s="21" t="s">
        <v>370</v>
      </c>
      <c r="B29" s="22" t="b">
        <v>0</v>
      </c>
    </row>
    <row r="30" spans="1:9" x14ac:dyDescent="0.25">
      <c r="A30" s="21" t="s">
        <v>371</v>
      </c>
      <c r="B30" s="22" t="b">
        <v>1</v>
      </c>
    </row>
    <row r="31" spans="1:9" x14ac:dyDescent="0.25">
      <c r="A31" s="21" t="s">
        <v>372</v>
      </c>
      <c r="B31" s="22" t="b">
        <v>0</v>
      </c>
    </row>
    <row r="32" spans="1:9" x14ac:dyDescent="0.25">
      <c r="A32" s="21" t="s">
        <v>373</v>
      </c>
      <c r="B32" s="22" t="b">
        <v>1</v>
      </c>
    </row>
    <row r="33" spans="1:3" x14ac:dyDescent="0.25">
      <c r="A33" s="21" t="s">
        <v>374</v>
      </c>
      <c r="B33" s="22" t="b">
        <v>0</v>
      </c>
    </row>
    <row r="34" spans="1:3" x14ac:dyDescent="0.25">
      <c r="A34" s="21" t="s">
        <v>375</v>
      </c>
      <c r="B34" s="22" t="b">
        <v>1</v>
      </c>
    </row>
    <row r="35" spans="1:3" x14ac:dyDescent="0.25">
      <c r="A35" s="21" t="s">
        <v>376</v>
      </c>
      <c r="B35" s="22" t="b">
        <v>0</v>
      </c>
    </row>
    <row r="36" spans="1:3" x14ac:dyDescent="0.25">
      <c r="A36" s="21" t="s">
        <v>377</v>
      </c>
      <c r="B36" s="22" t="b">
        <v>1</v>
      </c>
    </row>
    <row r="37" spans="1:3" x14ac:dyDescent="0.25">
      <c r="A37" s="21" t="s">
        <v>378</v>
      </c>
      <c r="B37" s="22" t="b">
        <v>1</v>
      </c>
    </row>
    <row r="38" spans="1:3" x14ac:dyDescent="0.25">
      <c r="A38" s="21" t="s">
        <v>379</v>
      </c>
      <c r="B38" s="22" t="b">
        <v>0</v>
      </c>
    </row>
    <row r="39" spans="1:3" x14ac:dyDescent="0.25">
      <c r="A39" s="21" t="s">
        <v>380</v>
      </c>
      <c r="B39" s="22" t="s">
        <v>381</v>
      </c>
    </row>
    <row r="40" spans="1:3" x14ac:dyDescent="0.25">
      <c r="A40" s="21" t="s">
        <v>382</v>
      </c>
      <c r="B40" s="22" t="s">
        <v>383</v>
      </c>
    </row>
    <row r="41" spans="1:3" x14ac:dyDescent="0.25">
      <c r="A41" s="21" t="s">
        <v>384</v>
      </c>
      <c r="B41" s="22"/>
    </row>
    <row r="42" spans="1:3" ht="25" x14ac:dyDescent="0.25">
      <c r="A42" s="21" t="s">
        <v>385</v>
      </c>
      <c r="B42" s="22" t="s">
        <v>386</v>
      </c>
      <c r="C42" s="16" t="s">
        <v>387</v>
      </c>
    </row>
    <row r="43" spans="1:3" ht="25" x14ac:dyDescent="0.25">
      <c r="A43" s="21" t="s">
        <v>388</v>
      </c>
      <c r="B43" s="22" t="s">
        <v>389</v>
      </c>
      <c r="C43" s="16" t="s">
        <v>387</v>
      </c>
    </row>
    <row r="44" spans="1:3" x14ac:dyDescent="0.25">
      <c r="A44" s="21" t="s">
        <v>390</v>
      </c>
      <c r="B44" s="22" t="s">
        <v>389</v>
      </c>
      <c r="C44" s="16" t="s">
        <v>391</v>
      </c>
    </row>
    <row r="45" spans="1:3" x14ac:dyDescent="0.25">
      <c r="A45" s="21" t="s">
        <v>392</v>
      </c>
      <c r="B45" s="22" t="s">
        <v>389</v>
      </c>
    </row>
    <row r="46" spans="1:3" x14ac:dyDescent="0.25">
      <c r="A46" s="21" t="s">
        <v>393</v>
      </c>
      <c r="B46" s="22">
        <v>1</v>
      </c>
      <c r="C46" s="16" t="s">
        <v>394</v>
      </c>
    </row>
    <row r="47" spans="1:3" x14ac:dyDescent="0.25">
      <c r="A47" s="21" t="s">
        <v>395</v>
      </c>
      <c r="B47" s="22" t="b">
        <v>1</v>
      </c>
    </row>
    <row r="48" spans="1:3" x14ac:dyDescent="0.25">
      <c r="A48" s="21" t="s">
        <v>396</v>
      </c>
      <c r="B48" s="22" t="b">
        <v>1</v>
      </c>
    </row>
    <row r="49" spans="1:3" x14ac:dyDescent="0.25">
      <c r="A49" s="21" t="s">
        <v>397</v>
      </c>
      <c r="B49" s="22" t="b">
        <v>0</v>
      </c>
    </row>
    <row r="50" spans="1:3" x14ac:dyDescent="0.25">
      <c r="A50" s="21">
        <v>1</v>
      </c>
      <c r="B50" s="22" t="s">
        <v>398</v>
      </c>
    </row>
    <row r="51" spans="1:3" x14ac:dyDescent="0.25">
      <c r="A51" s="21" t="s">
        <v>399</v>
      </c>
      <c r="B51" s="27">
        <v>40898</v>
      </c>
    </row>
    <row r="52" spans="1:3" x14ac:dyDescent="0.25">
      <c r="A52" s="21" t="s">
        <v>400</v>
      </c>
      <c r="B52" s="22">
        <v>100</v>
      </c>
    </row>
    <row r="53" spans="1:3" x14ac:dyDescent="0.25">
      <c r="A53" s="21" t="s">
        <v>401</v>
      </c>
      <c r="B53" s="22">
        <v>100</v>
      </c>
    </row>
    <row r="54" spans="1:3" x14ac:dyDescent="0.25">
      <c r="A54" s="21" t="s">
        <v>402</v>
      </c>
      <c r="B54" s="22">
        <v>115</v>
      </c>
    </row>
    <row r="55" spans="1:3" x14ac:dyDescent="0.25">
      <c r="A55" s="21" t="s">
        <v>403</v>
      </c>
      <c r="B55" s="22">
        <v>100</v>
      </c>
    </row>
    <row r="56" spans="1:3" x14ac:dyDescent="0.25">
      <c r="A56" s="21" t="s">
        <v>404</v>
      </c>
      <c r="B56" s="22">
        <v>1</v>
      </c>
    </row>
    <row r="57" spans="1:3" x14ac:dyDescent="0.25">
      <c r="A57" s="21" t="s">
        <v>405</v>
      </c>
      <c r="B57" s="22">
        <v>1</v>
      </c>
    </row>
    <row r="58" spans="1:3" x14ac:dyDescent="0.25">
      <c r="A58" s="21" t="s">
        <v>406</v>
      </c>
      <c r="B58" s="22">
        <v>720</v>
      </c>
    </row>
    <row r="59" spans="1:3" x14ac:dyDescent="0.25">
      <c r="A59" s="21" t="s">
        <v>407</v>
      </c>
      <c r="B59" s="22">
        <v>520</v>
      </c>
    </row>
    <row r="60" spans="1:3" x14ac:dyDescent="0.25">
      <c r="A60" s="21" t="s">
        <v>408</v>
      </c>
      <c r="B60" s="22" t="b">
        <v>1</v>
      </c>
      <c r="C60" s="16" t="s">
        <v>409</v>
      </c>
    </row>
    <row r="61" spans="1:3" x14ac:dyDescent="0.25">
      <c r="A61" s="15" t="s">
        <v>410</v>
      </c>
      <c r="B61" s="28" t="s">
        <v>991</v>
      </c>
      <c r="C61" s="16" t="s">
        <v>411</v>
      </c>
    </row>
    <row r="62" spans="1:3" x14ac:dyDescent="0.25">
      <c r="A62" s="21" t="s">
        <v>412</v>
      </c>
      <c r="B62" s="22" t="s">
        <v>991</v>
      </c>
      <c r="C62" s="16" t="s">
        <v>411</v>
      </c>
    </row>
    <row r="63" spans="1:3" x14ac:dyDescent="0.25">
      <c r="A63" s="29" t="s">
        <v>413</v>
      </c>
      <c r="B63" s="30">
        <v>0</v>
      </c>
      <c r="C63" s="16" t="s">
        <v>411</v>
      </c>
    </row>
    <row r="64" spans="1:3" x14ac:dyDescent="0.25">
      <c r="A64" s="21" t="s">
        <v>414</v>
      </c>
      <c r="B64" s="22" t="b">
        <v>1</v>
      </c>
    </row>
    <row r="65" spans="1:11" x14ac:dyDescent="0.25">
      <c r="A65" s="21" t="s">
        <v>415</v>
      </c>
      <c r="B65" s="22" t="b">
        <v>0</v>
      </c>
    </row>
    <row r="66" spans="1:11" ht="12.75" customHeight="1" x14ac:dyDescent="0.25">
      <c r="A66" s="21" t="s">
        <v>416</v>
      </c>
      <c r="B66" s="22">
        <v>0</v>
      </c>
    </row>
    <row r="67" spans="1:11" ht="12.75" customHeight="1" x14ac:dyDescent="0.25">
      <c r="A67" s="21" t="s">
        <v>417</v>
      </c>
      <c r="B67" s="22">
        <v>1</v>
      </c>
    </row>
    <row r="68" spans="1:11" ht="12.75" customHeight="1" x14ac:dyDescent="0.25">
      <c r="A68" s="21" t="s">
        <v>418</v>
      </c>
      <c r="B68" s="22">
        <v>1</v>
      </c>
    </row>
    <row r="69" spans="1:11" ht="12.75" customHeight="1" x14ac:dyDescent="0.25">
      <c r="A69" s="179" t="s">
        <v>419</v>
      </c>
      <c r="B69" s="22"/>
      <c r="C69" s="18"/>
    </row>
    <row r="70" spans="1:11" ht="12.75" customHeight="1" x14ac:dyDescent="0.25">
      <c r="A70" s="180" t="s">
        <v>420</v>
      </c>
      <c r="B70" s="22"/>
      <c r="C70" s="18"/>
    </row>
    <row r="71" spans="1:11" ht="12.75" customHeight="1" x14ac:dyDescent="0.25">
      <c r="A71" s="180" t="s">
        <v>421</v>
      </c>
      <c r="B71" s="22"/>
      <c r="C71" s="18"/>
    </row>
    <row r="72" spans="1:11" ht="12.75" customHeight="1" x14ac:dyDescent="0.25">
      <c r="A72" s="21" t="s">
        <v>422</v>
      </c>
      <c r="B72" s="22" t="s">
        <v>212</v>
      </c>
      <c r="C72" s="18"/>
    </row>
    <row r="73" spans="1:11" ht="12.75" customHeight="1" x14ac:dyDescent="0.25">
      <c r="A73" s="21" t="s">
        <v>423</v>
      </c>
      <c r="B73" s="22" t="s">
        <v>61</v>
      </c>
      <c r="C73" s="18"/>
    </row>
    <row r="74" spans="1:11" ht="12.75" customHeight="1" x14ac:dyDescent="0.25">
      <c r="A74" s="207" t="s">
        <v>424</v>
      </c>
      <c r="B74" s="208"/>
      <c r="C74" s="174" t="s">
        <v>196</v>
      </c>
      <c r="D74" s="175" t="s">
        <v>219</v>
      </c>
      <c r="E74" s="175" t="s">
        <v>212</v>
      </c>
      <c r="F74" s="175" t="s">
        <v>216</v>
      </c>
      <c r="G74" s="176" t="s">
        <v>425</v>
      </c>
      <c r="H74" s="175" t="s">
        <v>208</v>
      </c>
      <c r="I74" s="175" t="s">
        <v>221</v>
      </c>
      <c r="J74" s="175" t="s">
        <v>225</v>
      </c>
      <c r="K74" s="175" t="s">
        <v>228</v>
      </c>
    </row>
    <row r="75" spans="1:11" ht="12.75" customHeight="1" x14ac:dyDescent="0.25">
      <c r="A75" s="207" t="s">
        <v>426</v>
      </c>
      <c r="B75" s="209"/>
      <c r="C75" s="177" t="s">
        <v>62</v>
      </c>
      <c r="D75" s="178" t="s">
        <v>62</v>
      </c>
      <c r="E75" s="178" t="s">
        <v>61</v>
      </c>
      <c r="F75" s="178" t="s">
        <v>62</v>
      </c>
      <c r="G75" s="178" t="s">
        <v>62</v>
      </c>
      <c r="H75" s="178" t="s">
        <v>62</v>
      </c>
      <c r="I75" s="178" t="s">
        <v>62</v>
      </c>
      <c r="J75" s="178" t="s">
        <v>62</v>
      </c>
      <c r="K75" s="178" t="s">
        <v>62</v>
      </c>
    </row>
    <row r="76" spans="1:11" ht="12.75" customHeight="1" x14ac:dyDescent="0.25">
      <c r="A76" s="21"/>
      <c r="B76" s="22"/>
      <c r="C76" s="36" t="s">
        <v>427</v>
      </c>
      <c r="D76" s="32" t="s">
        <v>428</v>
      </c>
      <c r="E76" s="32" t="s">
        <v>429</v>
      </c>
      <c r="F76" s="32" t="s">
        <v>430</v>
      </c>
      <c r="G76" s="37"/>
      <c r="H76" s="32" t="s">
        <v>428</v>
      </c>
      <c r="I76" s="32" t="s">
        <v>431</v>
      </c>
      <c r="J76" s="32" t="s">
        <v>431</v>
      </c>
      <c r="K76" s="32" t="s">
        <v>431</v>
      </c>
    </row>
    <row r="77" spans="1:11" ht="12.75" customHeight="1" x14ac:dyDescent="0.25">
      <c r="A77" s="21" t="s">
        <v>432</v>
      </c>
      <c r="B77" s="22" t="s">
        <v>211</v>
      </c>
      <c r="C77" s="34" t="s">
        <v>194</v>
      </c>
      <c r="D77" s="31" t="s">
        <v>195</v>
      </c>
      <c r="E77" s="31" t="s">
        <v>211</v>
      </c>
      <c r="F77" s="31" t="s">
        <v>215</v>
      </c>
      <c r="G77" s="35" t="s">
        <v>215</v>
      </c>
      <c r="H77" s="31" t="s">
        <v>207</v>
      </c>
      <c r="I77" s="31" t="s">
        <v>220</v>
      </c>
      <c r="J77" s="31" t="s">
        <v>224</v>
      </c>
      <c r="K77" s="31" t="s">
        <v>220</v>
      </c>
    </row>
    <row r="78" spans="1:11" ht="12.75" customHeight="1" x14ac:dyDescent="0.25">
      <c r="A78" s="21" t="s">
        <v>433</v>
      </c>
      <c r="B78" s="22" t="s">
        <v>213</v>
      </c>
      <c r="C78" s="34" t="s">
        <v>199</v>
      </c>
      <c r="D78" s="31" t="s">
        <v>200</v>
      </c>
      <c r="E78" s="31" t="s">
        <v>213</v>
      </c>
      <c r="F78" s="31" t="s">
        <v>217</v>
      </c>
      <c r="G78" s="35" t="s">
        <v>217</v>
      </c>
      <c r="H78" s="31" t="s">
        <v>209</v>
      </c>
      <c r="I78" s="31" t="s">
        <v>222</v>
      </c>
      <c r="J78" s="31" t="s">
        <v>226</v>
      </c>
      <c r="K78" s="31" t="s">
        <v>222</v>
      </c>
    </row>
    <row r="79" spans="1:11" ht="12.75" customHeight="1" x14ac:dyDescent="0.25">
      <c r="A79" s="29" t="s">
        <v>434</v>
      </c>
      <c r="B79" s="30" t="s">
        <v>214</v>
      </c>
      <c r="C79" s="36" t="s">
        <v>203</v>
      </c>
      <c r="D79" s="32" t="s">
        <v>204</v>
      </c>
      <c r="E79" s="32" t="s">
        <v>214</v>
      </c>
      <c r="F79" s="32" t="s">
        <v>218</v>
      </c>
      <c r="G79" s="37" t="s">
        <v>218</v>
      </c>
      <c r="H79" s="32" t="s">
        <v>210</v>
      </c>
      <c r="I79" s="32" t="s">
        <v>223</v>
      </c>
      <c r="J79" s="32" t="s">
        <v>227</v>
      </c>
      <c r="K79" s="32" t="s">
        <v>229</v>
      </c>
    </row>
    <row r="80" spans="1:11" ht="12.75" customHeight="1" x14ac:dyDescent="0.25">
      <c r="A80" s="21" t="s">
        <v>435</v>
      </c>
      <c r="B80" s="22" t="s">
        <v>436</v>
      </c>
    </row>
    <row r="81" spans="1:2" ht="12.75" customHeight="1" x14ac:dyDescent="0.25">
      <c r="A81" s="21" t="s">
        <v>437</v>
      </c>
      <c r="B81" s="22" t="s">
        <v>438</v>
      </c>
    </row>
    <row r="82" spans="1:2" ht="12.75" customHeight="1" x14ac:dyDescent="0.25">
      <c r="A82" s="21" t="s">
        <v>439</v>
      </c>
      <c r="B82" s="22" t="s">
        <v>440</v>
      </c>
    </row>
    <row r="83" spans="1:2" ht="12.75" customHeight="1" x14ac:dyDescent="0.25">
      <c r="A83" s="21" t="s">
        <v>441</v>
      </c>
      <c r="B83" s="22" t="s">
        <v>442</v>
      </c>
    </row>
    <row r="84" spans="1:2" ht="12.75" customHeight="1" x14ac:dyDescent="0.25">
      <c r="A84" s="21" t="s">
        <v>443</v>
      </c>
      <c r="B84" s="22" t="s">
        <v>436</v>
      </c>
    </row>
    <row r="85" spans="1:2" ht="12.75" customHeight="1" x14ac:dyDescent="0.25">
      <c r="A85" s="21" t="s">
        <v>444</v>
      </c>
      <c r="B85" s="22" t="s">
        <v>445</v>
      </c>
    </row>
    <row r="86" spans="1:2" ht="12.75" customHeight="1" x14ac:dyDescent="0.25">
      <c r="A86" s="21" t="s">
        <v>446</v>
      </c>
      <c r="B86" s="22" t="s">
        <v>447</v>
      </c>
    </row>
    <row r="87" spans="1:2" ht="12.75" customHeight="1" x14ac:dyDescent="0.25">
      <c r="A87" s="21" t="s">
        <v>448</v>
      </c>
      <c r="B87" s="22" t="s">
        <v>449</v>
      </c>
    </row>
    <row r="88" spans="1:2" ht="12.75" customHeight="1" x14ac:dyDescent="0.25">
      <c r="A88" s="21" t="s">
        <v>450</v>
      </c>
      <c r="B88" s="22" t="s">
        <v>451</v>
      </c>
    </row>
    <row r="89" spans="1:2" ht="12.75" customHeight="1" x14ac:dyDescent="0.25">
      <c r="A89" s="21" t="s">
        <v>452</v>
      </c>
      <c r="B89" s="22"/>
    </row>
    <row r="90" spans="1:2" ht="12.75" customHeight="1" x14ac:dyDescent="0.25">
      <c r="A90" s="21" t="s">
        <v>453</v>
      </c>
      <c r="B90" s="22" t="s">
        <v>454</v>
      </c>
    </row>
    <row r="91" spans="1:2" ht="12.75" customHeight="1" x14ac:dyDescent="0.25">
      <c r="A91" s="21" t="s">
        <v>455</v>
      </c>
      <c r="B91" s="22" t="s">
        <v>456</v>
      </c>
    </row>
    <row r="92" spans="1:2" ht="12.75" customHeight="1" x14ac:dyDescent="0.25">
      <c r="A92" s="21" t="s">
        <v>457</v>
      </c>
      <c r="B92" s="22"/>
    </row>
    <row r="93" spans="1:2" ht="12.75" customHeight="1" x14ac:dyDescent="0.25">
      <c r="A93" s="21" t="s">
        <v>458</v>
      </c>
      <c r="B93" s="22" t="s">
        <v>454</v>
      </c>
    </row>
    <row r="94" spans="1:2" ht="12.75" customHeight="1" x14ac:dyDescent="0.25">
      <c r="A94" s="21" t="s">
        <v>459</v>
      </c>
      <c r="B94" s="22" t="s">
        <v>460</v>
      </c>
    </row>
    <row r="95" spans="1:2" ht="12.75" customHeight="1" x14ac:dyDescent="0.25">
      <c r="A95" s="21" t="s">
        <v>461</v>
      </c>
      <c r="B95" s="22" t="s">
        <v>462</v>
      </c>
    </row>
    <row r="97" spans="1:2" x14ac:dyDescent="0.25">
      <c r="A97" s="64" t="s">
        <v>463</v>
      </c>
    </row>
    <row r="98" spans="1:2" x14ac:dyDescent="0.25">
      <c r="A98" s="63" t="s">
        <v>464</v>
      </c>
      <c r="B98" s="18">
        <v>0</v>
      </c>
    </row>
    <row r="99" spans="1:2" x14ac:dyDescent="0.25">
      <c r="A99" s="63" t="s">
        <v>465</v>
      </c>
      <c r="B99" s="18">
        <v>0</v>
      </c>
    </row>
    <row r="100" spans="1:2" x14ac:dyDescent="0.25">
      <c r="A100" s="63" t="s">
        <v>466</v>
      </c>
      <c r="B100" s="18">
        <v>2</v>
      </c>
    </row>
    <row r="101" spans="1:2" x14ac:dyDescent="0.25">
      <c r="A101" s="63" t="s">
        <v>467</v>
      </c>
      <c r="B101" s="18">
        <v>1</v>
      </c>
    </row>
    <row r="102" spans="1:2" x14ac:dyDescent="0.25">
      <c r="A102" s="63" t="s">
        <v>468</v>
      </c>
      <c r="B102" s="18">
        <v>2</v>
      </c>
    </row>
    <row r="103" spans="1:2" x14ac:dyDescent="0.25">
      <c r="A103" s="63" t="s">
        <v>469</v>
      </c>
      <c r="B103" s="18">
        <v>3</v>
      </c>
    </row>
    <row r="105" spans="1:2" x14ac:dyDescent="0.25">
      <c r="A105" s="64" t="s">
        <v>470</v>
      </c>
    </row>
    <row r="106" spans="1:2" x14ac:dyDescent="0.25">
      <c r="A106" s="63" t="s">
        <v>471</v>
      </c>
      <c r="B106" s="18" t="s">
        <v>472</v>
      </c>
    </row>
    <row r="107" spans="1:2" x14ac:dyDescent="0.25">
      <c r="A107" s="63" t="s">
        <v>473</v>
      </c>
      <c r="B107" s="18" t="s">
        <v>472</v>
      </c>
    </row>
  </sheetData>
  <mergeCells count="2">
    <mergeCell ref="A74:B74"/>
    <mergeCell ref="A75:B75"/>
  </mergeCells>
  <phoneticPr fontId="0" type="noConversion"/>
  <pageMargins left="0.2" right="0.16" top="0.17" bottom="0.19" header="0.4921259845" footer="0.4921259845"/>
  <pageSetup paperSize="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5169" r:id="rId4" name="cbUnwichtigeBlaetterLoeschen">
          <controlPr defaultSize="0" autoLine="0" r:id="rId5">
            <anchor moveWithCells="1">
              <from>
                <xdr:col>2</xdr:col>
                <xdr:colOff>57150</xdr:colOff>
                <xdr:row>4</xdr:row>
                <xdr:rowOff>152400</xdr:rowOff>
              </from>
              <to>
                <xdr:col>2</xdr:col>
                <xdr:colOff>3130550</xdr:colOff>
                <xdr:row>7</xdr:row>
                <xdr:rowOff>114300</xdr:rowOff>
              </to>
            </anchor>
          </controlPr>
        </control>
      </mc:Choice>
      <mc:Fallback>
        <control shapeId="135169" r:id="rId4" name="cbUnwichtigeBlaetterLoeschen"/>
      </mc:Fallback>
    </mc:AlternateContent>
    <mc:AlternateContent xmlns:mc="http://schemas.openxmlformats.org/markup-compatibility/2006">
      <mc:Choice Requires="x14">
        <control shapeId="135168" r:id="rId6" name="cbACEmpty">
          <controlPr autoLine="0" r:id="rId7">
            <anchor moveWithCells="1">
              <from>
                <xdr:col>2</xdr:col>
                <xdr:colOff>57150</xdr:colOff>
                <xdr:row>2</xdr:row>
                <xdr:rowOff>19050</xdr:rowOff>
              </from>
              <to>
                <xdr:col>2</xdr:col>
                <xdr:colOff>3130550</xdr:colOff>
                <xdr:row>4</xdr:row>
                <xdr:rowOff>139700</xdr:rowOff>
              </to>
            </anchor>
          </controlPr>
        </control>
      </mc:Choice>
      <mc:Fallback>
        <control shapeId="135168" r:id="rId6" name="cbACEmpt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81</vt:i4>
      </vt:variant>
      <vt:variant>
        <vt:lpstr>Именованные диапазоны</vt:lpstr>
      </vt:variant>
      <vt:variant>
        <vt:i4>154</vt:i4>
      </vt:variant>
    </vt:vector>
  </HeadingPairs>
  <TitlesOfParts>
    <vt:vector size="235" baseType="lpstr">
      <vt:lpstr>AAA Start</vt:lpstr>
      <vt:lpstr>EP_Chart1</vt:lpstr>
      <vt:lpstr>EP_Chart2</vt:lpstr>
      <vt:lpstr>EP_Chart3</vt:lpstr>
      <vt:lpstr>EP_Chart4</vt:lpstr>
      <vt:lpstr>EP_Chart5</vt:lpstr>
      <vt:lpstr>EP_Chart7</vt:lpstr>
      <vt:lpstr>EP_Chart8</vt:lpstr>
      <vt:lpstr>BBB_ChartUebersetzungen</vt:lpstr>
      <vt:lpstr>BBB_FactSkalierungen</vt:lpstr>
      <vt:lpstr>BBB_FactUebersetzungen</vt:lpstr>
      <vt:lpstr>XXX_Uebersetzungen</vt:lpstr>
      <vt:lpstr>type_2</vt:lpstr>
      <vt:lpstr>Info.type_2</vt:lpstr>
      <vt:lpstr>type_3</vt:lpstr>
      <vt:lpstr>Info.type_3</vt:lpstr>
      <vt:lpstr>XXX_001</vt:lpstr>
      <vt:lpstr>XXX_002</vt:lpstr>
      <vt:lpstr>XXX_003</vt:lpstr>
      <vt:lpstr>XXX_004</vt:lpstr>
      <vt:lpstr>XXX_005</vt:lpstr>
      <vt:lpstr>XXX_006</vt:lpstr>
      <vt:lpstr>XXX_007</vt:lpstr>
      <vt:lpstr>XXX_008</vt:lpstr>
      <vt:lpstr>XXX_009</vt:lpstr>
      <vt:lpstr>XXX_010</vt:lpstr>
      <vt:lpstr>XXX_011</vt:lpstr>
      <vt:lpstr>XXX_012</vt:lpstr>
      <vt:lpstr>XXX_013</vt:lpstr>
      <vt:lpstr>XXX_014</vt:lpstr>
      <vt:lpstr>XXX_015</vt:lpstr>
      <vt:lpstr>XXX_016</vt:lpstr>
      <vt:lpstr>XXX_017</vt:lpstr>
      <vt:lpstr>XXX_018</vt:lpstr>
      <vt:lpstr>XXX_019</vt:lpstr>
      <vt:lpstr>XXX_020</vt:lpstr>
      <vt:lpstr>XXX_021</vt:lpstr>
      <vt:lpstr>XXX_022</vt:lpstr>
      <vt:lpstr>XXX_023</vt:lpstr>
      <vt:lpstr>XXX_024</vt:lpstr>
      <vt:lpstr>XXX_025</vt:lpstr>
      <vt:lpstr>XXX_026</vt:lpstr>
      <vt:lpstr>XXX_027</vt:lpstr>
      <vt:lpstr>XXX_028</vt:lpstr>
      <vt:lpstr>XXX_029</vt:lpstr>
      <vt:lpstr>XXX_030</vt:lpstr>
      <vt:lpstr>XXX_031</vt:lpstr>
      <vt:lpstr>XXX_032</vt:lpstr>
      <vt:lpstr>XXX_033</vt:lpstr>
      <vt:lpstr>XXX_034</vt:lpstr>
      <vt:lpstr>XXX_035</vt:lpstr>
      <vt:lpstr>XXX_036</vt:lpstr>
      <vt:lpstr>XXX_037</vt:lpstr>
      <vt:lpstr>XXX_038</vt:lpstr>
      <vt:lpstr>XXX_039</vt:lpstr>
      <vt:lpstr>XXX_040</vt:lpstr>
      <vt:lpstr>XXX_041</vt:lpstr>
      <vt:lpstr>XXX_042</vt:lpstr>
      <vt:lpstr>XXX_043</vt:lpstr>
      <vt:lpstr>XXX_044</vt:lpstr>
      <vt:lpstr>XXX_045</vt:lpstr>
      <vt:lpstr>XXX_046</vt:lpstr>
      <vt:lpstr>XXX_047</vt:lpstr>
      <vt:lpstr>XXX_048</vt:lpstr>
      <vt:lpstr>XXX_049</vt:lpstr>
      <vt:lpstr>XXX_050</vt:lpstr>
      <vt:lpstr>XXX_051</vt:lpstr>
      <vt:lpstr>XXX_052</vt:lpstr>
      <vt:lpstr>XXX_053</vt:lpstr>
      <vt:lpstr>XXX_054</vt:lpstr>
      <vt:lpstr>XXX_055</vt:lpstr>
      <vt:lpstr>XXX_056</vt:lpstr>
      <vt:lpstr>XXX_057</vt:lpstr>
      <vt:lpstr>XXX_058</vt:lpstr>
      <vt:lpstr>XXX_059</vt:lpstr>
      <vt:lpstr>XXX_060</vt:lpstr>
      <vt:lpstr>XXX_061</vt:lpstr>
      <vt:lpstr>XXX_062</vt:lpstr>
      <vt:lpstr>XXX_063</vt:lpstr>
      <vt:lpstr>Info.type_4</vt:lpstr>
      <vt:lpstr>Verwaltung</vt:lpstr>
      <vt:lpstr>AC_Status</vt:lpstr>
      <vt:lpstr>aktuelleLaenderkennung</vt:lpstr>
      <vt:lpstr>AnzahlProdukte</vt:lpstr>
      <vt:lpstr>AutoDruckbereich</vt:lpstr>
      <vt:lpstr>BeschriftungTotalPlusFact</vt:lpstr>
      <vt:lpstr>ChartMatrix</vt:lpstr>
      <vt:lpstr>ChartMatrixUrsprung</vt:lpstr>
      <vt:lpstr>CHARTTABPREFIX</vt:lpstr>
      <vt:lpstr>ChartTexte_Sprache</vt:lpstr>
      <vt:lpstr>ChartTitle1</vt:lpstr>
      <vt:lpstr>ChartTitle2</vt:lpstr>
      <vt:lpstr>ChartTitle3</vt:lpstr>
      <vt:lpstr>CompBalanceIndex</vt:lpstr>
      <vt:lpstr>CountryOrigin</vt:lpstr>
      <vt:lpstr>CpPptDruckbereich</vt:lpstr>
      <vt:lpstr>CpPptLeftDefault</vt:lpstr>
      <vt:lpstr>CpPptMaxHeight</vt:lpstr>
      <vt:lpstr>CpPptMaxWidth</vt:lpstr>
      <vt:lpstr>CpPptPicture</vt:lpstr>
      <vt:lpstr>CpPptScaleGL</vt:lpstr>
      <vt:lpstr>CpPptScaleHeader</vt:lpstr>
      <vt:lpstr>CpPptScaleStandard</vt:lpstr>
      <vt:lpstr>CpPptScaleStandardNeu</vt:lpstr>
      <vt:lpstr>CpPptTopDefault</vt:lpstr>
      <vt:lpstr>DATENTABPREFIX</vt:lpstr>
      <vt:lpstr>DruckbereichChart_Bev1</vt:lpstr>
      <vt:lpstr>DruckbereichChart_Bev2</vt:lpstr>
      <vt:lpstr>DruckbereichChart_Bev3</vt:lpstr>
      <vt:lpstr>DruckbereichChart_Eur1</vt:lpstr>
      <vt:lpstr>DruckbereichChart_Eur2</vt:lpstr>
      <vt:lpstr>DruckbereichChart_Eur3</vt:lpstr>
      <vt:lpstr>DruckbereichChart_Mopro1</vt:lpstr>
      <vt:lpstr>DruckbereichChart1</vt:lpstr>
      <vt:lpstr>DruckbereichChart1a</vt:lpstr>
      <vt:lpstr>DruckbereichChart1b</vt:lpstr>
      <vt:lpstr>DruckbereichChart2</vt:lpstr>
      <vt:lpstr>DruckbereichChart2a</vt:lpstr>
      <vt:lpstr>DruckbereichChart3</vt:lpstr>
      <vt:lpstr>DruckbereichChart3gains</vt:lpstr>
      <vt:lpstr>DruckbereichChart3losses</vt:lpstr>
      <vt:lpstr>DruckbereichChart4</vt:lpstr>
      <vt:lpstr>DruckbereichMitKopfzeile</vt:lpstr>
      <vt:lpstr>EP_Chart2_ActSwtchDesc</vt:lpstr>
      <vt:lpstr>EP_Chart2_ExpIdxDesc</vt:lpstr>
      <vt:lpstr>EP_Chart2_ProdNames_topleft</vt:lpstr>
      <vt:lpstr>EP_Chart2_Src</vt:lpstr>
      <vt:lpstr>EP_Chart3_ActSwtchDesc</vt:lpstr>
      <vt:lpstr>EP_Chart3_ProdNames_topleft</vt:lpstr>
      <vt:lpstr>EP_Chart3_Src</vt:lpstr>
      <vt:lpstr>EP_Chart4_SrcA_Cat</vt:lpstr>
      <vt:lpstr>EP_Chart4_SrcA_PurchInt</vt:lpstr>
      <vt:lpstr>EP_Chart4_SrcA_Rep</vt:lpstr>
      <vt:lpstr>EP_Chart4_SrcA_Switch</vt:lpstr>
      <vt:lpstr>EP_Chart4_SrcB</vt:lpstr>
      <vt:lpstr>EP_Chart5_ProdNames_topleft</vt:lpstr>
      <vt:lpstr>EP_Chart5_Src</vt:lpstr>
      <vt:lpstr>EP_Chart5_Src_topleft</vt:lpstr>
      <vt:lpstr>EP_Chart5_YAChangeData</vt:lpstr>
      <vt:lpstr>EP_Chart5_YAChangeDesc</vt:lpstr>
      <vt:lpstr>EP_Chart6_Src</vt:lpstr>
      <vt:lpstr>EP_Chart7_ProdNames_topleft</vt:lpstr>
      <vt:lpstr>EP_Chart7_Src</vt:lpstr>
      <vt:lpstr>EP_Chart7_Src_topleft</vt:lpstr>
      <vt:lpstr>EP_Chart7_TopGain_topleft</vt:lpstr>
      <vt:lpstr>EP_Chart7_TopLoss_topleft</vt:lpstr>
      <vt:lpstr>EP_Chart7_YAChangeData</vt:lpstr>
      <vt:lpstr>EP_Chart7_YAChangeDesc</vt:lpstr>
      <vt:lpstr>EP_Chart8_NoArrows</vt:lpstr>
      <vt:lpstr>EP_Chart8_Src</vt:lpstr>
      <vt:lpstr>EPChart_ShowComment</vt:lpstr>
      <vt:lpstr>EPChart_ShowDescription</vt:lpstr>
      <vt:lpstr>EPChart1_Brand</vt:lpstr>
      <vt:lpstr>EPChart1_Entwicklung</vt:lpstr>
      <vt:lpstr>EPChart1_ExtInt</vt:lpstr>
      <vt:lpstr>EPChart1_Gain</vt:lpstr>
      <vt:lpstr>EPChart1_Kaeufer</vt:lpstr>
      <vt:lpstr>EPChart1_Loss</vt:lpstr>
      <vt:lpstr>EPChart1_PurchInt</vt:lpstr>
      <vt:lpstr>EPChart1_Repertoire</vt:lpstr>
      <vt:lpstr>EPChart1_TCPerc</vt:lpstr>
      <vt:lpstr>EPChart1_ZR1</vt:lpstr>
      <vt:lpstr>EPChart1_ZR2</vt:lpstr>
      <vt:lpstr>FactText_Anzahl</vt:lpstr>
      <vt:lpstr>FactText_Menge</vt:lpstr>
      <vt:lpstr>FactText_Wert</vt:lpstr>
      <vt:lpstr>FarbeHintergrund</vt:lpstr>
      <vt:lpstr>GL_Info_Typ1</vt:lpstr>
      <vt:lpstr>GL_Info_Typ2</vt:lpstr>
      <vt:lpstr>GL_Info_Typ3</vt:lpstr>
      <vt:lpstr>GL_Info_Typ4</vt:lpstr>
      <vt:lpstr>GL_Tab_Postfix_Typ1</vt:lpstr>
      <vt:lpstr>GL_Tab_Postfix_Typ2</vt:lpstr>
      <vt:lpstr>GL_Tab_Postfix_Typ3</vt:lpstr>
      <vt:lpstr>GL_Tab_Postfix_Typ4</vt:lpstr>
      <vt:lpstr>GL_Tab_Prefix_Typ1</vt:lpstr>
      <vt:lpstr>GL_Tab_Prefix_Typ2</vt:lpstr>
      <vt:lpstr>GL_Tab_Prefix_Typ3</vt:lpstr>
      <vt:lpstr>GL_Tab_Prefix_Typ4</vt:lpstr>
      <vt:lpstr>GL_TabPrefix</vt:lpstr>
      <vt:lpstr>GL_TypePrefix</vt:lpstr>
      <vt:lpstr>GLChartFirstIndex</vt:lpstr>
      <vt:lpstr>GLChartSndIndex</vt:lpstr>
      <vt:lpstr>InfoAnalyse</vt:lpstr>
      <vt:lpstr>InfoDatum</vt:lpstr>
      <vt:lpstr>InfoFact</vt:lpstr>
      <vt:lpstr>InfoHHF</vt:lpstr>
      <vt:lpstr>InfoPanel</vt:lpstr>
      <vt:lpstr>InfoWG</vt:lpstr>
      <vt:lpstr>InfoZR1</vt:lpstr>
      <vt:lpstr>InfoZR2</vt:lpstr>
      <vt:lpstr>Inputdatei</vt:lpstr>
      <vt:lpstr>Inputpfad</vt:lpstr>
      <vt:lpstr>Name_Listenblatt</vt:lpstr>
      <vt:lpstr>Name_Uebersetzungsblatt</vt:lpstr>
      <vt:lpstr>OptionAbsolut</vt:lpstr>
      <vt:lpstr>OptionAbsolutChart4</vt:lpstr>
      <vt:lpstr>OptionAbsolutNonCompetitive</vt:lpstr>
      <vt:lpstr>OptionAbsolutTotalOverview</vt:lpstr>
      <vt:lpstr>OptionAffinityAbsBalance</vt:lpstr>
      <vt:lpstr>OptionIndexEuro2</vt:lpstr>
      <vt:lpstr>OptionPercentChart4</vt:lpstr>
      <vt:lpstr>OptionPercentTo100TotalOverview</vt:lpstr>
      <vt:lpstr>OptionSortChart1</vt:lpstr>
      <vt:lpstr>OptionSortChart1a</vt:lpstr>
      <vt:lpstr>OptionSortChart4</vt:lpstr>
      <vt:lpstr>OptionSortChartBev1</vt:lpstr>
      <vt:lpstr>OptionSortChartBev2</vt:lpstr>
      <vt:lpstr>OptionSortChartBev3</vt:lpstr>
      <vt:lpstr>OptionSortChartEur2</vt:lpstr>
      <vt:lpstr>OptionSplitExtInt</vt:lpstr>
      <vt:lpstr>OptionStdTableNewShowIndex</vt:lpstr>
      <vt:lpstr>OptProductLongText</vt:lpstr>
      <vt:lpstr>OriginAnzahl</vt:lpstr>
      <vt:lpstr>OriginMenge</vt:lpstr>
      <vt:lpstr>OriginWert</vt:lpstr>
      <vt:lpstr>SonderFactFaktor</vt:lpstr>
      <vt:lpstr>SonderFactTextFaktor</vt:lpstr>
      <vt:lpstr>SonderFactTextOriginal</vt:lpstr>
      <vt:lpstr>Start_Produktliste</vt:lpstr>
      <vt:lpstr>STATUS_BUSY</vt:lpstr>
      <vt:lpstr>StdTableIndex</vt:lpstr>
      <vt:lpstr>StdTableNewIndex</vt:lpstr>
      <vt:lpstr>Suchtext_Startspalte</vt:lpstr>
      <vt:lpstr>SwitchMin</vt:lpstr>
      <vt:lpstr>TotOverviewIndex</vt:lpstr>
      <vt:lpstr>UebOption_Charttexte</vt:lpstr>
      <vt:lpstr>UebOption_Fact</vt:lpstr>
      <vt:lpstr>UebOption_HHF</vt:lpstr>
      <vt:lpstr>UebOption_Markt</vt:lpstr>
      <vt:lpstr>UebOption_Panel</vt:lpstr>
      <vt:lpstr>UebOption_Produkte</vt:lpstr>
      <vt:lpstr>UebOption_Zeitraum</vt:lpstr>
      <vt:lpstr>VersionAutocharting</vt:lpstr>
      <vt:lpstr>VersionsDatum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Juergen (GfK)</dc:creator>
  <cp:lastModifiedBy>Nikolay Zhuravlev</cp:lastModifiedBy>
  <dcterms:created xsi:type="dcterms:W3CDTF">2019-01-16T13:37:11Z</dcterms:created>
  <dcterms:modified xsi:type="dcterms:W3CDTF">2024-11-14T17:54:10Z</dcterms:modified>
</cp:coreProperties>
</file>