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nyzhur\Git\glnik\out\magnit_coffee_cocoa\"/>
    </mc:Choice>
  </mc:AlternateContent>
  <xr:revisionPtr revIDLastSave="0" documentId="13_ncr:1_{2AF5AEDA-D2AF-4D1B-9F95-47C03C6B54A3}" xr6:coauthVersionLast="36" xr6:coauthVersionMax="47" xr10:uidLastSave="{00000000-0000-0000-0000-000000000000}"/>
  <bookViews>
    <workbookView showSheetTabs="0" xWindow="0" yWindow="0" windowWidth="19070" windowHeight="9560" firstSheet="10" xr2:uid="{00000000-000D-0000-FFFF-FFFF00000000}"/>
  </bookViews>
  <sheets>
    <sheet name="AAA Start" sheetId="1" r:id="rId1"/>
    <sheet name="EP_Chart1" sheetId="2" r:id="rId2"/>
    <sheet name="EP_Chart2" sheetId="3" r:id="rId3"/>
    <sheet name="EP_Chart3" sheetId="4" r:id="rId4"/>
    <sheet name="EP_Chart4" sheetId="5" r:id="rId5"/>
    <sheet name="EP_Chart5" sheetId="6" r:id="rId6"/>
    <sheet name="EP_Chart6" sheetId="7" state="veryHidden" r:id="rId7"/>
    <sheet name="EP_Chart7" sheetId="8" r:id="rId8"/>
    <sheet name="EP_Chart8" sheetId="9" r:id="rId9"/>
    <sheet name="BBB_ChartUebersetzungen" sheetId="10" r:id="rId10"/>
    <sheet name="BBB_FactSkalierungen" sheetId="11" r:id="rId11"/>
    <sheet name="BBB_FactUebersetzungen" sheetId="12" r:id="rId12"/>
    <sheet name="XXX_Uebersetzungen" sheetId="188" state="hidden" r:id="rId13"/>
    <sheet name="type_2" sheetId="119" state="hidden" r:id="rId14"/>
    <sheet name="Info.type_2" sheetId="120" state="hidden" r:id="rId15"/>
    <sheet name="type_3" sheetId="121" state="hidden" r:id="rId16"/>
    <sheet name="Info.type_3" sheetId="122" state="hidden" r:id="rId17"/>
    <sheet name="XXX_001" sheetId="123" state="hidden" r:id="rId18"/>
    <sheet name="XXX_002" sheetId="124" state="hidden" r:id="rId19"/>
    <sheet name="XXX_003" sheetId="125" state="hidden" r:id="rId20"/>
    <sheet name="XXX_004" sheetId="126" state="hidden" r:id="rId21"/>
    <sheet name="XXX_005" sheetId="127" state="hidden" r:id="rId22"/>
    <sheet name="XXX_006" sheetId="128" state="hidden" r:id="rId23"/>
    <sheet name="XXX_007" sheetId="129" state="hidden" r:id="rId24"/>
    <sheet name="XXX_008" sheetId="130" state="hidden" r:id="rId25"/>
    <sheet name="XXX_009" sheetId="131" state="hidden" r:id="rId26"/>
    <sheet name="XXX_010" sheetId="132" state="hidden" r:id="rId27"/>
    <sheet name="XXX_011" sheetId="133" state="hidden" r:id="rId28"/>
    <sheet name="XXX_012" sheetId="134" state="hidden" r:id="rId29"/>
    <sheet name="XXX_013" sheetId="135" state="hidden" r:id="rId30"/>
    <sheet name="XXX_014" sheetId="136" state="hidden" r:id="rId31"/>
    <sheet name="XXX_015" sheetId="137" state="hidden" r:id="rId32"/>
    <sheet name="XXX_016" sheetId="138" state="hidden" r:id="rId33"/>
    <sheet name="XXX_017" sheetId="139" state="hidden" r:id="rId34"/>
    <sheet name="XXX_018" sheetId="140" state="hidden" r:id="rId35"/>
    <sheet name="XXX_019" sheetId="141" state="hidden" r:id="rId36"/>
    <sheet name="XXX_020" sheetId="142" state="hidden" r:id="rId37"/>
    <sheet name="XXX_021" sheetId="143" state="hidden" r:id="rId38"/>
    <sheet name="XXX_022" sheetId="144" state="hidden" r:id="rId39"/>
    <sheet name="XXX_023" sheetId="145" state="hidden" r:id="rId40"/>
    <sheet name="XXX_024" sheetId="146" state="hidden" r:id="rId41"/>
    <sheet name="XXX_025" sheetId="147" state="hidden" r:id="rId42"/>
    <sheet name="XXX_026" sheetId="148" state="hidden" r:id="rId43"/>
    <sheet name="XXX_027" sheetId="149" state="hidden" r:id="rId44"/>
    <sheet name="XXX_028" sheetId="150" state="hidden" r:id="rId45"/>
    <sheet name="XXX_029" sheetId="151" state="hidden" r:id="rId46"/>
    <sheet name="XXX_030" sheetId="152" state="hidden" r:id="rId47"/>
    <sheet name="XXX_031" sheetId="153" state="hidden" r:id="rId48"/>
    <sheet name="XXX_032" sheetId="154" state="hidden" r:id="rId49"/>
    <sheet name="XXX_033" sheetId="155" state="hidden" r:id="rId50"/>
    <sheet name="XXX_034" sheetId="156" state="hidden" r:id="rId51"/>
    <sheet name="XXX_035" sheetId="157" state="hidden" r:id="rId52"/>
    <sheet name="XXX_036" sheetId="158" state="hidden" r:id="rId53"/>
    <sheet name="XXX_037" sheetId="159" state="hidden" r:id="rId54"/>
    <sheet name="XXX_038" sheetId="160" state="hidden" r:id="rId55"/>
    <sheet name="XXX_039" sheetId="161" state="hidden" r:id="rId56"/>
    <sheet name="XXX_040" sheetId="162" state="hidden" r:id="rId57"/>
    <sheet name="XXX_041" sheetId="163" state="hidden" r:id="rId58"/>
    <sheet name="XXX_042" sheetId="164" state="hidden" r:id="rId59"/>
    <sheet name="XXX_043" sheetId="165" state="hidden" r:id="rId60"/>
    <sheet name="XXX_044" sheetId="166" state="hidden" r:id="rId61"/>
    <sheet name="XXX_045" sheetId="167" state="hidden" r:id="rId62"/>
    <sheet name="XXX_046" sheetId="168" state="hidden" r:id="rId63"/>
    <sheet name="XXX_047" sheetId="169" state="hidden" r:id="rId64"/>
    <sheet name="XXX_048" sheetId="170" state="hidden" r:id="rId65"/>
    <sheet name="XXX_049" sheetId="171" state="hidden" r:id="rId66"/>
    <sheet name="XXX_050" sheetId="172" state="hidden" r:id="rId67"/>
    <sheet name="XXX_051" sheetId="173" state="hidden" r:id="rId68"/>
    <sheet name="XXX_052" sheetId="174" state="hidden" r:id="rId69"/>
    <sheet name="XXX_053" sheetId="175" state="hidden" r:id="rId70"/>
    <sheet name="XXX_054" sheetId="176" state="hidden" r:id="rId71"/>
    <sheet name="XXX_055" sheetId="177" state="hidden" r:id="rId72"/>
    <sheet name="XXX_056" sheetId="178" state="hidden" r:id="rId73"/>
    <sheet name="XXX_057" sheetId="179" state="hidden" r:id="rId74"/>
    <sheet name="XXX_058" sheetId="180" state="hidden" r:id="rId75"/>
    <sheet name="XXX_059" sheetId="181" state="hidden" r:id="rId76"/>
    <sheet name="XXX_060" sheetId="182" state="hidden" r:id="rId77"/>
    <sheet name="XXX_061" sheetId="183" state="hidden" r:id="rId78"/>
    <sheet name="XXX_062" sheetId="184" state="hidden" r:id="rId79"/>
    <sheet name="XXX_063" sheetId="185" state="hidden" r:id="rId80"/>
    <sheet name="XXX_064" sheetId="186" state="hidden" r:id="rId81"/>
    <sheet name="Info.type_4" sheetId="187" state="hidden" r:id="rId82"/>
    <sheet name="Verwaltung" sheetId="13" state="hidden" r:id="rId83"/>
  </sheets>
  <functionGroups builtInGroupCount="19"/>
  <definedNames>
    <definedName name="_xlnm._FilterDatabase" localSheetId="10" hidden="1">BBB_FactSkalierungen!$A$1:$D$37</definedName>
    <definedName name="AC_Status">Verwaltung!$B$21</definedName>
    <definedName name="aktuelleLaenderkennung">Verwaltung!$B$72</definedName>
    <definedName name="AnzahlProdukte">Verwaltung!$B$19</definedName>
    <definedName name="AutoDruckbereich">Verwaltung!$B$47</definedName>
    <definedName name="BeschriftungTotalPlusFact">Verwaltung!$B$64</definedName>
    <definedName name="ChartMatrix">Verwaltung!$H$3:$I$20</definedName>
    <definedName name="ChartMatrixUrsprung">Verwaltung!$H$3</definedName>
    <definedName name="CHARTTABPREFIX">Verwaltung!$B$5</definedName>
    <definedName name="ChartTexte_Sprache">Verwaltung!$B$73</definedName>
    <definedName name="ChartTitle1">Verwaltung!$B$39</definedName>
    <definedName name="ChartTitle2">Verwaltung!$B$40</definedName>
    <definedName name="ChartTitle3">Verwaltung!$B$41</definedName>
    <definedName name="CompBalanceIndex">Verwaltung!$B$102</definedName>
    <definedName name="CountryOrigin">Verwaltung!$C$74</definedName>
    <definedName name="CpPptDruckbereich">Verwaltung!$B$60</definedName>
    <definedName name="CpPptLeftDefault">Verwaltung!$B$56</definedName>
    <definedName name="CpPptMaxHeight">Verwaltung!$B$59</definedName>
    <definedName name="CpPptMaxWidth">Verwaltung!$B$58</definedName>
    <definedName name="CpPptPicture">Verwaltung!$B$65</definedName>
    <definedName name="CpPptScaleGL">Verwaltung!$B$52</definedName>
    <definedName name="CpPptScaleHeader">Verwaltung!$B$53</definedName>
    <definedName name="CpPptScaleStandard">Verwaltung!$B$54</definedName>
    <definedName name="CpPptScaleStandardNeu">Verwaltung!$B$55</definedName>
    <definedName name="CpPptTopDefault">Verwaltung!$B$57</definedName>
    <definedName name="DATENTABPREFIX">Verwaltung!$B$4</definedName>
    <definedName name="DruckbereichChart_Bev1">Verwaltung!$B$90</definedName>
    <definedName name="DruckbereichChart_Bev2">Verwaltung!$B$91</definedName>
    <definedName name="DruckbereichChart_Bev3">Verwaltung!$B$92</definedName>
    <definedName name="DruckbereichChart_Eur1">Verwaltung!$B$93</definedName>
    <definedName name="DruckbereichChart_Eur2">Verwaltung!$B$94</definedName>
    <definedName name="DruckbereichChart_Eur3">Verwaltung!$B$95</definedName>
    <definedName name="DruckbereichChart_Mopro1">Verwaltung!$B$89</definedName>
    <definedName name="DruckbereichChart1">Verwaltung!$B$80</definedName>
    <definedName name="DruckbereichChart1a">Verwaltung!$B$81</definedName>
    <definedName name="DruckbereichChart1b">Verwaltung!$B$82</definedName>
    <definedName name="DruckbereichChart2">Verwaltung!$B$83</definedName>
    <definedName name="DruckbereichChart2a">Verwaltung!$B$84</definedName>
    <definedName name="DruckbereichChart3">Verwaltung!$B$85</definedName>
    <definedName name="DruckbereichChart3gains">Verwaltung!$B$86</definedName>
    <definedName name="DruckbereichChart3losses">Verwaltung!$B$87</definedName>
    <definedName name="DruckbereichChart4">Verwaltung!$B$88</definedName>
    <definedName name="DruckbereichMitKopfzeile">Verwaltung!$B$49</definedName>
    <definedName name="EP_Chart2_ActSwtchDesc">EP_Chart2!$C$9</definedName>
    <definedName name="EP_Chart2_ExpIdxDesc">EP_Chart2!$D$9</definedName>
    <definedName name="EP_Chart2_ProdNames_topleft">EP_Chart2!$B$9</definedName>
    <definedName name="EP_Chart2_Src">EP_Chart2!$AT$10:$AV$29</definedName>
    <definedName name="EP_Chart3_ActSwtchDesc">EP_Chart3!$C$9</definedName>
    <definedName name="EP_Chart3_ProdNames_topleft">EP_Chart3!$B$9</definedName>
    <definedName name="EP_Chart3_Src">EP_Chart3!$AT$10:$AV$29</definedName>
    <definedName name="EP_Chart4_SrcA_Cat">EP_Chart4!$AU$31</definedName>
    <definedName name="EP_Chart4_SrcA_PurchInt">EP_Chart4!$AW$31</definedName>
    <definedName name="EP_Chart4_SrcA_Rep">EP_Chart4!$AV$31</definedName>
    <definedName name="EP_Chart4_SrcA_Switch">EP_Chart4!$AX$31</definedName>
    <definedName name="EP_Chart4_SrcB">EP_Chart4!$AT$39:$AU$58</definedName>
    <definedName name="EP_Chart5_ProdNames_topleft">EP_Chart5!$B$9</definedName>
    <definedName name="EP_Chart5_Src">EP_Chart5!$AT$10:$AZ$19</definedName>
    <definedName name="EP_Chart5_Src_topleft">EP_Chart5!$AT$10</definedName>
    <definedName name="EP_Chart5_YAChangeData">EP_Chart5!$D$10:$D$19</definedName>
    <definedName name="EP_Chart5_YAChangeDesc">EP_Chart5!$D$9</definedName>
    <definedName name="EP_Chart6_Src">EP_Chart6!$AT$28:$AY$42</definedName>
    <definedName name="EP_Chart7_ProdNames_topleft">EP_Chart7!$D$10</definedName>
    <definedName name="EP_Chart7_Src">EP_Chart7!$AV$26:$AZ$42</definedName>
    <definedName name="EP_Chart7_Src_topleft">EP_Chart7!$AV$26</definedName>
    <definedName name="EP_Chart7_TopGain_topleft">EP_Chart7!$D$13</definedName>
    <definedName name="EP_Chart7_TopLoss_topleft">EP_Chart7!$D$19</definedName>
    <definedName name="EP_Chart7_YAChangeData">EP_Chart7!$D$11:$L$11</definedName>
    <definedName name="EP_Chart7_YAChangeDesc">EP_Chart7!$B$11</definedName>
    <definedName name="EP_Chart8_NoArrows">EP_Chart8!$I$6</definedName>
    <definedName name="EP_Chart8_Src">EP_Chart8!$AT$28:$AY$42</definedName>
    <definedName name="EPChart_ShowComment">Verwaltung!$B$106</definedName>
    <definedName name="EPChart_ShowDescription">Verwaltung!$B$107</definedName>
    <definedName name="EPChart1_Brand">EP_Chart1!$AX$27</definedName>
    <definedName name="EPChart1_Entwicklung">EP_Chart1!$AZ$27</definedName>
    <definedName name="EPChart1_ExtInt">EP_Chart1!$AY$11</definedName>
    <definedName name="EPChart1_Gain">EP_Chart1!$AZ$13</definedName>
    <definedName name="EPChart1_Kaeufer">EP_Chart1!$AU$27</definedName>
    <definedName name="EPChart1_Loss">EP_Chart1!$AY$13</definedName>
    <definedName name="EPChart1_PurchInt">EP_Chart1!$AW$27</definedName>
    <definedName name="EPChart1_Repertoire">EP_Chart1!$AV$27</definedName>
    <definedName name="EPChart1_TCPerc">EP_Chart1!$AZ$24</definedName>
    <definedName name="EPChart1_ZR1">EP_Chart1!$AV$8</definedName>
    <definedName name="EPChart1_ZR2">EP_Chart1!$AW$8</definedName>
    <definedName name="FactText_Anzahl">Verwaltung!$B$77</definedName>
    <definedName name="FactText_Menge">Verwaltung!$B$78</definedName>
    <definedName name="FactText_Wert">Verwaltung!$B$79</definedName>
    <definedName name="FarbeHintergrund">Verwaltung!$B$48</definedName>
    <definedName name="GL_Info_Typ1">Verwaltung!$B$15</definedName>
    <definedName name="GL_Info_Typ2">Verwaltung!$B$16</definedName>
    <definedName name="GL_Info_Typ3">Verwaltung!$B$17</definedName>
    <definedName name="GL_Info_Typ4">Verwaltung!$B$18</definedName>
    <definedName name="GL_Tab_Postfix_Typ1">Verwaltung!$B$12</definedName>
    <definedName name="GL_Tab_Postfix_Typ2">Verwaltung!$B$13</definedName>
    <definedName name="GL_Tab_Postfix_Typ3">Verwaltung!$B$14</definedName>
    <definedName name="GL_Tab_Postfix_Typ4">Verwaltung!$B$11</definedName>
    <definedName name="GL_Tab_Prefix_Typ1">Verwaltung!$B$12</definedName>
    <definedName name="GL_Tab_Prefix_Typ2">Verwaltung!$B$13</definedName>
    <definedName name="GL_Tab_Prefix_Typ3">Verwaltung!$B$14</definedName>
    <definedName name="GL_Tab_Prefix_Typ4">Verwaltung!$B$11</definedName>
    <definedName name="GL_TabPrefix">Verwaltung!$B$9</definedName>
    <definedName name="GL_TypePrefix">Verwaltung!$B$10</definedName>
    <definedName name="GLChartFirstIndex">Verwaltung!$B$100</definedName>
    <definedName name="GLChartSndIndex">Verwaltung!$B$101</definedName>
    <definedName name="InfoAnalyse">'AAA Start'!$C$10</definedName>
    <definedName name="InfoDatum">'AAA Start'!$C$11</definedName>
    <definedName name="InfoFact">'AAA Start'!$C$9</definedName>
    <definedName name="InfoHHF">'AAA Start'!$C$12</definedName>
    <definedName name="InfoPanel">'AAA Start'!$C$5</definedName>
    <definedName name="InfoWG">'AAA Start'!$C$6</definedName>
    <definedName name="InfoZR1">'AAA Start'!$C$7</definedName>
    <definedName name="InfoZR2">'AAA Start'!$C$8</definedName>
    <definedName name="Inputdatei">Verwaltung!$B$3</definedName>
    <definedName name="Inputpfad">Verwaltung!$B$2</definedName>
    <definedName name="Name_Listenblatt">Verwaltung!$B$6</definedName>
    <definedName name="Name_Uebersetzungsblatt">Verwaltung!$B$7</definedName>
    <definedName name="OptionAbsolut">Verwaltung!$B$30</definedName>
    <definedName name="OptionAbsolutChart4">Verwaltung!$B$31</definedName>
    <definedName name="OptionAbsolutNonCompetitive">Verwaltung!$B$35</definedName>
    <definedName name="OptionAbsolutTotalOverview">Verwaltung!$B$33</definedName>
    <definedName name="OptionAffinityAbsBalance">Verwaltung!$B$38</definedName>
    <definedName name="OptionIndexEuro2">Verwaltung!$B$46</definedName>
    <definedName name="OptionPercentChart4">Verwaltung!$B$32</definedName>
    <definedName name="OptionPercentTo100TotalOverview">Verwaltung!$B$34</definedName>
    <definedName name="OptionSortChart1">Verwaltung!$B$42</definedName>
    <definedName name="OptionSortChart1a">Verwaltung!$B$43</definedName>
    <definedName name="OptionSortChart4">Verwaltung!$B$44</definedName>
    <definedName name="OptionSortChartBev1">Verwaltung!$B$66</definedName>
    <definedName name="OptionSortChartBev2">Verwaltung!$B$67</definedName>
    <definedName name="OptionSortChartBev3">Verwaltung!$B$68</definedName>
    <definedName name="OptionSortChartEur2">Verwaltung!$B$45</definedName>
    <definedName name="OptionSplitExtInt">Verwaltung!$B$36</definedName>
    <definedName name="OptionStdTableNewShowIndex">Verwaltung!$B$37</definedName>
    <definedName name="OptProductLongText">Verwaltung!$B$29</definedName>
    <definedName name="OriginAnzahl">Verwaltung!$C$77</definedName>
    <definedName name="OriginMenge">Verwaltung!$C$78</definedName>
    <definedName name="OriginWert">Verwaltung!$C$79</definedName>
    <definedName name="SonderFactFaktor">Verwaltung!$B$63</definedName>
    <definedName name="SonderFactTextFaktor">Verwaltung!$B$62</definedName>
    <definedName name="SonderFactTextOriginal">Verwaltung!$B$61</definedName>
    <definedName name="Start_Produktliste">Verwaltung!$B$8</definedName>
    <definedName name="STATUS_BUSY">Verwaltung!$B$1</definedName>
    <definedName name="StdTableIndex">Verwaltung!$B$98</definedName>
    <definedName name="StdTableNewIndex">Verwaltung!$B$99</definedName>
    <definedName name="Suchtext_Startspalte">Verwaltung!$B$20</definedName>
    <definedName name="SwitchMin">EP_Chart1!$AS$31</definedName>
    <definedName name="TotOverviewIndex">Verwaltung!$B$103</definedName>
    <definedName name="UebOption_Charttexte">Verwaltung!$B$28</definedName>
    <definedName name="UebOption_Fact">Verwaltung!$B$27</definedName>
    <definedName name="UebOption_HHF">Verwaltung!$B$24</definedName>
    <definedName name="UebOption_Markt">Verwaltung!$B$22</definedName>
    <definedName name="UebOption_Panel">Verwaltung!$B$23</definedName>
    <definedName name="UebOption_Produkte">Verwaltung!$B$26</definedName>
    <definedName name="UebOption_Zeitraum">Verwaltung!$B$25</definedName>
    <definedName name="VersionAutocharting">Verwaltung!$B$50</definedName>
    <definedName name="VersionsDatum">Verwaltung!$B$51</definedName>
  </definedNames>
  <calcPr calcId="191029"/>
</workbook>
</file>

<file path=xl/calcChain.xml><?xml version="1.0" encoding="utf-8"?>
<calcChain xmlns="http://schemas.openxmlformats.org/spreadsheetml/2006/main">
  <c r="AU31" i="2" l="1"/>
  <c r="AV31" i="2"/>
  <c r="AW31" i="2"/>
  <c r="AX31" i="2"/>
  <c r="AZ31" i="2"/>
  <c r="AU30" i="2"/>
  <c r="AV30" i="2"/>
  <c r="AW30" i="2"/>
  <c r="AX30" i="2"/>
  <c r="AZ30" i="2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AU34" i="5"/>
  <c r="AV34" i="5"/>
  <c r="AW34" i="5"/>
  <c r="AX34" i="5"/>
  <c r="AU35" i="5"/>
  <c r="AV35" i="5"/>
  <c r="AW35" i="5"/>
  <c r="AX35" i="5"/>
  <c r="B10" i="6"/>
  <c r="D10" i="6"/>
  <c r="B11" i="6"/>
  <c r="D11" i="6"/>
  <c r="B12" i="6"/>
  <c r="D12" i="6"/>
  <c r="B13" i="6"/>
  <c r="D13" i="6"/>
  <c r="B14" i="6"/>
  <c r="D14" i="6"/>
  <c r="B15" i="6"/>
  <c r="D15" i="6"/>
  <c r="B16" i="6"/>
  <c r="D16" i="6"/>
  <c r="B17" i="6"/>
  <c r="D17" i="6"/>
  <c r="B18" i="6"/>
  <c r="D18" i="6"/>
  <c r="B19" i="6"/>
  <c r="D19" i="6"/>
  <c r="A27" i="7"/>
  <c r="A28" i="7"/>
  <c r="A29" i="7"/>
  <c r="D10" i="8"/>
  <c r="F10" i="8"/>
  <c r="H10" i="8"/>
  <c r="J10" i="8"/>
  <c r="L10" i="8"/>
  <c r="D11" i="8"/>
  <c r="F11" i="8"/>
  <c r="H11" i="8"/>
  <c r="J11" i="8"/>
  <c r="L11" i="8"/>
  <c r="D13" i="8"/>
  <c r="F13" i="8"/>
  <c r="H13" i="8"/>
  <c r="J13" i="8"/>
  <c r="L13" i="8"/>
  <c r="D14" i="8"/>
  <c r="F14" i="8"/>
  <c r="H14" i="8"/>
  <c r="J14" i="8"/>
  <c r="L14" i="8"/>
  <c r="D15" i="8"/>
  <c r="F15" i="8"/>
  <c r="H15" i="8"/>
  <c r="J15" i="8"/>
  <c r="L15" i="8"/>
  <c r="D16" i="8"/>
  <c r="F16" i="8"/>
  <c r="H16" i="8"/>
  <c r="J16" i="8"/>
  <c r="L16" i="8"/>
  <c r="D17" i="8"/>
  <c r="F17" i="8"/>
  <c r="H17" i="8"/>
  <c r="J17" i="8"/>
  <c r="L17" i="8"/>
  <c r="D19" i="8"/>
  <c r="F19" i="8"/>
  <c r="H19" i="8"/>
  <c r="J19" i="8"/>
  <c r="L19" i="8"/>
  <c r="D20" i="8"/>
  <c r="F20" i="8"/>
  <c r="H20" i="8"/>
  <c r="J20" i="8"/>
  <c r="L20" i="8"/>
  <c r="D21" i="8"/>
  <c r="F21" i="8"/>
  <c r="H21" i="8"/>
  <c r="J21" i="8"/>
  <c r="L21" i="8"/>
  <c r="D22" i="8"/>
  <c r="F22" i="8"/>
  <c r="H22" i="8"/>
  <c r="J22" i="8"/>
  <c r="L22" i="8"/>
  <c r="D23" i="8"/>
  <c r="F23" i="8"/>
  <c r="H23" i="8"/>
  <c r="J23" i="8"/>
  <c r="L23" i="8"/>
  <c r="A27" i="9"/>
  <c r="A28" i="9"/>
  <c r="A29" i="9"/>
  <c r="AS31" i="2" l="1"/>
</calcChain>
</file>

<file path=xl/sharedStrings.xml><?xml version="1.0" encoding="utf-8"?>
<sst xmlns="http://schemas.openxmlformats.org/spreadsheetml/2006/main" count="10888" uniqueCount="993">
  <si>
    <t>Gain &amp; Loss Europanel</t>
  </si>
  <si>
    <t>Panel:</t>
  </si>
  <si>
    <t>Market:</t>
  </si>
  <si>
    <t>Period 1:</t>
  </si>
  <si>
    <t xml:space="preserve"> </t>
  </si>
  <si>
    <t>Period 2:</t>
  </si>
  <si>
    <t>Measure:</t>
  </si>
  <si>
    <t>Analysis:</t>
  </si>
  <si>
    <t>Date:</t>
  </si>
  <si>
    <t>Household-filter:</t>
  </si>
  <si>
    <t>Total ChangePerc:</t>
  </si>
  <si>
    <t>Category Departure/Arrival</t>
  </si>
  <si>
    <t>Added/dropped to repertoire</t>
  </si>
  <si>
    <t>Change in purchase intensity</t>
  </si>
  <si>
    <t>Switching</t>
  </si>
  <si>
    <t>Total Change</t>
  </si>
  <si>
    <t>value</t>
  </si>
  <si>
    <t>chart +</t>
  </si>
  <si>
    <t>chart -</t>
  </si>
  <si>
    <t>Name</t>
  </si>
  <si>
    <t>Net-Switching</t>
  </si>
  <si>
    <t>Expected</t>
  </si>
  <si>
    <t>Actual minus Expected</t>
  </si>
  <si>
    <t>Actual Switching</t>
  </si>
  <si>
    <t>Expected Switching</t>
  </si>
  <si>
    <t>% Change</t>
  </si>
  <si>
    <t>Change in Purchase Intensity</t>
  </si>
  <si>
    <t>Added/Dropped to Repertoire</t>
  </si>
  <si>
    <t>Category Arrivals/Departures</t>
  </si>
  <si>
    <t>YA % Change</t>
  </si>
  <si>
    <t xml:space="preserve">  </t>
  </si>
  <si>
    <t>TCHIBO GRUPPE\ TCHIBO\ 250</t>
  </si>
  <si>
    <t>TCHIBO GRUPPE\ EDUSCHO\ 500</t>
  </si>
  <si>
    <t>Net-Switch</t>
  </si>
  <si>
    <t>Net-Switch Gain</t>
  </si>
  <si>
    <t>Net-Switch Loss</t>
  </si>
  <si>
    <t>Expected Index</t>
  </si>
  <si>
    <t>Expected Switch</t>
  </si>
  <si>
    <t>Top 5 Gains</t>
  </si>
  <si>
    <t>Top 5 Losses</t>
  </si>
  <si>
    <t>R�stkaffee Klassisch</t>
  </si>
  <si>
    <t>Espresso Bohne</t>
  </si>
  <si>
    <t>Espresso gemahlen</t>
  </si>
  <si>
    <t>Rest Espresso /Caffe Crema</t>
  </si>
  <si>
    <t>Pads</t>
  </si>
  <si>
    <t>Top Gains</t>
  </si>
  <si>
    <t>Top Losses</t>
  </si>
  <si>
    <t>Kapseln</t>
  </si>
  <si>
    <t>Max. Number of Arrows:</t>
  </si>
  <si>
    <t>ID</t>
  </si>
  <si>
    <t>LIDL</t>
  </si>
  <si>
    <t>Discount ohne Aldi Lidl Penny Plus</t>
  </si>
  <si>
    <t>Verbrauchermarkt</t>
  </si>
  <si>
    <t>SB-Warenhaus</t>
  </si>
  <si>
    <t>PLUS</t>
  </si>
  <si>
    <t>Trad. LEH</t>
  </si>
  <si>
    <t>PENNY</t>
  </si>
  <si>
    <t>ALDI</t>
  </si>
  <si>
    <t>REST</t>
  </si>
  <si>
    <t>ChartTyp</t>
  </si>
  <si>
    <t>Default</t>
  </si>
  <si>
    <t>deutsch</t>
  </si>
  <si>
    <t>english</t>
  </si>
  <si>
    <t>c1_balance</t>
  </si>
  <si>
    <t>Chart1</t>
  </si>
  <si>
    <t>Total change</t>
  </si>
  <si>
    <t>Saldo</t>
  </si>
  <si>
    <t>c1_buyers_pos</t>
  </si>
  <si>
    <t>New category buyers</t>
  </si>
  <si>
    <t>Gewinne durch Neukaeufer im Markt</t>
  </si>
  <si>
    <t>c1_buyers_neg</t>
  </si>
  <si>
    <t>Lost category buyers</t>
  </si>
  <si>
    <t>Verluste durch Abwanderer aus dem Markt</t>
  </si>
  <si>
    <t>c1_extint_pos</t>
  </si>
  <si>
    <t>Increased category buying</t>
  </si>
  <si>
    <t>Intensivierung im Markt</t>
  </si>
  <si>
    <t>c1_extint_neg</t>
  </si>
  <si>
    <t>Decreased category buying</t>
  </si>
  <si>
    <t>Extensivierung im Markt</t>
  </si>
  <si>
    <t>c1_brand_pos</t>
  </si>
  <si>
    <t>Switching between brands</t>
  </si>
  <si>
    <t>Gewinne durch Markenwechsel</t>
  </si>
  <si>
    <t>c1_brand_neg</t>
  </si>
  <si>
    <t>Verluste durch Markenwechsel</t>
  </si>
  <si>
    <t>c1_gainloss_pos</t>
  </si>
  <si>
    <t>Net switching gains</t>
  </si>
  <si>
    <t>Gewinne</t>
  </si>
  <si>
    <t>c1_gainloss_neg</t>
  </si>
  <si>
    <t>Net switching losses</t>
  </si>
  <si>
    <t>Verluste</t>
  </si>
  <si>
    <t>c1_abs</t>
  </si>
  <si>
    <t>Absolute</t>
  </si>
  <si>
    <t>absolut</t>
  </si>
  <si>
    <t>c1_prc</t>
  </si>
  <si>
    <t>%</t>
  </si>
  <si>
    <t>Prozent</t>
  </si>
  <si>
    <t>c1_idx</t>
  </si>
  <si>
    <t>Index rel. Ms</t>
  </si>
  <si>
    <t>Index rel.MA</t>
  </si>
  <si>
    <t>c1_aff</t>
  </si>
  <si>
    <t>Affinity index</t>
  </si>
  <si>
    <t>Affinitaet</t>
  </si>
  <si>
    <t>c1_ia_idx</t>
  </si>
  <si>
    <t>Interaction index</t>
  </si>
  <si>
    <t>Interaktionsindex</t>
  </si>
  <si>
    <t>c1_ns_idx</t>
  </si>
  <si>
    <t>Net switching index</t>
  </si>
  <si>
    <t>Netto-Wechselindex</t>
  </si>
  <si>
    <t>c1a_balance</t>
  </si>
  <si>
    <t>Chart1a</t>
  </si>
  <si>
    <t>Change</t>
  </si>
  <si>
    <t>c1a_repurch</t>
  </si>
  <si>
    <t>Chartt1a</t>
  </si>
  <si>
    <t>Repurchase</t>
  </si>
  <si>
    <t>Wiederkauf im Markt</t>
  </si>
  <si>
    <t>c1a_lostnew</t>
  </si>
  <si>
    <t>Lost / New category buyers</t>
  </si>
  <si>
    <t>Abwanderer / Neukaeufer im Markt</t>
  </si>
  <si>
    <t>c1a_extint</t>
  </si>
  <si>
    <t>Decreased / Increased category buying</t>
  </si>
  <si>
    <t>Extensivierung / Intensivierung im Markt</t>
  </si>
  <si>
    <t>c1a_brand</t>
  </si>
  <si>
    <t>Verluste an / Gewinne von andere(n) Marken</t>
  </si>
  <si>
    <t>c1a_total</t>
  </si>
  <si>
    <t>Total</t>
  </si>
  <si>
    <t>Gesamt</t>
  </si>
  <si>
    <t>c1a_decomposition</t>
  </si>
  <si>
    <t>Decomposition of losses to/gains from other brands</t>
  </si>
  <si>
    <t>Aufteilung der Verluste an/Gewinne von andere(n) Marken</t>
  </si>
  <si>
    <t>c1a_gainloss_pos</t>
  </si>
  <si>
    <t>Gains</t>
  </si>
  <si>
    <t>c1a_gainloss_neg</t>
  </si>
  <si>
    <t>Losses</t>
  </si>
  <si>
    <t>c1a_netgainloss_pos</t>
  </si>
  <si>
    <t>Gewinne absolut</t>
  </si>
  <si>
    <t>c1a_netgainloss_neg</t>
  </si>
  <si>
    <t>Verluste absolut</t>
  </si>
  <si>
    <t>c2_gains</t>
  </si>
  <si>
    <t>HeaderChart</t>
  </si>
  <si>
    <t>Gewinne gesamt</t>
  </si>
  <si>
    <t>c2_losses</t>
  </si>
  <si>
    <t>Verluste gesamt</t>
  </si>
  <si>
    <t>c2_decreasedMP</t>
  </si>
  <si>
    <t>Brand intensity change</t>
  </si>
  <si>
    <t>c2_increasedMP</t>
  </si>
  <si>
    <t>c2_droppedFromRep</t>
  </si>
  <si>
    <t>Dropped from repertoire</t>
  </si>
  <si>
    <t>Repertoire reduziert</t>
  </si>
  <si>
    <t>c2_addedToRep</t>
  </si>
  <si>
    <t>Added to repertoire</t>
  </si>
  <si>
    <t>Repertoire erweitert</t>
  </si>
  <si>
    <t>c3_percent_added</t>
  </si>
  <si>
    <t>GainLossChart</t>
  </si>
  <si>
    <t>percentaged</t>
  </si>
  <si>
    <t>prozentual</t>
  </si>
  <si>
    <t>c3_percent_alone</t>
  </si>
  <si>
    <t>Percent</t>
  </si>
  <si>
    <t>c3_absolute_added</t>
  </si>
  <si>
    <t>absolute</t>
  </si>
  <si>
    <t>c3_absolute_alone</t>
  </si>
  <si>
    <t>Absolut</t>
  </si>
  <si>
    <t>c3_idx</t>
  </si>
  <si>
    <t>Index</t>
  </si>
  <si>
    <t>c3_aff</t>
  </si>
  <si>
    <t>Affinity</t>
  </si>
  <si>
    <t>c3_ia_idx</t>
  </si>
  <si>
    <t>Interaction</t>
  </si>
  <si>
    <t>Interaktion</t>
  </si>
  <si>
    <t>c3_ns_idx</t>
  </si>
  <si>
    <t>Net switching</t>
  </si>
  <si>
    <t>Netto-Wechsel</t>
  </si>
  <si>
    <t>c4_balance_total</t>
  </si>
  <si>
    <t>Chart4</t>
  </si>
  <si>
    <t>Total net switching</t>
  </si>
  <si>
    <t>c4_balance</t>
  </si>
  <si>
    <t>c4_lossToGainsFrom</t>
  </si>
  <si>
    <t>Losses to / gains from</t>
  </si>
  <si>
    <t>Verluste an / Gewinne von</t>
  </si>
  <si>
    <t>c4_lossesTo</t>
  </si>
  <si>
    <t>Losses to</t>
  </si>
  <si>
    <t>Verluste an</t>
  </si>
  <si>
    <t>c4_GainsFrom</t>
  </si>
  <si>
    <t>Gains from</t>
  </si>
  <si>
    <t>Gewinne von</t>
  </si>
  <si>
    <t>cTO_idx</t>
  </si>
  <si>
    <t>Eur2-TotalOverview</t>
  </si>
  <si>
    <t>Index rel. MA</t>
  </si>
  <si>
    <t>cTO_aff</t>
  </si>
  <si>
    <t>cTO_ia_idx</t>
  </si>
  <si>
    <t>cTO_ns_idx</t>
  </si>
  <si>
    <t>Measure</t>
  </si>
  <si>
    <t>scale</t>
  </si>
  <si>
    <t>Charting-text</t>
  </si>
  <si>
    <t>country</t>
  </si>
  <si>
    <t>ANZAHL</t>
  </si>
  <si>
    <t>Packs</t>
  </si>
  <si>
    <t>DE</t>
  </si>
  <si>
    <t>Packs [1.000]</t>
  </si>
  <si>
    <t>Packs [1.000.000]</t>
  </si>
  <si>
    <t>MENGE</t>
  </si>
  <si>
    <t>Volume</t>
  </si>
  <si>
    <t>Volume [kg/Liter]</t>
  </si>
  <si>
    <t>Volume [Tons/1000Liter]</t>
  </si>
  <si>
    <t>WERT</t>
  </si>
  <si>
    <t>Value</t>
  </si>
  <si>
    <t>Value [Euro]</t>
  </si>
  <si>
    <t>Value [1000Euro]</t>
  </si>
  <si>
    <t>Aantal</t>
  </si>
  <si>
    <t>NL - old</t>
  </si>
  <si>
    <t>Volume 1</t>
  </si>
  <si>
    <t>Bedrag</t>
  </si>
  <si>
    <t>NUMBER</t>
  </si>
  <si>
    <t>AT</t>
  </si>
  <si>
    <t>VOLUME total</t>
  </si>
  <si>
    <t>VALUE total</t>
  </si>
  <si>
    <t>Antal Tot</t>
  </si>
  <si>
    <t>SE</t>
  </si>
  <si>
    <t>Volym Tot</t>
  </si>
  <si>
    <t>V�rde Tot</t>
  </si>
  <si>
    <t>NL</t>
  </si>
  <si>
    <t>Volume (000 Packs)</t>
  </si>
  <si>
    <t>INT</t>
  </si>
  <si>
    <t>Value (000 EUR)</t>
  </si>
  <si>
    <t>Volume (000 L/tonnes)</t>
  </si>
  <si>
    <t>Volume (Packs)</t>
  </si>
  <si>
    <t>INT-SMALL</t>
  </si>
  <si>
    <t>Value (EUR)</t>
  </si>
  <si>
    <t>Volume (L/kg)</t>
  </si>
  <si>
    <t>INT-SU</t>
  </si>
  <si>
    <t>Volume (000 SU)</t>
  </si>
  <si>
    <t>Nummer</t>
  </si>
  <si>
    <t xml:space="preserve">id: </t>
  </si>
  <si>
    <t xml:space="preserve">name: </t>
  </si>
  <si>
    <t>decimals:</t>
  </si>
  <si>
    <t>scale:</t>
  </si>
  <si>
    <t>percented:</t>
  </si>
  <si>
    <t>Name_Ueb</t>
  </si>
  <si>
    <t>total_sales</t>
  </si>
  <si>
    <t>Total
sales</t>
  </si>
  <si>
    <t>total_sales_perc</t>
  </si>
  <si>
    <t>Total
sales %</t>
  </si>
  <si>
    <t>gains</t>
  </si>
  <si>
    <t>gains_perc</t>
  </si>
  <si>
    <t>Gains %</t>
  </si>
  <si>
    <t>losses</t>
  </si>
  <si>
    <t>losses_perc</t>
  </si>
  <si>
    <t>Losses %</t>
  </si>
  <si>
    <t>balance</t>
  </si>
  <si>
    <t>Balance</t>
  </si>
  <si>
    <t>balance_perc</t>
  </si>
  <si>
    <t>Balance %</t>
  </si>
  <si>
    <t>affinity</t>
  </si>
  <si>
    <t>change</t>
  </si>
  <si>
    <t>change_perc</t>
  </si>
  <si>
    <t>repurch</t>
  </si>
  <si>
    <t>Re-
purch.</t>
  </si>
  <si>
    <t>repurch_perc</t>
  </si>
  <si>
    <t>Re-
purch. %</t>
  </si>
  <si>
    <t>comp_seg</t>
  </si>
  <si>
    <t>Comparable
segment</t>
  </si>
  <si>
    <t>comp_seg_perc</t>
  </si>
  <si>
    <t>Comparable
segment %</t>
  </si>
  <si>
    <t>extint</t>
  </si>
  <si>
    <t>Exten
sification</t>
  </si>
  <si>
    <t>extint_perc</t>
  </si>
  <si>
    <t>Exten
sification %</t>
  </si>
  <si>
    <t>sales_wo_excl</t>
  </si>
  <si>
    <t>Sales w/o
excl.buyers
1st</t>
  </si>
  <si>
    <t>sales_wo_excl_perc</t>
  </si>
  <si>
    <t>Sales w/o
excl.buyers
1st %</t>
  </si>
  <si>
    <t>sales_of_excl</t>
  </si>
  <si>
    <t>Sales of
excl.buyers
1st</t>
  </si>
  <si>
    <t>outer_sales</t>
  </si>
  <si>
    <t>Re-
purchase</t>
  </si>
  <si>
    <t>Re-
purchase %</t>
  </si>
  <si>
    <t>Inten-
sification</t>
  </si>
  <si>
    <t>Inten-
sification %</t>
  </si>
  <si>
    <t>Sales w/o
excl. buyers
2nd</t>
  </si>
  <si>
    <t>Sales w/o
excl. buyers
2nd %</t>
  </si>
  <si>
    <t>Sales of
excl.buyers
2nd</t>
  </si>
  <si>
    <t>loyal_sales_share</t>
  </si>
  <si>
    <t>Loyal
sales
share</t>
  </si>
  <si>
    <t>gains_abs</t>
  </si>
  <si>
    <t>Gains abs.</t>
  </si>
  <si>
    <t>losses_abs</t>
  </si>
  <si>
    <t>Losses abs.</t>
  </si>
  <si>
    <t>index_gain</t>
  </si>
  <si>
    <t>Index rel. market sh. gain</t>
  </si>
  <si>
    <t>index_loss</t>
  </si>
  <si>
    <t>Index rel. market sh. loss</t>
  </si>
  <si>
    <t>exten_inten</t>
  </si>
  <si>
    <t>Exten./Inten.</t>
  </si>
  <si>
    <t>exten_inten_new</t>
  </si>
  <si>
    <t>Exten./Inten.
new buyers</t>
  </si>
  <si>
    <t>exten_inten_lost</t>
  </si>
  <si>
    <t>Exten./Inten.\lost buyers</t>
  </si>
  <si>
    <t>exten_inten_balance</t>
  </si>
  <si>
    <t>Exten./Inten.
balance</t>
  </si>
  <si>
    <t>exten_inten_repeat</t>
  </si>
  <si>
    <t>Exten./Inten.
repeat buyers</t>
  </si>
  <si>
    <t>buyer_val</t>
  </si>
  <si>
    <t>Buyer</t>
  </si>
  <si>
    <t>period_1</t>
  </si>
  <si>
    <t>Period I</t>
  </si>
  <si>
    <t>period_2</t>
  </si>
  <si>
    <t>Period II</t>
  </si>
  <si>
    <t>growth_abs</t>
  </si>
  <si>
    <t>Growth abs.</t>
  </si>
  <si>
    <t>STATUS_BUSY</t>
  </si>
  <si>
    <t>Inputpfad</t>
  </si>
  <si>
    <t>P:\SOURCE\VBA Projekte\PanelServices\AnalyzeIt\Macro-Online\GainAndLoss Europanel\Daten\</t>
  </si>
  <si>
    <t>ChartID (Blattname)</t>
  </si>
  <si>
    <t>ChartName</t>
  </si>
  <si>
    <t>Inputdatei</t>
  </si>
  <si>
    <t>GandL_bamasa_20111109_083608(1).xls</t>
  </si>
  <si>
    <t>AAA Chart1</t>
  </si>
  <si>
    <t>Standard Table</t>
  </si>
  <si>
    <t>DATENTABPREFIX</t>
  </si>
  <si>
    <t>XXX_</t>
  </si>
  <si>
    <t>AAA Chart1a</t>
  </si>
  <si>
    <t>Standard Table (Neu)</t>
  </si>
  <si>
    <t>CHARTTABPREFIX</t>
  </si>
  <si>
    <t>AAA</t>
  </si>
  <si>
    <t>AAA Chart2</t>
  </si>
  <si>
    <t>Header Chart</t>
  </si>
  <si>
    <t>Name_Listenblatt</t>
  </si>
  <si>
    <t>XXX_Listen</t>
  </si>
  <si>
    <t>AAA Chart2a</t>
  </si>
  <si>
    <t>Header Chart (incl. Split)</t>
  </si>
  <si>
    <t>Name_Uebersetzungsblatt</t>
  </si>
  <si>
    <t>XXX_Uebersetzungen</t>
  </si>
  <si>
    <t>AAA Chart3</t>
  </si>
  <si>
    <t>Gain and Loss Chart</t>
  </si>
  <si>
    <t>Start_Produktliste</t>
  </si>
  <si>
    <t>B1</t>
  </si>
  <si>
    <t>GL_Tab_Prefix</t>
  </si>
  <si>
    <t>tab</t>
  </si>
  <si>
    <t>Prefix fuer alle Quelldatenblaetter</t>
  </si>
  <si>
    <t>GL_Type_Prefix</t>
  </si>
  <si>
    <t>type_</t>
  </si>
  <si>
    <t>GL_Tab_Postfix_Typ4</t>
  </si>
  <si>
    <t>type_4</t>
  </si>
  <si>
    <t>Prefix fuer die chartrelevanten Quelldatenblaetter</t>
  </si>
  <si>
    <t>GL_Tab_Postfix_Typ1</t>
  </si>
  <si>
    <t>type_1</t>
  </si>
  <si>
    <t>GL_Tab_Postfix_Typ2</t>
  </si>
  <si>
    <t>type_2</t>
  </si>
  <si>
    <t>GL_Tab_Postfix_Typ3</t>
  </si>
  <si>
    <t>type_3</t>
  </si>
  <si>
    <t>GL_Info_Typ1</t>
  </si>
  <si>
    <t>Info.type_1</t>
  </si>
  <si>
    <t>GL_Info_Typ2</t>
  </si>
  <si>
    <t>Info.type_2</t>
  </si>
  <si>
    <t>Blattname Infoblatt</t>
  </si>
  <si>
    <t>GL_Info_Typ3</t>
  </si>
  <si>
    <t>Info.type_3</t>
  </si>
  <si>
    <t>GL_Info_Typ4</t>
  </si>
  <si>
    <t>Info.type_4</t>
  </si>
  <si>
    <t>AnzahlProdukte</t>
  </si>
  <si>
    <t>Suchtext_Startspalte</t>
  </si>
  <si>
    <t>Text, ueber den das Programm erkennt ab welcher Spalte die Daten beginnen (da First Value Column aus dem Infoblatt noch nicht korrekt ist!)</t>
  </si>
  <si>
    <t>AC_Status</t>
  </si>
  <si>
    <t>AC_Status = "EMPTY" =&gt; AC wurde aus AnalyzeIT aufgerufen, gesonderter Start ueber Workbook_open()</t>
  </si>
  <si>
    <t>UebOption_Markt</t>
  </si>
  <si>
    <t>UebOption_Panel</t>
  </si>
  <si>
    <t>UebOption_HHF</t>
  </si>
  <si>
    <t>UebOption_Zeitraum</t>
  </si>
  <si>
    <t>UebOption_Produkte</t>
  </si>
  <si>
    <t>UebOption_Fact</t>
  </si>
  <si>
    <t>UebOption_Charttexte</t>
  </si>
  <si>
    <t>OptProductLongText</t>
  </si>
  <si>
    <t>OptionAbsolut</t>
  </si>
  <si>
    <t>OptionAbsolutChart4</t>
  </si>
  <si>
    <t>OptionPercentChart4</t>
  </si>
  <si>
    <t>OptionAbsolutTotalOverview</t>
  </si>
  <si>
    <t>OptionPercentTo100TotalOverview</t>
  </si>
  <si>
    <t>OptionAbsolutNonCompetitive</t>
  </si>
  <si>
    <t>OptionSplitExtInt</t>
  </si>
  <si>
    <t>OptionStdTableNewShowIndex</t>
  </si>
  <si>
    <t>OptionAffinityAbsBalance</t>
  </si>
  <si>
    <t>ChartTitle1</t>
  </si>
  <si>
    <t>GfK Consumer Tracking</t>
  </si>
  <si>
    <t>ChartTitle2</t>
  </si>
  <si>
    <t>Gain &amp; Loss</t>
  </si>
  <si>
    <t>ChartTitle3</t>
  </si>
  <si>
    <t>OptionSortChart1</t>
  </si>
  <si>
    <t>gains first, then losses (balance)</t>
  </si>
  <si>
    <t>0=Standardseitenriss; 1=SortNachGains;SortNachLosses; (ggf: 2=SortNachIndex; 3=SortNachAffinity)</t>
  </si>
  <si>
    <t>OptionSortChart1a</t>
  </si>
  <si>
    <t>default</t>
  </si>
  <si>
    <t>OptionSortChart4</t>
  </si>
  <si>
    <t>Sort option for Chart4</t>
  </si>
  <si>
    <t>OptionSortChartEur2</t>
  </si>
  <si>
    <t>OptionIndexEuro2</t>
  </si>
  <si>
    <t>1=IndexRelMS;0=Affinity</t>
  </si>
  <si>
    <t>AutoDruckbereich</t>
  </si>
  <si>
    <t>FarbeHintergrund</t>
  </si>
  <si>
    <t>DruckbereichMitKopfzeile</t>
  </si>
  <si>
    <t>AIT11_1_AC_GL_Europanel_20111221_empty.xls</t>
  </si>
  <si>
    <t>VersionsDatum</t>
  </si>
  <si>
    <t>CpPptScaleGL</t>
  </si>
  <si>
    <t>CpPptScaleHeader</t>
  </si>
  <si>
    <t>CpPptScaleStandard</t>
  </si>
  <si>
    <t>CpPptScaleStandardNeu</t>
  </si>
  <si>
    <t>CpPptLeftDefault</t>
  </si>
  <si>
    <t>CpPptToptDefault</t>
  </si>
  <si>
    <t>CpPptMaxWidth</t>
  </si>
  <si>
    <t>CpPptMaxHeight</t>
  </si>
  <si>
    <t>CpPptDruckbereich</t>
  </si>
  <si>
    <t>true=Druckbereich wird kopiert; false=markierter Bereich wird kopiert</t>
  </si>
  <si>
    <t>SonderFactTextOriginal</t>
  </si>
  <si>
    <t>SonderBehandlung: Fact kann nachtraeglich mit Faktor versehen werden</t>
  </si>
  <si>
    <t>SonderFactTextFaktor</t>
  </si>
  <si>
    <t>SonderFactFaktor</t>
  </si>
  <si>
    <t>BeschriftungTotalPlusFact</t>
  </si>
  <si>
    <t>CpPptPicture</t>
  </si>
  <si>
    <t>OptionSortChartBev1</t>
  </si>
  <si>
    <t>OptionSortChartBev2</t>
  </si>
  <si>
    <t>OptionSortChartBev3</t>
  </si>
  <si>
    <t xml:space="preserve">FactText: wird fuer die automatische Bestimmung des Auswertungsfacts </t>
  </si>
  <si>
    <t xml:space="preserve">benoetigt. In der Tabelle "BBB_FactSkalierungen" sind die gueltigen </t>
  </si>
  <si>
    <t>Kombinationen hinterlegt.</t>
  </si>
  <si>
    <t>aktuelleLaenderkennung</t>
  </si>
  <si>
    <t>ChartTexte_Sprache</t>
  </si>
  <si>
    <t>Laenderspezifische Basisfacttexte</t>
  </si>
  <si>
    <t>DK</t>
  </si>
  <si>
    <t>verwendet als Charttexte -&gt;</t>
  </si>
  <si>
    <t>Germany</t>
  </si>
  <si>
    <t>Netherlands</t>
  </si>
  <si>
    <t>Austria</t>
  </si>
  <si>
    <t>Sweden</t>
  </si>
  <si>
    <t>international</t>
  </si>
  <si>
    <t>FactText_Anzahl</t>
  </si>
  <si>
    <t>FactText_Menge</t>
  </si>
  <si>
    <t>FactText_Wert</t>
  </si>
  <si>
    <t>DruckbereichChart1</t>
  </si>
  <si>
    <t>$A$2:$AD$35</t>
  </si>
  <si>
    <t>DruckbereichChart1a</t>
  </si>
  <si>
    <t>$A$2:$L$29</t>
  </si>
  <si>
    <t>DruckbereichChart1b</t>
  </si>
  <si>
    <t>$A$2:$E$29</t>
  </si>
  <si>
    <t>DruckbereichChart2</t>
  </si>
  <si>
    <t>$A$8:$C$10</t>
  </si>
  <si>
    <t>DruckbereichChart2a</t>
  </si>
  <si>
    <t>DruckbereichChart3</t>
  </si>
  <si>
    <t>$A$2:$AF$25</t>
  </si>
  <si>
    <t>DruckbereichChart3gains</t>
  </si>
  <si>
    <t>$A$2:$R$17</t>
  </si>
  <si>
    <t>DruckbereichChart3losses</t>
  </si>
  <si>
    <t>$A$2:$R$25</t>
  </si>
  <si>
    <t>DruckbereichChart4</t>
  </si>
  <si>
    <t>$A$2:$R$34</t>
  </si>
  <si>
    <t>DruckbereichChart_Mopro1</t>
  </si>
  <si>
    <t>DruckbereichChart_Bev1</t>
  </si>
  <si>
    <t>$A$2:$T$42</t>
  </si>
  <si>
    <t>DruckbereichChart_Bev2</t>
  </si>
  <si>
    <t>$A$2:$U$40</t>
  </si>
  <si>
    <t>DruckbereichChart_Bev3</t>
  </si>
  <si>
    <t>DruckbereichChart_Eur1</t>
  </si>
  <si>
    <t>DruckbereichChart_Eur2</t>
  </si>
  <si>
    <t>$A$2:$M$38</t>
  </si>
  <si>
    <t>DruckbereichChart_Eur3</t>
  </si>
  <si>
    <t>$A$1:$O$21</t>
  </si>
  <si>
    <t xml:space="preserve">anzuzeigende Indizes </t>
  </si>
  <si>
    <t>Standard Table (Chart1)</t>
  </si>
  <si>
    <t>Standard Table New (Chart1a)</t>
  </si>
  <si>
    <t>GLChartFirst (Chart3)</t>
  </si>
  <si>
    <t>GLChartSnd (Chart3)</t>
  </si>
  <si>
    <t>Competive Balance (Chart4)</t>
  </si>
  <si>
    <t>Total Overview (Eur2)</t>
  </si>
  <si>
    <t>Optionen fuer die Ueberschriften</t>
  </si>
  <si>
    <t>Optionaler Kommentar</t>
  </si>
  <si>
    <t>Falsch</t>
  </si>
  <si>
    <t>Zusaetzliche Beschreibung</t>
  </si>
  <si>
    <t>RU_UnitedScanPanel</t>
  </si>
  <si>
    <t>buyer</t>
  </si>
  <si>
    <t xml:space="preserve">Article filter: </t>
  </si>
  <si>
    <t>Iterative 1:</t>
  </si>
  <si>
    <t>TOTAL</t>
  </si>
  <si>
    <t>Measures</t>
  </si>
  <si>
    <t xml:space="preserve">Vertical-outer: </t>
  </si>
  <si>
    <t xml:space="preserve">Measure_1 id: </t>
  </si>
  <si>
    <t xml:space="preserve">Measure_1 name: </t>
  </si>
  <si>
    <t>Measure_1 decimals:</t>
  </si>
  <si>
    <t>Measure_1 scale:</t>
  </si>
  <si>
    <t>Measure_1 percented:</t>
  </si>
  <si>
    <t>Axis 1</t>
  </si>
  <si>
    <t>total</t>
  </si>
  <si>
    <t xml:space="preserve">Measure_2 id: </t>
  </si>
  <si>
    <t xml:space="preserve">Measure_2 name: </t>
  </si>
  <si>
    <t>Measure_2 decimals:</t>
  </si>
  <si>
    <t>Measure_2 scale:</t>
  </si>
  <si>
    <t>Measure_2 percented:</t>
  </si>
  <si>
    <t xml:space="preserve">Measure_3 id: </t>
  </si>
  <si>
    <t xml:space="preserve">Measure_3 name: </t>
  </si>
  <si>
    <t>Measure_3 decimals:</t>
  </si>
  <si>
    <t>Measure_3 scale:</t>
  </si>
  <si>
    <t>Measure_3 percented:</t>
  </si>
  <si>
    <t xml:space="preserve">Measure_4 id: </t>
  </si>
  <si>
    <t xml:space="preserve">Measure_4 name: </t>
  </si>
  <si>
    <t>Measure_4 decimals:</t>
  </si>
  <si>
    <t>Measure_4 scale:</t>
  </si>
  <si>
    <t>Measure_4 percented:</t>
  </si>
  <si>
    <t xml:space="preserve">Measure_5 id: </t>
  </si>
  <si>
    <t xml:space="preserve">Measure_5 name: </t>
  </si>
  <si>
    <t>Measure_5 decimals:</t>
  </si>
  <si>
    <t>Measure_5 scale:</t>
  </si>
  <si>
    <t>Measure_5 percented:</t>
  </si>
  <si>
    <t xml:space="preserve">Measure_6 id: </t>
  </si>
  <si>
    <t xml:space="preserve">Measure_6 name: </t>
  </si>
  <si>
    <t>Measure_6 decimals:</t>
  </si>
  <si>
    <t>Measure_6 scale:</t>
  </si>
  <si>
    <t>Measure_6 percented:</t>
  </si>
  <si>
    <t xml:space="preserve">Measure_7 id: </t>
  </si>
  <si>
    <t xml:space="preserve">Measure_7 name: </t>
  </si>
  <si>
    <t>Measure_7 decimals:</t>
  </si>
  <si>
    <t>Measure_7 scale:</t>
  </si>
  <si>
    <t>Measure_7 percented:</t>
  </si>
  <si>
    <t xml:space="preserve">Measure_8 id: </t>
  </si>
  <si>
    <t xml:space="preserve">Measure_8 name: </t>
  </si>
  <si>
    <t>Measure_8 decimals:</t>
  </si>
  <si>
    <t>Measure_8 scale:</t>
  </si>
  <si>
    <t>Measure_8 percented:</t>
  </si>
  <si>
    <t xml:space="preserve">Measure_9 id: </t>
  </si>
  <si>
    <t xml:space="preserve">Measure_9 name: </t>
  </si>
  <si>
    <t>Measure_9 decimals:</t>
  </si>
  <si>
    <t>Measure_9 scale:</t>
  </si>
  <si>
    <t>Measure_9 percented:</t>
  </si>
  <si>
    <t xml:space="preserve">Measure_10 id: </t>
  </si>
  <si>
    <t xml:space="preserve">Measure_10 name: </t>
  </si>
  <si>
    <t>Measure_10 decimals:</t>
  </si>
  <si>
    <t>Measure_10 scale:</t>
  </si>
  <si>
    <t>Measure_10 percented:</t>
  </si>
  <si>
    <t xml:space="preserve">Measure_11 id: </t>
  </si>
  <si>
    <t xml:space="preserve">Measure_11 name: </t>
  </si>
  <si>
    <t>Measure_11 decimals:</t>
  </si>
  <si>
    <t>Measure_11 scale:</t>
  </si>
  <si>
    <t>Measure_11 percented:</t>
  </si>
  <si>
    <t xml:space="preserve">Measure_12 id: </t>
  </si>
  <si>
    <t>repurchases</t>
  </si>
  <si>
    <t xml:space="preserve">Measure_12 name: </t>
  </si>
  <si>
    <t>Measure_12 decimals:</t>
  </si>
  <si>
    <t>Measure_12 scale:</t>
  </si>
  <si>
    <t>Measure_12 percented:</t>
  </si>
  <si>
    <t xml:space="preserve">Measure_13 id: </t>
  </si>
  <si>
    <t>repurchases_perc</t>
  </si>
  <si>
    <t xml:space="preserve">Measure_13 name: </t>
  </si>
  <si>
    <t>Measure_13 decimals:</t>
  </si>
  <si>
    <t>Measure_13 scale:</t>
  </si>
  <si>
    <t>Measure_13 percented:</t>
  </si>
  <si>
    <t xml:space="preserve">Measure_14 id: </t>
  </si>
  <si>
    <t xml:space="preserve">Measure_14 name: </t>
  </si>
  <si>
    <t>Measure_14 decimals:</t>
  </si>
  <si>
    <t>Measure_14 scale:</t>
  </si>
  <si>
    <t>Measure_14 percented:</t>
  </si>
  <si>
    <t xml:space="preserve">Measure_15 id: </t>
  </si>
  <si>
    <t xml:space="preserve">Measure_15 name: </t>
  </si>
  <si>
    <t>Measure_15 decimals:</t>
  </si>
  <si>
    <t>Measure_15 scale:</t>
  </si>
  <si>
    <t>Measure_15 percented:</t>
  </si>
  <si>
    <t xml:space="preserve">Measure_16 id: </t>
  </si>
  <si>
    <t xml:space="preserve">Measure_16 name: </t>
  </si>
  <si>
    <t>Measure_16 decimals:</t>
  </si>
  <si>
    <t>Measure_16 scale:</t>
  </si>
  <si>
    <t>Measure_16 percented:</t>
  </si>
  <si>
    <t xml:space="preserve">Measure_17 id: </t>
  </si>
  <si>
    <t xml:space="preserve">Measure_17 name: </t>
  </si>
  <si>
    <t>Measure_17 decimals:</t>
  </si>
  <si>
    <t>Measure_17 scale:</t>
  </si>
  <si>
    <t>Measure_17 percented:</t>
  </si>
  <si>
    <t xml:space="preserve">Measure_18 id: </t>
  </si>
  <si>
    <t xml:space="preserve">Measure_18 name: </t>
  </si>
  <si>
    <t>Measure_18 decimals:</t>
  </si>
  <si>
    <t>Measure_18 scale:</t>
  </si>
  <si>
    <t>Measure_18 percented:</t>
  </si>
  <si>
    <t xml:space="preserve">Measure_19 id: </t>
  </si>
  <si>
    <t xml:space="preserve">Measure_19 name: </t>
  </si>
  <si>
    <t>Measure_19 decimals:</t>
  </si>
  <si>
    <t>Measure_19 scale:</t>
  </si>
  <si>
    <t>Measure_19 percented:</t>
  </si>
  <si>
    <t xml:space="preserve">Measure_20 id: </t>
  </si>
  <si>
    <t xml:space="preserve">Measure_20 name: </t>
  </si>
  <si>
    <t>Measure_20 decimals:</t>
  </si>
  <si>
    <t>Measure_20 scale:</t>
  </si>
  <si>
    <t>Measure_20 percented:</t>
  </si>
  <si>
    <t xml:space="preserve">Measure_21 id: </t>
  </si>
  <si>
    <t xml:space="preserve">Measure_21 name: </t>
  </si>
  <si>
    <t>Measure_21 decimals:</t>
  </si>
  <si>
    <t>Measure_21 scale:</t>
  </si>
  <si>
    <t>Measure_21 percented:</t>
  </si>
  <si>
    <t xml:space="preserve">Measure_22 id: </t>
  </si>
  <si>
    <t xml:space="preserve">Measure_22 name: </t>
  </si>
  <si>
    <t>Measure_22 decimals:</t>
  </si>
  <si>
    <t>Measure_22 scale:</t>
  </si>
  <si>
    <t>Measure_22 percented:</t>
  </si>
  <si>
    <t xml:space="preserve">Measure_23 id: </t>
  </si>
  <si>
    <t xml:space="preserve">Measure_23 name: </t>
  </si>
  <si>
    <t>Measure_23 decimals:</t>
  </si>
  <si>
    <t>Measure_23 scale:</t>
  </si>
  <si>
    <t>Measure_23 percented:</t>
  </si>
  <si>
    <t xml:space="preserve">Measure_24 id: </t>
  </si>
  <si>
    <t xml:space="preserve">Measure_24 name: </t>
  </si>
  <si>
    <t>Measure_24 decimals:</t>
  </si>
  <si>
    <t>Measure_24 scale:</t>
  </si>
  <si>
    <t>Measure_24 percented:</t>
  </si>
  <si>
    <t xml:space="preserve">Measure_25 id: </t>
  </si>
  <si>
    <t xml:space="preserve">Measure_25 name: </t>
  </si>
  <si>
    <t>Measure_25 decimals:</t>
  </si>
  <si>
    <t>Measure_25 scale:</t>
  </si>
  <si>
    <t>Measure_25 percented:</t>
  </si>
  <si>
    <t xml:space="preserve">Measure_26 id: </t>
  </si>
  <si>
    <t xml:space="preserve">Measure_26 name: </t>
  </si>
  <si>
    <t>Measure_26 decimals:</t>
  </si>
  <si>
    <t>Measure_26 scale:</t>
  </si>
  <si>
    <t>Measure_26 percented:</t>
  </si>
  <si>
    <t xml:space="preserve">Measure_27 id: </t>
  </si>
  <si>
    <t xml:space="preserve">Measure_27 name: </t>
  </si>
  <si>
    <t>Measure_27 decimals:</t>
  </si>
  <si>
    <t>Measure_27 scale:</t>
  </si>
  <si>
    <t>Measure_27 percented:</t>
  </si>
  <si>
    <t xml:space="preserve">Measure_28 id: </t>
  </si>
  <si>
    <t xml:space="preserve">Measure_28 name: </t>
  </si>
  <si>
    <t>Measure_28 decimals:</t>
  </si>
  <si>
    <t>Measure_28 scale:</t>
  </si>
  <si>
    <t>Measure_28 percented:</t>
  </si>
  <si>
    <t xml:space="preserve">Measure_29 id: </t>
  </si>
  <si>
    <t xml:space="preserve">Measure_29 name: </t>
  </si>
  <si>
    <t>Measure_29 decimals:</t>
  </si>
  <si>
    <t>Measure_29 scale:</t>
  </si>
  <si>
    <t>Measure_29 percented:</t>
  </si>
  <si>
    <t xml:space="preserve">Measure_30 id: </t>
  </si>
  <si>
    <t xml:space="preserve">Measure_30 name: </t>
  </si>
  <si>
    <t>Measure_30 decimals:</t>
  </si>
  <si>
    <t>Measure_30 scale:</t>
  </si>
  <si>
    <t>Measure_30 percented:</t>
  </si>
  <si>
    <t xml:space="preserve">Measure_31 id: </t>
  </si>
  <si>
    <t xml:space="preserve">Measure_31 name: </t>
  </si>
  <si>
    <t>Measure_31 decimals:</t>
  </si>
  <si>
    <t>Measure_31 scale:</t>
  </si>
  <si>
    <t>Measure_31 percented:</t>
  </si>
  <si>
    <t xml:space="preserve">Measure_32 id: </t>
  </si>
  <si>
    <t xml:space="preserve">Measure_32 name: </t>
  </si>
  <si>
    <t>Measure_32 decimals:</t>
  </si>
  <si>
    <t>Measure_32 scale:</t>
  </si>
  <si>
    <t>Measure_32 percented:</t>
  </si>
  <si>
    <t xml:space="preserve">Measure_33 id: </t>
  </si>
  <si>
    <t xml:space="preserve">Measure_33 name: </t>
  </si>
  <si>
    <t>Measure_33 decimals:</t>
  </si>
  <si>
    <t>Measure_33 scale:</t>
  </si>
  <si>
    <t>Measure_33 percented:</t>
  </si>
  <si>
    <t xml:space="preserve">Measure_34 id: </t>
  </si>
  <si>
    <t xml:space="preserve">Measure_34 name: </t>
  </si>
  <si>
    <t>Measure_34 decimals:</t>
  </si>
  <si>
    <t>Measure_34 scale:</t>
  </si>
  <si>
    <t>Measure_34 percented:</t>
  </si>
  <si>
    <t xml:space="preserve">Measure_35 id: </t>
  </si>
  <si>
    <t xml:space="preserve">Measure_35 name: </t>
  </si>
  <si>
    <t>Measure_35 decimals:</t>
  </si>
  <si>
    <t>Measure_35 scale:</t>
  </si>
  <si>
    <t>Measure_35 percented:</t>
  </si>
  <si>
    <t xml:space="preserve">Measure_36 id: </t>
  </si>
  <si>
    <t xml:space="preserve">Measure_36 name: </t>
  </si>
  <si>
    <t>Measure_36 decimals:</t>
  </si>
  <si>
    <t>Measure_36 scale:</t>
  </si>
  <si>
    <t>Measure_36 percented:</t>
  </si>
  <si>
    <t xml:space="preserve">Measure_37 id: </t>
  </si>
  <si>
    <t xml:space="preserve">Measure_37 name: </t>
  </si>
  <si>
    <t>Measure_37 decimals:</t>
  </si>
  <si>
    <t>Measure_37 scale:</t>
  </si>
  <si>
    <t>Measure_37 percented:</t>
  </si>
  <si>
    <t xml:space="preserve">Measure_38 id: </t>
  </si>
  <si>
    <t xml:space="preserve">Measure_38 name: </t>
  </si>
  <si>
    <t>Measure_38 decimals:</t>
  </si>
  <si>
    <t>Measure_38 scale:</t>
  </si>
  <si>
    <t>Measure_38 percented:</t>
  </si>
  <si>
    <t xml:space="preserve">Measure_39 id: </t>
  </si>
  <si>
    <t xml:space="preserve">Measure_39 name: </t>
  </si>
  <si>
    <t>Measure_39 decimals:</t>
  </si>
  <si>
    <t>Measure_39 scale:</t>
  </si>
  <si>
    <t>Measure_39 percented:</t>
  </si>
  <si>
    <t xml:space="preserve">Measure_40 id: </t>
  </si>
  <si>
    <t xml:space="preserve">Measure_40 name: </t>
  </si>
  <si>
    <t>Measure_40 decimals:</t>
  </si>
  <si>
    <t>Measure_40 scale:</t>
  </si>
  <si>
    <t>Measure_40 percented:</t>
  </si>
  <si>
    <t xml:space="preserve">Measure_41 id: </t>
  </si>
  <si>
    <t xml:space="preserve">Measure_41 name: </t>
  </si>
  <si>
    <t>Measure_41 decimals:</t>
  </si>
  <si>
    <t>Measure_41 scale:</t>
  </si>
  <si>
    <t>Measure_41 percented:</t>
  </si>
  <si>
    <t xml:space="preserve">Measure_42 id: </t>
  </si>
  <si>
    <t xml:space="preserve">Measure_42 name: </t>
  </si>
  <si>
    <t>Measure_42 decimals:</t>
  </si>
  <si>
    <t>Measure_42 scale:</t>
  </si>
  <si>
    <t>Measure_42 percented:</t>
  </si>
  <si>
    <t xml:space="preserve">Measure_43 id: </t>
  </si>
  <si>
    <t xml:space="preserve">Measure_43 name: </t>
  </si>
  <si>
    <t>Measure_43 decimals:</t>
  </si>
  <si>
    <t>Measure_43 scale:</t>
  </si>
  <si>
    <t>Measure_43 percented:</t>
  </si>
  <si>
    <t xml:space="preserve">Measure_44 id: </t>
  </si>
  <si>
    <t xml:space="preserve">Measure_44 name: </t>
  </si>
  <si>
    <t>Measure_44 decimals:</t>
  </si>
  <si>
    <t>Measure_44 scale:</t>
  </si>
  <si>
    <t>Measure_44 percented:</t>
  </si>
  <si>
    <t xml:space="preserve">Measure_45 id: </t>
  </si>
  <si>
    <t xml:space="preserve">Measure_45 name: </t>
  </si>
  <si>
    <t>Measure_45 decimals:</t>
  </si>
  <si>
    <t>Measure_45 scale:</t>
  </si>
  <si>
    <t>Measure_45 percented:</t>
  </si>
  <si>
    <t xml:space="preserve">Measure_46 id: </t>
  </si>
  <si>
    <t xml:space="preserve">Measure_46 name: </t>
  </si>
  <si>
    <t>Measure_46 decimals:</t>
  </si>
  <si>
    <t>Measure_46 scale:</t>
  </si>
  <si>
    <t>Measure_46 percented:</t>
  </si>
  <si>
    <t xml:space="preserve">Measure_47 id: </t>
  </si>
  <si>
    <t xml:space="preserve">Measure_47 name: </t>
  </si>
  <si>
    <t>Measure_47 decimals:</t>
  </si>
  <si>
    <t>Measure_47 scale:</t>
  </si>
  <si>
    <t>Measure_47 percented:</t>
  </si>
  <si>
    <t xml:space="preserve">Measure_48 id: </t>
  </si>
  <si>
    <t xml:space="preserve">Measure_48 name: </t>
  </si>
  <si>
    <t>Measure_48 decimals:</t>
  </si>
  <si>
    <t>Measure_48 scale:</t>
  </si>
  <si>
    <t>Measure_48 percented:</t>
  </si>
  <si>
    <t xml:space="preserve">Measure_49 id: </t>
  </si>
  <si>
    <t>gains_sum</t>
  </si>
  <si>
    <t xml:space="preserve">Measure_49 name: </t>
  </si>
  <si>
    <t>Measure_49 decimals:</t>
  </si>
  <si>
    <t>Measure_49 scale:</t>
  </si>
  <si>
    <t>Measure_49 percented:</t>
  </si>
  <si>
    <t xml:space="preserve">Measure_50 id: </t>
  </si>
  <si>
    <t>losses_sum</t>
  </si>
  <si>
    <t xml:space="preserve">Measure_50 name: </t>
  </si>
  <si>
    <t>Measure_50 decimals:</t>
  </si>
  <si>
    <t>Measure_50 scale:</t>
  </si>
  <si>
    <t>Measure_50 percented:</t>
  </si>
  <si>
    <t xml:space="preserve">Measure_51 id: </t>
  </si>
  <si>
    <t>net_switch_index</t>
  </si>
  <si>
    <t xml:space="preserve">Measure_51 name: </t>
  </si>
  <si>
    <t>Net Switching Index</t>
  </si>
  <si>
    <t>Measure_51 decimals:</t>
  </si>
  <si>
    <t>Measure_51 scale:</t>
  </si>
  <si>
    <t>Measure_51 percented:</t>
  </si>
  <si>
    <t xml:space="preserve">Measure_52 id: </t>
  </si>
  <si>
    <t>index_both</t>
  </si>
  <si>
    <t xml:space="preserve">Measure_52 name: </t>
  </si>
  <si>
    <t>Index rel. market sh.</t>
  </si>
  <si>
    <t>Measure_52 decimals:</t>
  </si>
  <si>
    <t>Measure_52 scale:</t>
  </si>
  <si>
    <t>Measure_52 percented:</t>
  </si>
  <si>
    <t xml:space="preserve">Measure_53 id: </t>
  </si>
  <si>
    <t xml:space="preserve">Measure_53 name: </t>
  </si>
  <si>
    <t>Measure_53 decimals:</t>
  </si>
  <si>
    <t>Measure_53 scale:</t>
  </si>
  <si>
    <t>Measure_53 percented:</t>
  </si>
  <si>
    <t xml:space="preserve">Measure_54 id: </t>
  </si>
  <si>
    <t xml:space="preserve">Measure_54 name: </t>
  </si>
  <si>
    <t>Measure_54 decimals:</t>
  </si>
  <si>
    <t>Measure_54 scale:</t>
  </si>
  <si>
    <t>Measure_54 percented:</t>
  </si>
  <si>
    <t xml:space="preserve">Measure_55 id: </t>
  </si>
  <si>
    <t xml:space="preserve">Measure_55 name: </t>
  </si>
  <si>
    <t>Measure_55 decimals:</t>
  </si>
  <si>
    <t>Measure_55 scale:</t>
  </si>
  <si>
    <t>Measure_55 percented:</t>
  </si>
  <si>
    <t xml:space="preserve">Measure_56 id: </t>
  </si>
  <si>
    <t>expected</t>
  </si>
  <si>
    <t xml:space="preserve">Measure_56 name: </t>
  </si>
  <si>
    <t>Measure_56 decimals:</t>
  </si>
  <si>
    <t>Measure_56 scale:</t>
  </si>
  <si>
    <t>Measure_56 percented:</t>
  </si>
  <si>
    <t xml:space="preserve">Measure_57 id: </t>
  </si>
  <si>
    <t xml:space="preserve">Measure_57 name: </t>
  </si>
  <si>
    <t>Measure_57 decimals:</t>
  </si>
  <si>
    <t>Measure_57 scale:</t>
  </si>
  <si>
    <t>Measure_57 percented:</t>
  </si>
  <si>
    <t xml:space="preserve">Measure_58 id: </t>
  </si>
  <si>
    <t xml:space="preserve">Measure_58 name: </t>
  </si>
  <si>
    <t>Measure_58 decimals:</t>
  </si>
  <si>
    <t>Measure_58 scale:</t>
  </si>
  <si>
    <t>Measure_58 percented:</t>
  </si>
  <si>
    <t xml:space="preserve">Measure_59 id: </t>
  </si>
  <si>
    <t xml:space="preserve">Measure_59 name: </t>
  </si>
  <si>
    <t>Measure_59 decimals:</t>
  </si>
  <si>
    <t>Measure_59 scale:</t>
  </si>
  <si>
    <t>Measure_59 percented:</t>
  </si>
  <si>
    <t xml:space="preserve">Measure_60 id: </t>
  </si>
  <si>
    <t xml:space="preserve">Measure_60 name: </t>
  </si>
  <si>
    <t>Measure_60 decimals:</t>
  </si>
  <si>
    <t>Measure_60 scale:</t>
  </si>
  <si>
    <t>Measure_60 percented:</t>
  </si>
  <si>
    <t xml:space="preserve">Measure_61 id: </t>
  </si>
  <si>
    <t xml:space="preserve">Measure_61 name: </t>
  </si>
  <si>
    <t>Measure_61 decimals:</t>
  </si>
  <si>
    <t>Measure_61 scale:</t>
  </si>
  <si>
    <t>Measure_61 percented:</t>
  </si>
  <si>
    <t xml:space="preserve">Measure_62 id: </t>
  </si>
  <si>
    <t xml:space="preserve">Measure_62 name: </t>
  </si>
  <si>
    <t>Measure_62 decimals:</t>
  </si>
  <si>
    <t>Measure_62 scale:</t>
  </si>
  <si>
    <t>Measure_62 percented:</t>
  </si>
  <si>
    <t xml:space="preserve">Measure_63 id: </t>
  </si>
  <si>
    <t xml:space="preserve">Measure_63 name: </t>
  </si>
  <si>
    <t>Measure_63 decimals:</t>
  </si>
  <si>
    <t>Measure_63 scale:</t>
  </si>
  <si>
    <t>Measure_63 percented:</t>
  </si>
  <si>
    <t xml:space="preserve">Measure_64 id: </t>
  </si>
  <si>
    <t xml:space="preserve">Measure_64 name: </t>
  </si>
  <si>
    <t>Measure_64 decimals:</t>
  </si>
  <si>
    <t>Measure_64 scale:</t>
  </si>
  <si>
    <t>Measure_64 percented:</t>
  </si>
  <si>
    <t xml:space="preserve">Measure_65 id: </t>
  </si>
  <si>
    <t xml:space="preserve">Measure_65 name: </t>
  </si>
  <si>
    <t>Measure_65 decimals:</t>
  </si>
  <si>
    <t>Measure_65 scale:</t>
  </si>
  <si>
    <t>Measure_65 percented:</t>
  </si>
  <si>
    <t xml:space="preserve">Measure_66 id: </t>
  </si>
  <si>
    <t xml:space="preserve">Measure_66 name: </t>
  </si>
  <si>
    <t>Measure_66 decimals:</t>
  </si>
  <si>
    <t>Measure_66 scale:</t>
  </si>
  <si>
    <t>Measure_66 percented:</t>
  </si>
  <si>
    <t xml:space="preserve">Measure_67 id: </t>
  </si>
  <si>
    <t xml:space="preserve">Measure_67 name: </t>
  </si>
  <si>
    <t>Measure_67 decimals:</t>
  </si>
  <si>
    <t>Measure_67 scale:</t>
  </si>
  <si>
    <t>Measure_67 percented:</t>
  </si>
  <si>
    <t xml:space="preserve">Measure_68 id: </t>
  </si>
  <si>
    <t xml:space="preserve">Measure_68 name: </t>
  </si>
  <si>
    <t>Measure_68 decimals:</t>
  </si>
  <si>
    <t>Measure_68 scale:</t>
  </si>
  <si>
    <t>Measure_68 percented:</t>
  </si>
  <si>
    <t xml:space="preserve">Measure_69 id: </t>
  </si>
  <si>
    <t xml:space="preserve">Measure_69 name: </t>
  </si>
  <si>
    <t>Measure_69 decimals:</t>
  </si>
  <si>
    <t>Measure_69 scale:</t>
  </si>
  <si>
    <t>Measure_69 percented:</t>
  </si>
  <si>
    <t xml:space="preserve">Measure_70 id: </t>
  </si>
  <si>
    <t xml:space="preserve">Measure_70 name: </t>
  </si>
  <si>
    <t>Measure_70 decimals:</t>
  </si>
  <si>
    <t>Measure_70 scale:</t>
  </si>
  <si>
    <t>Measure_70 percented:</t>
  </si>
  <si>
    <t xml:space="preserve">Measure_71 id: </t>
  </si>
  <si>
    <t xml:space="preserve">Measure_71 name: </t>
  </si>
  <si>
    <t>Measure_71 decimals:</t>
  </si>
  <si>
    <t>Measure_71 scale:</t>
  </si>
  <si>
    <t>Measure_71 percented:</t>
  </si>
  <si>
    <t xml:space="preserve">Measure_72 id: </t>
  </si>
  <si>
    <t xml:space="preserve">Measure_72 name: </t>
  </si>
  <si>
    <t>Measure_72 decimals:</t>
  </si>
  <si>
    <t>Measure_72 scale:</t>
  </si>
  <si>
    <t>Measure_72 percented:</t>
  </si>
  <si>
    <t xml:space="preserve">Measure_73 id: </t>
  </si>
  <si>
    <t xml:space="preserve">Measure_73 name: </t>
  </si>
  <si>
    <t>Measure_73 decimals:</t>
  </si>
  <si>
    <t>Measure_73 scale:</t>
  </si>
  <si>
    <t>Measure_73 percented:</t>
  </si>
  <si>
    <t>outer matrix 1st period</t>
  </si>
  <si>
    <t>outer matrix 2nd period</t>
  </si>
  <si>
    <t>balanced gains and losses</t>
  </si>
  <si>
    <t>Typ</t>
  </si>
  <si>
    <t>OriginalText</t>
  </si>
  <si>
    <t>UebersetzungsText</t>
  </si>
  <si>
    <t>Markt</t>
  </si>
  <si>
    <t>Panel</t>
  </si>
  <si>
    <t>Haushaltsfilter</t>
  </si>
  <si>
    <t>ZR1</t>
  </si>
  <si>
    <t>ZR2</t>
  </si>
  <si>
    <t>Produkt</t>
  </si>
  <si>
    <t>DATA LOADED</t>
  </si>
  <si>
    <t>Total sales %</t>
  </si>
  <si>
    <t>Buyers (raw):</t>
  </si>
  <si>
    <t>Buyers (000):</t>
  </si>
  <si>
    <t>2nd period:</t>
  </si>
  <si>
    <t>1st period:</t>
  </si>
  <si>
    <t>Gain &amp; Loss (CS)</t>
  </si>
  <si>
    <t>Table type:</t>
  </si>
  <si>
    <t>Base measure:</t>
  </si>
  <si>
    <t>Database:</t>
  </si>
  <si>
    <t>Loyal sales share</t>
  </si>
  <si>
    <t>Sales w/o excl. buyers 2nd %</t>
  </si>
  <si>
    <t>Intensification %</t>
  </si>
  <si>
    <t>Comparable segment %</t>
  </si>
  <si>
    <t>Re-purchase %</t>
  </si>
  <si>
    <t>Sales w/o excl.buyers 1st %</t>
  </si>
  <si>
    <t>Extensification %</t>
  </si>
  <si>
    <t>Re-purch. %</t>
  </si>
  <si>
    <t>First Value Column:</t>
  </si>
  <si>
    <t>First Value Row:</t>
  </si>
  <si>
    <t>Table Start Row:</t>
  </si>
  <si>
    <t>General</t>
  </si>
  <si>
    <t>Horizontal-outer:</t>
  </si>
  <si>
    <t>Comparable segment Share:</t>
  </si>
  <si>
    <t>Sales w/o excl.buyers 2nd %</t>
  </si>
  <si>
    <t>69 All other</t>
  </si>
  <si>
    <t>66 "Др. гипермаркеты/С&amp;C"</t>
  </si>
  <si>
    <t>65 "Др. магазины у дома"</t>
  </si>
  <si>
    <t>64 "Др. супермаркеты"</t>
  </si>
  <si>
    <t>63 "Пекарни"</t>
  </si>
  <si>
    <t>62 "Винлаб"</t>
  </si>
  <si>
    <t>61 "Авокадо"</t>
  </si>
  <si>
    <t>60 "Командор"</t>
  </si>
  <si>
    <t>59 "Линия"</t>
  </si>
  <si>
    <t>58 "Покупочка"</t>
  </si>
  <si>
    <t>57 "Мяснов"</t>
  </si>
  <si>
    <t>56 "Фасоль"</t>
  </si>
  <si>
    <t>54 "Агрокомплекс"</t>
  </si>
  <si>
    <t>53 "Байрам"</t>
  </si>
  <si>
    <t>52 "Семишагофф"</t>
  </si>
  <si>
    <t>51 "Лента Мини"</t>
  </si>
  <si>
    <t>50 "Кировский"</t>
  </si>
  <si>
    <t>49 "Магнит Косметик"</t>
  </si>
  <si>
    <t>48 "Спар ГМ"</t>
  </si>
  <si>
    <t>47 "Смарт"</t>
  </si>
  <si>
    <t>46 "Глобус"</t>
  </si>
  <si>
    <t>45 "Да!"</t>
  </si>
  <si>
    <t>44 "Мария-Ра"</t>
  </si>
  <si>
    <t>43 "Ашан СМ"</t>
  </si>
  <si>
    <t>42 "Метро"</t>
  </si>
  <si>
    <t>41 "Магнит Моя Цена"</t>
  </si>
  <si>
    <t>40 "Spar СМ"</t>
  </si>
  <si>
    <t>39 "Доброцен"</t>
  </si>
  <si>
    <t>38 "Лента СМ"</t>
  </si>
  <si>
    <t>37 "Ярче!"</t>
  </si>
  <si>
    <t>36 "Вкувилл"</t>
  </si>
  <si>
    <t>35 "Верный"</t>
  </si>
  <si>
    <t>34 "Победа Продсклад"</t>
  </si>
  <si>
    <t>33 "Магнит Экстра"</t>
  </si>
  <si>
    <t>32 "Маяк"</t>
  </si>
  <si>
    <t>31 "О`КЕЙ"</t>
  </si>
  <si>
    <t>30 "Бристоль"</t>
  </si>
  <si>
    <t>28 "Дикси"</t>
  </si>
  <si>
    <t>27 "Монетка"</t>
  </si>
  <si>
    <t>26 "Ашан ГМ"</t>
  </si>
  <si>
    <t>25 "Магнит Семейный"</t>
  </si>
  <si>
    <t>24 "Перекрёсток"</t>
  </si>
  <si>
    <t>23 "Чижик"</t>
  </si>
  <si>
    <t>22 "Др. продукт. спец-ты"</t>
  </si>
  <si>
    <t>21 "Светофор"</t>
  </si>
  <si>
    <t>20 "Лента ГМ"</t>
  </si>
  <si>
    <t>19 "Красное и Белое"</t>
  </si>
  <si>
    <t>18 "Fix Price"</t>
  </si>
  <si>
    <t>17 "Магнит у Дома"</t>
  </si>
  <si>
    <t>16 "Пятёрочка"</t>
  </si>
  <si>
    <t>15 KDV</t>
  </si>
  <si>
    <t>14 YANDEX MARKET / BERU!</t>
  </si>
  <si>
    <t>13 YANDEX.LAVKA</t>
  </si>
  <si>
    <t>12 SBERMEGAMARKET</t>
  </si>
  <si>
    <t>11 WILDBERRIES.RU</t>
  </si>
  <si>
    <t>10 SAMOKAT</t>
  </si>
  <si>
    <t>9 OZON.RU</t>
  </si>
  <si>
    <t>8 "О'кей онлайн"</t>
  </si>
  <si>
    <t>7 "Метро онлайн"</t>
  </si>
  <si>
    <t>6 "Ашан онлайн"</t>
  </si>
  <si>
    <t>5 "Перекрёсток онлайн"</t>
  </si>
  <si>
    <t>4 "Лента онлайн "</t>
  </si>
  <si>
    <t>3 "Магнит онлайн"</t>
  </si>
  <si>
    <t>2 "Пятёрочка онлайн"</t>
  </si>
  <si>
    <t>Balance (000 RUB)</t>
  </si>
  <si>
    <t>Losses (000 RUB)</t>
  </si>
  <si>
    <t>Gains (000 RUB)</t>
  </si>
  <si>
    <t>Total sales (000 RUB)</t>
  </si>
  <si>
    <t>axsm_magnit_coffee_cocoa</t>
  </si>
  <si>
    <t>2024-04-01 - 2024-06-30</t>
  </si>
  <si>
    <t>2023-04-01 - 2023-06-30</t>
  </si>
  <si>
    <t>Expected (000 RUB)</t>
  </si>
  <si>
    <t>Sum Losses abs. (000 RUB)</t>
  </si>
  <si>
    <t>Sum Gains abs. (000 RUB)</t>
  </si>
  <si>
    <t>Growth abs. (000 RUB)</t>
  </si>
  <si>
    <t>Period II (000 RUB)</t>
  </si>
  <si>
    <t>Period I (000 RUB)</t>
  </si>
  <si>
    <t>Buyers (000 RUB)</t>
  </si>
  <si>
    <t>Exten./Inten. repeat Buyers (000 RUB)</t>
  </si>
  <si>
    <t>Exten./Inten. balance (000 RUB)</t>
  </si>
  <si>
    <t>Exten./Inten. lost Buyers (000 RUB)</t>
  </si>
  <si>
    <t>Exten./Inten. new Buyers (000 RUB)</t>
  </si>
  <si>
    <t>Exten./Inten. (000 RUB)</t>
  </si>
  <si>
    <t>Losses abs. (000 RUB)</t>
  </si>
  <si>
    <t>Gains abs. (000 RUB)</t>
  </si>
  <si>
    <t>Sales of excl.Buyers 2nd (000 RUB)</t>
  </si>
  <si>
    <t>Sales w/o excl. Buyers 2nd (000 RUB)</t>
  </si>
  <si>
    <t>Intensification (000 RUB)</t>
  </si>
  <si>
    <t>Comparable segment (000 RUB)</t>
  </si>
  <si>
    <t>Re-purchase (000 RUB)</t>
  </si>
  <si>
    <t>Sales of excl.Buyers 1st (000 RUB)</t>
  </si>
  <si>
    <t>Sales w/o excl.Buyers 1st (000 RUB)</t>
  </si>
  <si>
    <t>Extensification (000 RUB)</t>
  </si>
  <si>
    <t>Re-purch. (000 RUB)</t>
  </si>
  <si>
    <t>Sales w/o excl.Buyers 2nd (000 RUB)</t>
  </si>
  <si>
    <t>inf</t>
  </si>
  <si>
    <t>2023-06-30</t>
  </si>
  <si>
    <t>2024-06-30</t>
  </si>
  <si>
    <t>VALUE total - Scalierung konnte nicht ermittelt werden!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</si>
</sst>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8" x14ac:knownFonts="1">
    <font>
      <sz val="10"/>
      <name val="Arial"/>
    </font>
    <font>
      <sz val="10"/>
      <name val="Tahoma"/>
      <family val="2"/>
    </font>
    <font>
      <sz val="10"/>
      <name val="Arial"/>
      <family val="2"/>
    </font>
    <font>
      <b/>
      <sz val="28"/>
      <name val="Tahoma"/>
      <family val="2"/>
    </font>
    <font>
      <b/>
      <sz val="16"/>
      <name val="Tahoma"/>
      <family val="2"/>
    </font>
    <font>
      <sz val="9"/>
      <name val="Tahoma"/>
      <family val="2"/>
    </font>
    <font>
      <sz val="10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b/>
      <sz val="10"/>
      <name val="Tahoma"/>
      <family val="2"/>
    </font>
    <font>
      <sz val="10"/>
      <color indexed="51"/>
      <name val="Tahoma"/>
      <family val="2"/>
    </font>
    <font>
      <sz val="10"/>
      <color indexed="8"/>
      <name val="Tahoma"/>
      <family val="2"/>
    </font>
    <font>
      <sz val="14"/>
      <color indexed="8"/>
      <name val="Tahoma"/>
      <family val="2"/>
    </font>
    <font>
      <sz val="10"/>
      <color indexed="8"/>
      <name val="Tahoma"/>
      <family val="2"/>
    </font>
    <font>
      <sz val="14"/>
      <color indexed="51"/>
      <name val="Tahoma"/>
      <family val="2"/>
    </font>
    <font>
      <b/>
      <sz val="16"/>
      <color indexed="8"/>
      <name val="Calibri"/>
      <family val="2"/>
    </font>
    <font>
      <b/>
      <sz val="13"/>
      <color indexed="18"/>
      <name val="Calibri"/>
      <family val="2"/>
    </font>
    <font>
      <sz val="13"/>
      <color indexed="28"/>
      <name val="Calibri"/>
      <family val="2"/>
    </font>
    <font>
      <b/>
      <sz val="16"/>
      <color indexed="24"/>
      <name val="Calibri"/>
      <family val="2"/>
    </font>
    <font>
      <sz val="11"/>
      <color indexed="24"/>
      <name val="Calibri"/>
      <family val="2"/>
    </font>
    <font>
      <sz val="8"/>
      <name val="Calibri"/>
      <family val="2"/>
    </font>
    <font>
      <sz val="8"/>
      <name val="Arial"/>
      <family val="2"/>
    </font>
    <font>
      <sz val="10"/>
      <color indexed="9"/>
      <name val="Tahoma"/>
      <family val="2"/>
    </font>
    <font>
      <sz val="14"/>
      <color indexed="28"/>
      <name val="Calibri"/>
      <family val="2"/>
    </font>
    <font>
      <sz val="14"/>
      <name val="Tahoma"/>
      <family val="2"/>
    </font>
    <font>
      <b/>
      <sz val="14"/>
      <color indexed="10"/>
      <name val="Calibri"/>
      <family val="2"/>
    </font>
    <font>
      <sz val="14"/>
      <color indexed="10"/>
      <name val="Tahoma"/>
      <family val="2"/>
    </font>
    <font>
      <b/>
      <sz val="14"/>
      <color indexed="12"/>
      <name val="Calibri"/>
      <family val="2"/>
    </font>
    <font>
      <sz val="14"/>
      <color indexed="12"/>
      <name val="Tahoma"/>
      <family val="2"/>
    </font>
    <font>
      <sz val="14"/>
      <color indexed="12"/>
      <name val="Tahoma"/>
      <family val="2"/>
    </font>
    <font>
      <sz val="11"/>
      <color indexed="8"/>
      <name val="Calibri"/>
      <family val="2"/>
    </font>
    <font>
      <b/>
      <sz val="12"/>
      <name val="Tahoma"/>
      <family val="2"/>
    </font>
    <font>
      <b/>
      <sz val="13"/>
      <color indexed="8"/>
      <name val="Arial"/>
      <family val="2"/>
    </font>
    <font>
      <sz val="10"/>
      <color indexed="24"/>
      <name val="Calibri"/>
      <family val="2"/>
    </font>
    <font>
      <sz val="10"/>
      <name val="Tahoma"/>
      <family val="2"/>
    </font>
    <font>
      <b/>
      <sz val="10"/>
      <color indexed="9"/>
      <name val="Tahoma"/>
      <family val="2"/>
    </font>
    <font>
      <b/>
      <u/>
      <sz val="10"/>
      <color indexed="9"/>
      <name val="Tahoma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/>
      <right/>
      <top style="thin">
        <color indexed="2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7" fillId="0" borderId="0"/>
  </cellStyleXfs>
  <cellXfs count="210">
    <xf numFmtId="0" fontId="0" fillId="0" borderId="0" xfId="0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3" borderId="0" xfId="0" applyFill="1" applyAlignment="1">
      <alignment horizontal="center"/>
    </xf>
    <xf numFmtId="0" fontId="11" fillId="0" borderId="0" xfId="0" applyFont="1"/>
    <xf numFmtId="0" fontId="12" fillId="0" borderId="0" xfId="0" applyFont="1"/>
    <xf numFmtId="0" fontId="6" fillId="0" borderId="0" xfId="0" applyFont="1" applyFill="1"/>
    <xf numFmtId="0" fontId="0" fillId="0" borderId="0" xfId="0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Alignment="1"/>
    <xf numFmtId="0" fontId="6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/>
    </xf>
    <xf numFmtId="0" fontId="1" fillId="4" borderId="1" xfId="0" applyFont="1" applyFill="1" applyBorder="1"/>
    <xf numFmtId="0" fontId="1" fillId="0" borderId="0" xfId="0" applyFont="1" applyAlignment="1">
      <alignment wrapText="1"/>
    </xf>
    <xf numFmtId="0" fontId="1" fillId="0" borderId="0" xfId="0" applyFont="1" applyFill="1"/>
    <xf numFmtId="0" fontId="1" fillId="0" borderId="0" xfId="0" applyFont="1"/>
    <xf numFmtId="0" fontId="1" fillId="5" borderId="2" xfId="0" applyFont="1" applyFill="1" applyBorder="1"/>
    <xf numFmtId="0" fontId="1" fillId="5" borderId="3" xfId="0" applyFont="1" applyFill="1" applyBorder="1"/>
    <xf numFmtId="0" fontId="1" fillId="4" borderId="4" xfId="0" applyFont="1" applyFill="1" applyBorder="1"/>
    <xf numFmtId="0" fontId="1" fillId="5" borderId="5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6" borderId="8" xfId="0" applyFont="1" applyFill="1" applyBorder="1"/>
    <xf numFmtId="0" fontId="1" fillId="6" borderId="9" xfId="0" applyFont="1" applyFill="1" applyBorder="1"/>
    <xf numFmtId="14" fontId="1" fillId="5" borderId="5" xfId="0" applyNumberFormat="1" applyFont="1" applyFill="1" applyBorder="1"/>
    <xf numFmtId="0" fontId="1" fillId="5" borderId="10" xfId="0" applyFont="1" applyFill="1" applyBorder="1"/>
    <xf numFmtId="0" fontId="1" fillId="4" borderId="11" xfId="0" applyFont="1" applyFill="1" applyBorder="1"/>
    <xf numFmtId="0" fontId="1" fillId="5" borderId="12" xfId="0" applyFont="1" applyFill="1" applyBorder="1"/>
    <xf numFmtId="0" fontId="1" fillId="7" borderId="0" xfId="0" applyFont="1" applyFill="1" applyBorder="1"/>
    <xf numFmtId="0" fontId="1" fillId="7" borderId="13" xfId="0" applyFont="1" applyFill="1" applyBorder="1"/>
    <xf numFmtId="0" fontId="9" fillId="0" borderId="0" xfId="0" applyFont="1" applyAlignment="1">
      <alignment horizontal="center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11" xfId="0" applyFont="1" applyFill="1" applyBorder="1"/>
    <xf numFmtId="0" fontId="1" fillId="7" borderId="12" xfId="0" applyFont="1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9" fillId="9" borderId="1" xfId="0" applyFont="1" applyFill="1" applyBorder="1" applyAlignment="1" applyProtection="1">
      <alignment wrapText="1"/>
      <protection locked="0"/>
    </xf>
    <xf numFmtId="0" fontId="9" fillId="9" borderId="14" xfId="0" applyFont="1" applyFill="1" applyBorder="1" applyProtection="1">
      <protection locked="0"/>
    </xf>
    <xf numFmtId="0" fontId="9" fillId="9" borderId="10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9" fillId="8" borderId="0" xfId="0" applyFont="1" applyFill="1"/>
    <xf numFmtId="0" fontId="9" fillId="0" borderId="0" xfId="0" applyFont="1" applyProtection="1">
      <protection locked="0"/>
    </xf>
    <xf numFmtId="0" fontId="9" fillId="7" borderId="0" xfId="0" applyFont="1" applyFill="1" applyAlignment="1">
      <alignment wrapText="1"/>
    </xf>
    <xf numFmtId="0" fontId="9" fillId="9" borderId="14" xfId="0" applyFont="1" applyFill="1" applyBorder="1" applyAlignment="1" applyProtection="1">
      <alignment wrapText="1"/>
      <protection locked="0"/>
    </xf>
    <xf numFmtId="0" fontId="10" fillId="0" borderId="0" xfId="0" applyFont="1"/>
    <xf numFmtId="0" fontId="14" fillId="0" borderId="0" xfId="0" applyFont="1"/>
    <xf numFmtId="49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 applyBorder="1" applyAlignment="1"/>
    <xf numFmtId="0" fontId="6" fillId="0" borderId="0" xfId="0" applyFont="1" applyFill="1" applyAlignment="1">
      <alignment horizontal="center"/>
    </xf>
    <xf numFmtId="0" fontId="1" fillId="4" borderId="0" xfId="0" applyFont="1" applyFill="1" applyBorder="1"/>
    <xf numFmtId="0" fontId="9" fillId="4" borderId="0" xfId="0" applyFont="1" applyFill="1" applyBorder="1"/>
    <xf numFmtId="0" fontId="11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5" fontId="6" fillId="0" borderId="0" xfId="0" applyNumberFormat="1" applyFont="1" applyFill="1" applyAlignment="1"/>
    <xf numFmtId="0" fontId="9" fillId="0" borderId="0" xfId="0" applyFont="1" applyBorder="1"/>
    <xf numFmtId="0" fontId="6" fillId="0" borderId="0" xfId="0" applyFont="1" applyBorder="1"/>
    <xf numFmtId="0" fontId="11" fillId="0" borderId="0" xfId="0" applyFont="1" applyBorder="1"/>
    <xf numFmtId="0" fontId="10" fillId="0" borderId="0" xfId="0" applyFont="1" applyBorder="1"/>
    <xf numFmtId="0" fontId="1" fillId="0" borderId="0" xfId="0" applyFont="1" applyFill="1" applyBorder="1"/>
    <xf numFmtId="0" fontId="5" fillId="0" borderId="0" xfId="0" applyFont="1" applyFill="1"/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6" borderId="4" xfId="0" applyFont="1" applyFill="1" applyBorder="1"/>
    <xf numFmtId="0" fontId="1" fillId="6" borderId="5" xfId="0" applyFont="1" applyFill="1" applyBorder="1"/>
    <xf numFmtId="0" fontId="5" fillId="6" borderId="4" xfId="0" applyFont="1" applyFill="1" applyBorder="1" applyAlignment="1">
      <alignment horizontal="right" indent="1"/>
    </xf>
    <xf numFmtId="0" fontId="5" fillId="6" borderId="5" xfId="0" applyFont="1" applyFill="1" applyBorder="1" applyAlignment="1">
      <alignment horizontal="left" indent="1"/>
    </xf>
    <xf numFmtId="17" fontId="5" fillId="6" borderId="5" xfId="0" applyNumberFormat="1" applyFont="1" applyFill="1" applyBorder="1" applyAlignment="1">
      <alignment horizontal="left" indent="1"/>
    </xf>
    <xf numFmtId="0" fontId="1" fillId="6" borderId="11" xfId="0" applyFont="1" applyFill="1" applyBorder="1"/>
    <xf numFmtId="0" fontId="1" fillId="6" borderId="12" xfId="0" applyFont="1" applyFill="1" applyBorder="1"/>
    <xf numFmtId="1" fontId="6" fillId="0" borderId="0" xfId="0" applyNumberFormat="1" applyFont="1" applyFill="1" applyAlignment="1"/>
    <xf numFmtId="164" fontId="6" fillId="0" borderId="0" xfId="0" applyNumberFormat="1" applyFont="1" applyFill="1" applyAlignment="1"/>
    <xf numFmtId="164" fontId="0" fillId="0" borderId="0" xfId="0" applyNumberFormat="1" applyFill="1"/>
    <xf numFmtId="164" fontId="6" fillId="0" borderId="0" xfId="0" applyNumberFormat="1" applyFont="1" applyFill="1"/>
    <xf numFmtId="0" fontId="9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right"/>
    </xf>
    <xf numFmtId="0" fontId="6" fillId="0" borderId="2" xfId="0" applyFont="1" applyFill="1" applyBorder="1" applyAlignment="1"/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6" xfId="0" applyFont="1" applyFill="1" applyBorder="1" applyAlignment="1"/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/>
    <xf numFmtId="0" fontId="6" fillId="0" borderId="16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5" xfId="0" applyFont="1" applyFill="1" applyBorder="1"/>
    <xf numFmtId="0" fontId="10" fillId="0" borderId="0" xfId="0" applyFont="1" applyFill="1" applyBorder="1"/>
    <xf numFmtId="0" fontId="6" fillId="0" borderId="0" xfId="0" applyFont="1" applyFill="1" applyAlignment="1">
      <alignment horizontal="right" vertical="center"/>
    </xf>
    <xf numFmtId="0" fontId="11" fillId="0" borderId="0" xfId="0" applyFont="1" applyFill="1" applyBorder="1"/>
    <xf numFmtId="164" fontId="6" fillId="0" borderId="15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16" xfId="0" applyNumberFormat="1" applyFont="1" applyFill="1" applyBorder="1" applyAlignment="1">
      <alignment horizontal="right"/>
    </xf>
    <xf numFmtId="0" fontId="20" fillId="0" borderId="0" xfId="0" applyFont="1" applyFill="1"/>
    <xf numFmtId="0" fontId="21" fillId="0" borderId="0" xfId="0" applyFont="1" applyFill="1"/>
    <xf numFmtId="0" fontId="21" fillId="0" borderId="0" xfId="0" applyFont="1" applyFill="1" applyAlignment="1">
      <alignment vertical="center"/>
    </xf>
    <xf numFmtId="0" fontId="22" fillId="0" borderId="0" xfId="0" applyFont="1" applyFill="1"/>
    <xf numFmtId="0" fontId="6" fillId="0" borderId="15" xfId="0" applyFont="1" applyFill="1" applyBorder="1" applyAlignment="1"/>
    <xf numFmtId="0" fontId="0" fillId="0" borderId="0" xfId="0" applyFill="1" applyBorder="1"/>
    <xf numFmtId="0" fontId="6" fillId="0" borderId="16" xfId="0" applyFont="1" applyFill="1" applyBorder="1"/>
    <xf numFmtId="1" fontId="6" fillId="0" borderId="0" xfId="0" applyNumberFormat="1" applyFont="1" applyFill="1" applyBorder="1"/>
    <xf numFmtId="0" fontId="1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/>
    </xf>
    <xf numFmtId="1" fontId="19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/>
    <xf numFmtId="0" fontId="6" fillId="0" borderId="7" xfId="0" applyFont="1" applyFill="1" applyBorder="1"/>
    <xf numFmtId="164" fontId="0" fillId="0" borderId="3" xfId="0" applyNumberFormat="1" applyFill="1" applyBorder="1"/>
    <xf numFmtId="164" fontId="0" fillId="0" borderId="7" xfId="0" applyNumberFormat="1" applyFill="1" applyBorder="1"/>
    <xf numFmtId="164" fontId="6" fillId="0" borderId="7" xfId="0" applyNumberFormat="1" applyFont="1" applyFill="1" applyBorder="1" applyAlignment="1"/>
    <xf numFmtId="0" fontId="10" fillId="0" borderId="7" xfId="0" applyFont="1" applyFill="1" applyBorder="1"/>
    <xf numFmtId="0" fontId="6" fillId="0" borderId="6" xfId="0" applyFont="1" applyFill="1" applyBorder="1" applyAlignment="1">
      <alignment horizontal="left"/>
    </xf>
    <xf numFmtId="0" fontId="6" fillId="0" borderId="2" xfId="0" applyFont="1" applyFill="1" applyBorder="1"/>
    <xf numFmtId="0" fontId="6" fillId="0" borderId="3" xfId="0" applyFont="1" applyFill="1" applyBorder="1" applyAlignment="1"/>
    <xf numFmtId="0" fontId="6" fillId="0" borderId="6" xfId="0" applyFont="1" applyFill="1" applyBorder="1"/>
    <xf numFmtId="0" fontId="6" fillId="0" borderId="6" xfId="0" applyFont="1" applyFill="1" applyBorder="1" applyAlignment="1">
      <alignment horizontal="center"/>
    </xf>
    <xf numFmtId="0" fontId="11" fillId="0" borderId="6" xfId="0" applyFont="1" applyFill="1" applyBorder="1"/>
    <xf numFmtId="0" fontId="0" fillId="0" borderId="6" xfId="0" applyFill="1" applyBorder="1"/>
    <xf numFmtId="0" fontId="0" fillId="0" borderId="8" xfId="0" applyFill="1" applyBorder="1"/>
    <xf numFmtId="0" fontId="11" fillId="0" borderId="0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6" fillId="0" borderId="7" xfId="0" applyFont="1" applyFill="1" applyBorder="1" applyAlignment="1">
      <alignment horizontal="right"/>
    </xf>
    <xf numFmtId="1" fontId="6" fillId="0" borderId="0" xfId="0" applyNumberFormat="1" applyFont="1" applyFill="1" applyBorder="1" applyAlignment="1">
      <alignment horizontal="right"/>
    </xf>
    <xf numFmtId="1" fontId="6" fillId="0" borderId="7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0" fontId="26" fillId="0" borderId="0" xfId="0" applyFont="1" applyFill="1" applyBorder="1"/>
    <xf numFmtId="0" fontId="24" fillId="0" borderId="0" xfId="0" applyFont="1" applyFill="1" applyBorder="1"/>
    <xf numFmtId="0" fontId="23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/>
    <xf numFmtId="0" fontId="29" fillId="0" borderId="0" xfId="0" applyFont="1" applyFill="1" applyBorder="1" applyAlignment="1">
      <alignment horizontal="right"/>
    </xf>
    <xf numFmtId="0" fontId="31" fillId="0" borderId="17" xfId="0" applyFont="1" applyFill="1" applyBorder="1" applyAlignment="1">
      <alignment horizontal="center" vertical="center"/>
    </xf>
    <xf numFmtId="0" fontId="1" fillId="0" borderId="14" xfId="0" applyFont="1" applyFill="1" applyBorder="1"/>
    <xf numFmtId="3" fontId="32" fillId="0" borderId="0" xfId="0" applyNumberFormat="1" applyFont="1"/>
    <xf numFmtId="49" fontId="7" fillId="0" borderId="0" xfId="0" applyNumberFormat="1" applyFont="1" applyBorder="1"/>
    <xf numFmtId="0" fontId="5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30" fillId="0" borderId="1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30" fillId="0" borderId="19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wrapText="1"/>
    </xf>
    <xf numFmtId="164" fontId="6" fillId="0" borderId="0" xfId="0" applyNumberFormat="1" applyFont="1" applyFill="1" applyBorder="1" applyAlignment="1"/>
    <xf numFmtId="165" fontId="6" fillId="0" borderId="0" xfId="0" applyNumberFormat="1" applyFont="1" applyFill="1" applyBorder="1" applyAlignment="1"/>
    <xf numFmtId="164" fontId="0" fillId="0" borderId="0" xfId="0" applyNumberFormat="1" applyFill="1" applyBorder="1"/>
    <xf numFmtId="0" fontId="10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/>
    <xf numFmtId="164" fontId="6" fillId="0" borderId="0" xfId="0" applyNumberFormat="1" applyFont="1" applyFill="1" applyBorder="1"/>
    <xf numFmtId="0" fontId="35" fillId="9" borderId="1" xfId="0" applyFont="1" applyFill="1" applyBorder="1" applyAlignment="1">
      <alignment wrapText="1"/>
    </xf>
    <xf numFmtId="0" fontId="35" fillId="9" borderId="14" xfId="0" applyFont="1" applyFill="1" applyBorder="1"/>
    <xf numFmtId="0" fontId="35" fillId="9" borderId="10" xfId="0" applyFont="1" applyFill="1" applyBorder="1"/>
    <xf numFmtId="0" fontId="35" fillId="9" borderId="4" xfId="0" applyFont="1" applyFill="1" applyBorder="1" applyAlignment="1">
      <alignment wrapText="1"/>
    </xf>
    <xf numFmtId="0" fontId="35" fillId="9" borderId="0" xfId="0" applyFont="1" applyFill="1" applyBorder="1"/>
    <xf numFmtId="0" fontId="36" fillId="9" borderId="20" xfId="0" applyFont="1" applyFill="1" applyBorder="1" applyAlignment="1">
      <alignment wrapText="1"/>
    </xf>
    <xf numFmtId="0" fontId="22" fillId="9" borderId="21" xfId="0" applyFont="1" applyFill="1" applyBorder="1" applyAlignment="1">
      <alignment wrapText="1"/>
    </xf>
    <xf numFmtId="164" fontId="6" fillId="0" borderId="9" xfId="0" applyNumberFormat="1" applyFont="1" applyFill="1" applyBorder="1" applyAlignment="1"/>
    <xf numFmtId="0" fontId="15" fillId="0" borderId="0" xfId="0" applyFont="1" applyFill="1" applyBorder="1" applyAlignment="1">
      <alignment horizontal="right" vertical="center"/>
    </xf>
    <xf numFmtId="164" fontId="6" fillId="0" borderId="7" xfId="0" applyNumberFormat="1" applyFont="1" applyFill="1" applyBorder="1"/>
    <xf numFmtId="165" fontId="6" fillId="0" borderId="7" xfId="0" applyNumberFormat="1" applyFont="1" applyFill="1" applyBorder="1" applyAlignment="1"/>
    <xf numFmtId="0" fontId="10" fillId="0" borderId="9" xfId="0" applyFont="1" applyFill="1" applyBorder="1"/>
    <xf numFmtId="1" fontId="6" fillId="0" borderId="3" xfId="0" applyNumberFormat="1" applyFont="1" applyFill="1" applyBorder="1" applyAlignment="1"/>
    <xf numFmtId="1" fontId="6" fillId="0" borderId="7" xfId="0" applyNumberFormat="1" applyFont="1" applyFill="1" applyBorder="1" applyAlignment="1"/>
    <xf numFmtId="0" fontId="6" fillId="0" borderId="16" xfId="0" applyFont="1" applyFill="1" applyBorder="1" applyAlignment="1"/>
    <xf numFmtId="1" fontId="6" fillId="0" borderId="9" xfId="0" applyNumberFormat="1" applyFont="1" applyFill="1" applyBorder="1" applyAlignment="1"/>
    <xf numFmtId="1" fontId="6" fillId="0" borderId="15" xfId="0" applyNumberFormat="1" applyFont="1" applyFill="1" applyBorder="1" applyAlignment="1"/>
    <xf numFmtId="165" fontId="6" fillId="0" borderId="3" xfId="0" applyNumberFormat="1" applyFont="1" applyFill="1" applyBorder="1" applyAlignment="1"/>
    <xf numFmtId="0" fontId="1" fillId="8" borderId="0" xfId="0" applyFont="1" applyFill="1" applyAlignment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0" fontId="1" fillId="3" borderId="0" xfId="0" applyFont="1" applyFill="1" applyAlignme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49" fontId="0" fillId="0" borderId="0" xfId="0" applyNumberFormat="1"/>
    <xf numFmtId="0" fontId="37" fillId="0" borderId="0" xfId="1"/>
    <xf numFmtId="165" fontId="37" fillId="0" borderId="0" xfId="1" applyNumberFormat="1"/>
    <xf numFmtId="0" fontId="37" fillId="0" borderId="0" xfId="1" applyFont="1" applyAlignment="1">
      <alignment horizontal="left"/>
    </xf>
    <xf numFmtId="0" fontId="37" fillId="0" borderId="0" xfId="1" applyAlignment="1">
      <alignment horizontal="center" wrapText="1"/>
    </xf>
    <xf numFmtId="0" fontId="3" fillId="6" borderId="1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/>
    </xf>
    <xf numFmtId="0" fontId="35" fillId="9" borderId="10" xfId="0" applyFont="1" applyFill="1" applyBorder="1" applyAlignment="1">
      <alignment horizontal="center"/>
    </xf>
    <xf numFmtId="0" fontId="35" fillId="9" borderId="5" xfId="0" applyFont="1" applyFill="1" applyBorder="1" applyAlignment="1">
      <alignment horizontal="center"/>
    </xf>
  </cellXfs>
  <cellStyles count="2">
    <cellStyle name="Обычный" xfId="0" builtinId="0"/>
    <cellStyle name="Обычный 2" xfId="1" xr:uid="{2094EFBA-3AD6-484E-ABD8-4DB422F3498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2D400"/>
      <rgbColor rgb="00BBC9CC"/>
      <rgbColor rgb="00D40027"/>
      <rgbColor rgb="00453C78"/>
      <rgbColor rgb="00EC6D1D"/>
      <rgbColor rgb="00C3B099"/>
      <rgbColor rgb="002E68A0"/>
      <rgbColor rgb="005B642E"/>
      <rgbColor rgb="00989898"/>
      <rgbColor rgb="00AE5227"/>
      <rgbColor rgb="00577A8A"/>
      <rgbColor rgb="007C7166"/>
      <rgbColor rgb="008CC8A0"/>
      <rgbColor rgb="00FC6800"/>
      <rgbColor rgb="005A3459"/>
      <rgbColor rgb="00FFFF00"/>
      <rgbColor rgb="00003453"/>
      <rgbColor rgb="00537D5D"/>
      <rgbColor rgb="00989898"/>
      <rgbColor rgb="00969696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0C9BC"/>
      <rgbColor rgb="00C3AF99"/>
      <rgbColor rgb="00D2DBD9"/>
      <rgbColor rgb="00EBEEEE"/>
      <rgbColor rgb="00BBC9CC"/>
      <rgbColor rgb="00264636"/>
      <rgbColor rgb="00EEDA9B"/>
      <rgbColor rgb="00E36120"/>
      <rgbColor rgb="00707226"/>
      <rgbColor rgb="0094816D"/>
      <rgbColor rgb="0060673B"/>
      <rgbColor rgb="00406891"/>
      <rgbColor rgb="0000366C"/>
      <rgbColor rgb="00993366"/>
      <rgbColor rgb="00A43334"/>
      <rgbColor rgb="00CB282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theme" Target="theme/theme1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23217922606926E-2"/>
          <c:y val="1.0416687859472371E-2"/>
          <c:w val="0.94297352342158858"/>
          <c:h val="0.891668480770834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EP_Chart1!$AT$30</c:f>
              <c:strCache>
                <c:ptCount val="1"/>
                <c:pt idx="0">
                  <c:v>chart +</c:v>
                </c:pt>
              </c:strCache>
            </c:strRef>
          </c:tx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0070-4E57-AF6E-DDC3A54CB5C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5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EP_Chart1!$AU$30:$AZ$30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70-4E57-AF6E-DDC3A54CB5C4}"/>
            </c:ext>
          </c:extLst>
        </c:ser>
        <c:ser>
          <c:idx val="1"/>
          <c:order val="1"/>
          <c:tx>
            <c:strRef>
              <c:f>EP_Chart1!$AT$32</c:f>
              <c:strCache>
                <c:ptCount val="1"/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0070-4E57-AF6E-DDC3A54CB5C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EP_Chart1!$AU$31:$AZ$31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70-4E57-AF6E-DDC3A54C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6312088"/>
        <c:axId val="1"/>
      </c:barChart>
      <c:catAx>
        <c:axId val="376312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34951456310676E-2"/>
          <c:y val="3.5643598820001954E-2"/>
          <c:w val="0.9262135922330097"/>
          <c:h val="0.871287971155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EP_Chart2!$AU$8</c:f>
              <c:strCache>
                <c:ptCount val="1"/>
                <c:pt idx="0">
                  <c:v>Net-Switching</c:v>
                </c:pt>
              </c:strCache>
            </c:strRef>
          </c:tx>
          <c:spPr>
            <a:solidFill>
              <a:srgbClr val="2E68A0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EP_Chart2!$AU$9:$AU$30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D44-4CC9-98EF-0CBDDCCC2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08808"/>
        <c:axId val="1"/>
      </c:barChart>
      <c:catAx>
        <c:axId val="376308808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08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748123470392613E-2"/>
          <c:y val="4.3841336116910233E-2"/>
          <c:w val="0.87022965636156391"/>
          <c:h val="0.762004175365344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EP_Chart3!$AU$9</c:f>
              <c:strCache>
                <c:ptCount val="1"/>
                <c:pt idx="0">
                  <c:v>Actual 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EP_Chart3!$AU$10:$AU$29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7C8C-4B57-B515-239E39038204}"/>
            </c:ext>
          </c:extLst>
        </c:ser>
        <c:ser>
          <c:idx val="1"/>
          <c:order val="1"/>
          <c:tx>
            <c:strRef>
              <c:f>EP_Chart3!$AV$9</c:f>
              <c:strCache>
                <c:ptCount val="1"/>
                <c:pt idx="0">
                  <c:v>Expected Switching</c:v>
                </c:pt>
              </c:strCache>
            </c:strRef>
          </c:tx>
          <c:spPr>
            <a:solidFill>
              <a:srgbClr val="BBC9CC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EP_Chart3!$AV$10:$AV$29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7C8C-4B57-B515-239E3903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12744"/>
        <c:axId val="1"/>
      </c:barChart>
      <c:catAx>
        <c:axId val="376312744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0.000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1679405474270541"/>
          <c:y val="0.93319415448851772"/>
          <c:w val="0.52061107512156723"/>
          <c:h val="6.054279749478079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58691026092852E-2"/>
          <c:y val="1.3262599469496022E-2"/>
          <c:w val="0.93939646660981246"/>
          <c:h val="0.976127320954907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EP_Chart4!$AT$39:$AT$46</c:f>
              <c:numCache>
                <c:formatCode>General</c:formatCode>
                <c:ptCount val="8"/>
              </c:numCache>
            </c:numRef>
          </c:cat>
          <c:val>
            <c:numRef>
              <c:f>EP_Chart4!$AU$39:$AU$46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CE-45C8-B554-203A8E23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78721984"/>
        <c:axId val="1"/>
      </c:barChart>
      <c:catAx>
        <c:axId val="378721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78721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228445268437288E-2"/>
          <c:y val="1.2048206946779634E-2"/>
          <c:w val="0.50761484228124287"/>
          <c:h val="0.9783144040785063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583F-42C3-96E2-E5F3CFA0612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EP_Chart4!$AU$34:$AX$34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F-42C3-96E2-E5F3CFA0612C}"/>
            </c:ext>
          </c:extLst>
        </c:ser>
        <c:ser>
          <c:idx val="1"/>
          <c:order val="1"/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583F-42C3-96E2-E5F3CFA0612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EP_Chart4!$AU$35:$AX$35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3F-42C3-96E2-E5F3CFA0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8723624"/>
        <c:axId val="1"/>
      </c:barChart>
      <c:catAx>
        <c:axId val="378723624"/>
        <c:scaling>
          <c:orientation val="minMax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378723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70588235294118"/>
          <c:y val="0.1239670672123854"/>
          <c:w val="0.69437340153452687"/>
          <c:h val="0.7789264056511550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EP_Chart5!$AU$9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EP_Chart5!$AU$10:$AU$19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0FD1-4262-AB22-57CF5A2446B8}"/>
            </c:ext>
          </c:extLst>
        </c:ser>
        <c:ser>
          <c:idx val="1"/>
          <c:order val="1"/>
          <c:tx>
            <c:strRef>
              <c:f>EP_Chart5!$AV$9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EP_Chart5!$AV$10:$AV$19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0FD1-4262-AB22-57CF5A2446B8}"/>
            </c:ext>
          </c:extLst>
        </c:ser>
        <c:ser>
          <c:idx val="2"/>
          <c:order val="2"/>
          <c:tx>
            <c:strRef>
              <c:f>EP_Chart5!$AW$9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EP_Chart5!$AW$10:$AW$19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FD1-4262-AB22-57CF5A2446B8}"/>
            </c:ext>
          </c:extLst>
        </c:ser>
        <c:ser>
          <c:idx val="3"/>
          <c:order val="3"/>
          <c:tx>
            <c:strRef>
              <c:f>EP_Chart5!$AX$9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EP_Chart5!$AX$10:$AX$19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0FD1-4262-AB22-57CF5A244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7888"/>
        <c:axId val="1"/>
      </c:barChart>
      <c:catAx>
        <c:axId val="378727888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78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3938618925831201E-3"/>
          <c:y val="1.0330588934365451E-2"/>
          <c:w val="0.98849104859335035"/>
          <c:h val="9.917365376990833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86046511627902E-2"/>
          <c:y val="0.30097087378640774"/>
          <c:w val="0.89302325581395348"/>
          <c:h val="0.61165048543689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EP_Chart7!$AU$27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EP_Chart7!$AV$27:$AZ$27</c:f>
              <c:numCache>
                <c:formatCode>General</c:formatCode>
                <c:ptCount val="5"/>
                <c:pt idx="0">
                  <c:v>-3025.4438018798828</c:v>
                </c:pt>
                <c:pt idx="1">
                  <c:v>2888.785177230835</c:v>
                </c:pt>
                <c:pt idx="2">
                  <c:v>-213.2121319770813</c:v>
                </c:pt>
                <c:pt idx="3">
                  <c:v>0</c:v>
                </c:pt>
                <c:pt idx="4">
                  <c:v>-754.18132019042969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7-41D2-B722-0E3D8C3D3AAC}"/>
            </c:ext>
          </c:extLst>
        </c:ser>
        <c:ser>
          <c:idx val="1"/>
          <c:order val="1"/>
          <c:tx>
            <c:strRef>
              <c:f>EP_Chart7!$AU$28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EP_Chart7!$AV$28:$AZ$28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97-41D2-B722-0E3D8C3D3AAC}"/>
            </c:ext>
          </c:extLst>
        </c:ser>
        <c:ser>
          <c:idx val="2"/>
          <c:order val="2"/>
          <c:tx>
            <c:strRef>
              <c:f>EP_Chart7!$AU$29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EP_Chart7!$AV$29:$AZ$29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97-41D2-B722-0E3D8C3D3AAC}"/>
            </c:ext>
          </c:extLst>
        </c:ser>
        <c:ser>
          <c:idx val="3"/>
          <c:order val="3"/>
          <c:tx>
            <c:strRef>
              <c:f>EP_Chart7!$AU$30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EP_Chart7!$AV$30:$AZ$30</c:f>
              <c:numCache>
                <c:formatCode>General</c:formatCode>
                <c:ptCount val="5"/>
                <c:pt idx="0">
                  <c:v>106.87191772460938</c:v>
                </c:pt>
                <c:pt idx="1">
                  <c:v>-40.318340301513672</c:v>
                </c:pt>
                <c:pt idx="2">
                  <c:v>9.2994394302368164</c:v>
                </c:pt>
                <c:pt idx="3">
                  <c:v>0</c:v>
                </c:pt>
                <c:pt idx="4">
                  <c:v>-18.237022399902344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97-41D2-B722-0E3D8C3D3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2968"/>
        <c:axId val="1"/>
      </c:barChart>
      <c:catAx>
        <c:axId val="37872296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989898"/>
                    </a:solidFill>
                    <a:latin typeface="Calibir"/>
                    <a:ea typeface="Calibir"/>
                    <a:cs typeface="Calibir"/>
                  </a:defRPr>
                </a:pPr>
                <a:r>
                  <a:rPr lang="de-DE"/>
                  <a:t>Volume [Tons/1000Liter]</a:t>
                </a:r>
              </a:p>
            </c:rich>
          </c:tx>
          <c:layout>
            <c:manualLayout>
              <c:xMode val="edge"/>
              <c:yMode val="edge"/>
              <c:x val="1.0465116279069767E-2"/>
              <c:y val="0.19417475728155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29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27906976744186"/>
          <c:y val="2.4271844660194174E-2"/>
          <c:w val="0.87093023255813951"/>
          <c:h val="0.2184466019417475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5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7" Type="http://schemas.openxmlformats.org/officeDocument/2006/relationships/image" Target="../media/image2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6" Type="http://schemas.openxmlformats.org/officeDocument/2006/relationships/image" Target="../media/image38.emf"/><Relationship Id="rId5" Type="http://schemas.openxmlformats.org/officeDocument/2006/relationships/image" Target="../media/image33.emf"/><Relationship Id="rId4" Type="http://schemas.openxmlformats.org/officeDocument/2006/relationships/image" Target="../media/image3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43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6" Type="http://schemas.openxmlformats.org/officeDocument/2006/relationships/image" Target="../media/image44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7" Type="http://schemas.openxmlformats.org/officeDocument/2006/relationships/image" Target="../media/image50.emf"/><Relationship Id="rId2" Type="http://schemas.openxmlformats.org/officeDocument/2006/relationships/image" Target="../media/image36.emf"/><Relationship Id="rId1" Type="http://schemas.openxmlformats.org/officeDocument/2006/relationships/image" Target="../media/image54.emf"/><Relationship Id="rId6" Type="http://schemas.openxmlformats.org/officeDocument/2006/relationships/image" Target="../media/image51.emf"/><Relationship Id="rId5" Type="http://schemas.openxmlformats.org/officeDocument/2006/relationships/image" Target="../media/image52.emf"/><Relationship Id="rId4" Type="http://schemas.openxmlformats.org/officeDocument/2006/relationships/image" Target="../media/image5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7" Type="http://schemas.openxmlformats.org/officeDocument/2006/relationships/image" Target="../media/image55.emf"/><Relationship Id="rId2" Type="http://schemas.openxmlformats.org/officeDocument/2006/relationships/image" Target="../media/image36.emf"/><Relationship Id="rId1" Type="http://schemas.openxmlformats.org/officeDocument/2006/relationships/image" Target="../media/image60.emf"/><Relationship Id="rId6" Type="http://schemas.openxmlformats.org/officeDocument/2006/relationships/image" Target="../media/image56.emf"/><Relationship Id="rId5" Type="http://schemas.openxmlformats.org/officeDocument/2006/relationships/image" Target="../media/image57.emf"/><Relationship Id="rId4" Type="http://schemas.openxmlformats.org/officeDocument/2006/relationships/image" Target="../media/image5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Relationship Id="rId5" Type="http://schemas.openxmlformats.org/officeDocument/2006/relationships/image" Target="../media/image62.emf"/><Relationship Id="rId4" Type="http://schemas.openxmlformats.org/officeDocument/2006/relationships/image" Target="../media/image6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6" Type="http://schemas.openxmlformats.org/officeDocument/2006/relationships/image" Target="../media/image67.emf"/><Relationship Id="rId5" Type="http://schemas.openxmlformats.org/officeDocument/2006/relationships/image" Target="../media/image68.emf"/><Relationship Id="rId4" Type="http://schemas.openxmlformats.org/officeDocument/2006/relationships/image" Target="../media/image6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12</xdr:row>
          <xdr:rowOff>76200</xdr:rowOff>
        </xdr:from>
        <xdr:to>
          <xdr:col>1</xdr:col>
          <xdr:colOff>1733550</xdr:colOff>
          <xdr:row>17</xdr:row>
          <xdr:rowOff>88900</xdr:rowOff>
        </xdr:to>
        <xdr:sp macro="" textlink="">
          <xdr:nvSpPr>
            <xdr:cNvPr id="1026" name="imgEPChar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31750</xdr:rowOff>
        </xdr:from>
        <xdr:to>
          <xdr:col>6</xdr:col>
          <xdr:colOff>647700</xdr:colOff>
          <xdr:row>6</xdr:row>
          <xdr:rowOff>95250</xdr:rowOff>
        </xdr:to>
        <xdr:sp macro="" textlink="">
          <xdr:nvSpPr>
            <xdr:cNvPr id="1029" name="cbLad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17</xdr:row>
          <xdr:rowOff>95250</xdr:rowOff>
        </xdr:from>
        <xdr:to>
          <xdr:col>1</xdr:col>
          <xdr:colOff>1746250</xdr:colOff>
          <xdr:row>20</xdr:row>
          <xdr:rowOff>76200</xdr:rowOff>
        </xdr:to>
        <xdr:sp macro="" textlink="">
          <xdr:nvSpPr>
            <xdr:cNvPr id="1031" name="cbEP_Chart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69850</xdr:rowOff>
        </xdr:from>
        <xdr:to>
          <xdr:col>6</xdr:col>
          <xdr:colOff>647700</xdr:colOff>
          <xdr:row>10</xdr:row>
          <xdr:rowOff>69850</xdr:rowOff>
        </xdr:to>
        <xdr:sp macro="" textlink="">
          <xdr:nvSpPr>
            <xdr:cNvPr id="1035" name="cbUebersetzu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3505200</xdr:colOff>
          <xdr:row>12</xdr:row>
          <xdr:rowOff>76200</xdr:rowOff>
        </xdr:from>
        <xdr:to>
          <xdr:col>2</xdr:col>
          <xdr:colOff>1517650</xdr:colOff>
          <xdr:row>17</xdr:row>
          <xdr:rowOff>88900</xdr:rowOff>
        </xdr:to>
        <xdr:sp macro="" textlink="">
          <xdr:nvSpPr>
            <xdr:cNvPr id="4187" name="imgEPChart2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17</xdr:row>
          <xdr:rowOff>95250</xdr:rowOff>
        </xdr:from>
        <xdr:to>
          <xdr:col>2</xdr:col>
          <xdr:colOff>1536700</xdr:colOff>
          <xdr:row>20</xdr:row>
          <xdr:rowOff>76200</xdr:rowOff>
        </xdr:to>
        <xdr:sp macro="" textlink="">
          <xdr:nvSpPr>
            <xdr:cNvPr id="4188" name="cbEP_Chart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1555750</xdr:colOff>
          <xdr:row>12</xdr:row>
          <xdr:rowOff>76200</xdr:rowOff>
        </xdr:from>
        <xdr:to>
          <xdr:col>2</xdr:col>
          <xdr:colOff>3219450</xdr:colOff>
          <xdr:row>17</xdr:row>
          <xdr:rowOff>88900</xdr:rowOff>
        </xdr:to>
        <xdr:sp macro="" textlink="">
          <xdr:nvSpPr>
            <xdr:cNvPr id="4189" name="imgEPChart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17</xdr:row>
          <xdr:rowOff>95250</xdr:rowOff>
        </xdr:from>
        <xdr:to>
          <xdr:col>2</xdr:col>
          <xdr:colOff>3238500</xdr:colOff>
          <xdr:row>20</xdr:row>
          <xdr:rowOff>76200</xdr:rowOff>
        </xdr:to>
        <xdr:sp macro="" textlink="">
          <xdr:nvSpPr>
            <xdr:cNvPr id="4190" name="cbEP_Chart3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1790700</xdr:colOff>
          <xdr:row>12</xdr:row>
          <xdr:rowOff>76200</xdr:rowOff>
        </xdr:from>
        <xdr:to>
          <xdr:col>1</xdr:col>
          <xdr:colOff>3460750</xdr:colOff>
          <xdr:row>17</xdr:row>
          <xdr:rowOff>88900</xdr:rowOff>
        </xdr:to>
        <xdr:sp macro="" textlink="">
          <xdr:nvSpPr>
            <xdr:cNvPr id="4191" name="imgEPChart4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17</xdr:row>
          <xdr:rowOff>95250</xdr:rowOff>
        </xdr:from>
        <xdr:to>
          <xdr:col>1</xdr:col>
          <xdr:colOff>3479800</xdr:colOff>
          <xdr:row>20</xdr:row>
          <xdr:rowOff>76200</xdr:rowOff>
        </xdr:to>
        <xdr:sp macro="" textlink="">
          <xdr:nvSpPr>
            <xdr:cNvPr id="4192" name="cbEP_Chart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21</xdr:row>
          <xdr:rowOff>0</xdr:rowOff>
        </xdr:from>
        <xdr:to>
          <xdr:col>1</xdr:col>
          <xdr:colOff>1733550</xdr:colOff>
          <xdr:row>26</xdr:row>
          <xdr:rowOff>133350</xdr:rowOff>
        </xdr:to>
        <xdr:sp macro="" textlink="">
          <xdr:nvSpPr>
            <xdr:cNvPr id="4193" name="imgEPChart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26</xdr:row>
          <xdr:rowOff>133350</xdr:rowOff>
        </xdr:from>
        <xdr:to>
          <xdr:col>1</xdr:col>
          <xdr:colOff>1746250</xdr:colOff>
          <xdr:row>29</xdr:row>
          <xdr:rowOff>114300</xdr:rowOff>
        </xdr:to>
        <xdr:sp macro="" textlink="">
          <xdr:nvSpPr>
            <xdr:cNvPr id="4194" name="cbEP_Chart5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21</xdr:row>
          <xdr:rowOff>0</xdr:rowOff>
        </xdr:from>
        <xdr:to>
          <xdr:col>2</xdr:col>
          <xdr:colOff>3232150</xdr:colOff>
          <xdr:row>26</xdr:row>
          <xdr:rowOff>133350</xdr:rowOff>
        </xdr:to>
        <xdr:sp macro="" textlink="">
          <xdr:nvSpPr>
            <xdr:cNvPr id="4195" name="imgEPChart6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26</xdr:row>
          <xdr:rowOff>133350</xdr:rowOff>
        </xdr:from>
        <xdr:to>
          <xdr:col>2</xdr:col>
          <xdr:colOff>3238500</xdr:colOff>
          <xdr:row>29</xdr:row>
          <xdr:rowOff>114300</xdr:rowOff>
        </xdr:to>
        <xdr:sp macro="" textlink="">
          <xdr:nvSpPr>
            <xdr:cNvPr id="4196" name="cbEP_Chart6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21</xdr:row>
          <xdr:rowOff>0</xdr:rowOff>
        </xdr:from>
        <xdr:to>
          <xdr:col>1</xdr:col>
          <xdr:colOff>3467100</xdr:colOff>
          <xdr:row>26</xdr:row>
          <xdr:rowOff>133350</xdr:rowOff>
        </xdr:to>
        <xdr:sp macro="" textlink="">
          <xdr:nvSpPr>
            <xdr:cNvPr id="4197" name="imgEPChart7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26</xdr:row>
          <xdr:rowOff>133350</xdr:rowOff>
        </xdr:from>
        <xdr:to>
          <xdr:col>1</xdr:col>
          <xdr:colOff>3479800</xdr:colOff>
          <xdr:row>29</xdr:row>
          <xdr:rowOff>114300</xdr:rowOff>
        </xdr:to>
        <xdr:sp macro="" textlink="">
          <xdr:nvSpPr>
            <xdr:cNvPr id="4198" name="cbEP_Chart7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21</xdr:row>
          <xdr:rowOff>0</xdr:rowOff>
        </xdr:from>
        <xdr:to>
          <xdr:col>2</xdr:col>
          <xdr:colOff>1524000</xdr:colOff>
          <xdr:row>26</xdr:row>
          <xdr:rowOff>133350</xdr:rowOff>
        </xdr:to>
        <xdr:sp macro="" textlink="">
          <xdr:nvSpPr>
            <xdr:cNvPr id="4199" name="imgEPChart8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26</xdr:row>
          <xdr:rowOff>133350</xdr:rowOff>
        </xdr:from>
        <xdr:to>
          <xdr:col>2</xdr:col>
          <xdr:colOff>1536700</xdr:colOff>
          <xdr:row>29</xdr:row>
          <xdr:rowOff>114300</xdr:rowOff>
        </xdr:to>
        <xdr:sp macro="" textlink="">
          <xdr:nvSpPr>
            <xdr:cNvPr id="4200" name="cbEP_Chart8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12</xdr:row>
          <xdr:rowOff>31750</xdr:rowOff>
        </xdr:from>
        <xdr:to>
          <xdr:col>6</xdr:col>
          <xdr:colOff>495300</xdr:colOff>
          <xdr:row>13</xdr:row>
          <xdr:rowOff>107950</xdr:rowOff>
        </xdr:to>
        <xdr:sp macro="" textlink="">
          <xdr:nvSpPr>
            <xdr:cNvPr id="4202" name="chkCommentLines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13</xdr:row>
          <xdr:rowOff>107950</xdr:rowOff>
        </xdr:from>
        <xdr:to>
          <xdr:col>6</xdr:col>
          <xdr:colOff>527050</xdr:colOff>
          <xdr:row>15</xdr:row>
          <xdr:rowOff>38100</xdr:rowOff>
        </xdr:to>
        <xdr:sp macro="" textlink="">
          <xdr:nvSpPr>
            <xdr:cNvPr id="4203" name="chkDescription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133350</xdr:colOff>
      <xdr:row>1</xdr:row>
      <xdr:rowOff>101600</xdr:rowOff>
    </xdr:from>
    <xdr:to>
      <xdr:col>1</xdr:col>
      <xdr:colOff>714375</xdr:colOff>
      <xdr:row>5</xdr:row>
      <xdr:rowOff>12700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050" y="165100"/>
          <a:ext cx="58102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107950</xdr:colOff>
          <xdr:row>1</xdr:row>
          <xdr:rowOff>76200</xdr:rowOff>
        </xdr:from>
        <xdr:to>
          <xdr:col>1</xdr:col>
          <xdr:colOff>1422400</xdr:colOff>
          <xdr:row>4</xdr:row>
          <xdr:rowOff>0</xdr:rowOff>
        </xdr:to>
        <xdr:sp macro="" textlink="">
          <xdr:nvSpPr>
            <xdr:cNvPr id="8194" name="cbStar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1</xdr:row>
          <xdr:rowOff>76200</xdr:rowOff>
        </xdr:from>
        <xdr:to>
          <xdr:col>9</xdr:col>
          <xdr:colOff>241300</xdr:colOff>
          <xdr:row>4</xdr:row>
          <xdr:rowOff>0</xdr:rowOff>
        </xdr:to>
        <xdr:sp macro="" textlink="">
          <xdr:nvSpPr>
            <xdr:cNvPr id="8201" name="cbCpPPT_Defaul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4</xdr:row>
          <xdr:rowOff>31750</xdr:rowOff>
        </xdr:from>
        <xdr:to>
          <xdr:col>9</xdr:col>
          <xdr:colOff>241300</xdr:colOff>
          <xdr:row>5</xdr:row>
          <xdr:rowOff>285750</xdr:rowOff>
        </xdr:to>
        <xdr:sp macro="" textlink="">
          <xdr:nvSpPr>
            <xdr:cNvPr id="8202" name="cbCpAll2Ppt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3</xdr:row>
          <xdr:rowOff>0</xdr:rowOff>
        </xdr:from>
        <xdr:to>
          <xdr:col>1</xdr:col>
          <xdr:colOff>6019800</xdr:colOff>
          <xdr:row>4</xdr:row>
          <xdr:rowOff>88900</xdr:rowOff>
        </xdr:to>
        <xdr:sp macro="" textlink="">
          <xdr:nvSpPr>
            <xdr:cNvPr id="100692" name="ckProzAbs" hidden="1">
              <a:extLst>
                <a:ext uri="{63B3BB69-23CF-44E3-9099-C40C66FF867C}">
                  <a14:compatExt spid="_x0000_s100692"/>
                </a:ext>
                <a:ext uri="{FF2B5EF4-FFF2-40B4-BE49-F238E27FC236}">
                  <a16:creationId xmlns:a16="http://schemas.microsoft.com/office/drawing/2014/main" id="{00000000-0008-0000-0100-000054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1</xdr:row>
          <xdr:rowOff>76200</xdr:rowOff>
        </xdr:from>
        <xdr:to>
          <xdr:col>2</xdr:col>
          <xdr:colOff>355600</xdr:colOff>
          <xdr:row>2</xdr:row>
          <xdr:rowOff>107950</xdr:rowOff>
        </xdr:to>
        <xdr:sp macro="" textlink="">
          <xdr:nvSpPr>
            <xdr:cNvPr id="100713" name="cbProdukte" hidden="1">
              <a:extLst>
                <a:ext uri="{63B3BB69-23CF-44E3-9099-C40C66FF867C}">
                  <a14:compatExt spid="_x0000_s100713"/>
                </a:ext>
                <a:ext uri="{FF2B5EF4-FFF2-40B4-BE49-F238E27FC236}">
                  <a16:creationId xmlns:a16="http://schemas.microsoft.com/office/drawing/2014/main" id="{00000000-0008-0000-0100-000069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6</xdr:row>
          <xdr:rowOff>114300</xdr:rowOff>
        </xdr:from>
        <xdr:to>
          <xdr:col>9</xdr:col>
          <xdr:colOff>190500</xdr:colOff>
          <xdr:row>7</xdr:row>
          <xdr:rowOff>171450</xdr:rowOff>
        </xdr:to>
        <xdr:sp macro="" textlink="">
          <xdr:nvSpPr>
            <xdr:cNvPr id="100725" name="chkEP1_Comment" hidden="1">
              <a:extLst>
                <a:ext uri="{63B3BB69-23CF-44E3-9099-C40C66FF867C}">
                  <a14:compatExt spid="_x0000_s100725"/>
                </a:ext>
                <a:ext uri="{FF2B5EF4-FFF2-40B4-BE49-F238E27FC236}">
                  <a16:creationId xmlns:a16="http://schemas.microsoft.com/office/drawing/2014/main" id="{00000000-0008-0000-0100-000075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171450</xdr:rowOff>
        </xdr:from>
        <xdr:to>
          <xdr:col>9</xdr:col>
          <xdr:colOff>190500</xdr:colOff>
          <xdr:row>7</xdr:row>
          <xdr:rowOff>393700</xdr:rowOff>
        </xdr:to>
        <xdr:sp macro="" textlink="">
          <xdr:nvSpPr>
            <xdr:cNvPr id="100726" name="chkEP1_Description" hidden="1">
              <a:extLst>
                <a:ext uri="{63B3BB69-23CF-44E3-9099-C40C66FF867C}">
                  <a14:compatExt spid="_x0000_s100726"/>
                </a:ext>
                <a:ext uri="{FF2B5EF4-FFF2-40B4-BE49-F238E27FC236}">
                  <a16:creationId xmlns:a16="http://schemas.microsoft.com/office/drawing/2014/main" id="{00000000-0008-0000-0100-000076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2162175</xdr:colOff>
      <xdr:row>8</xdr:row>
      <xdr:rowOff>0</xdr:rowOff>
    </xdr:from>
    <xdr:to>
      <xdr:col>1</xdr:col>
      <xdr:colOff>6838950</xdr:colOff>
      <xdr:row>9</xdr:row>
      <xdr:rowOff>0</xdr:rowOff>
    </xdr:to>
    <xdr:graphicFrame macro="">
      <xdr:nvGraphicFramePr>
        <xdr:cNvPr id="8605" name="chart2_segmente">
          <a:extLst>
            <a:ext uri="{FF2B5EF4-FFF2-40B4-BE49-F238E27FC236}">
              <a16:creationId xmlns:a16="http://schemas.microsoft.com/office/drawing/2014/main" id="{00000000-0008-0000-0100-00009D2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2070" name="tbHeader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&lt;HEADER&gt;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3092" name="tbSubHeader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&lt;SUBHEADER&gt;</a:t>
          </a:r>
        </a:p>
      </xdr:txBody>
    </xdr:sp>
    <xdr:clientData/>
  </xdr:twoCellAnchor>
  <xdr:twoCellAnchor>
    <xdr:from>
      <xdr:col>0</xdr:col>
      <xdr:colOff>381000</xdr:colOff>
      <xdr:row>7</xdr:row>
      <xdr:rowOff>371475</xdr:rowOff>
    </xdr:from>
    <xdr:to>
      <xdr:col>2</xdr:col>
      <xdr:colOff>419100</xdr:colOff>
      <xdr:row>7</xdr:row>
      <xdr:rowOff>847725</xdr:rowOff>
    </xdr:to>
    <xdr:sp macro="" textlink="">
      <xdr:nvSpPr>
        <xdr:cNvPr id="4115" name="tbReportName">
          <a:extLst>
            <a:ext uri="{FF2B5EF4-FFF2-40B4-BE49-F238E27FC236}">
              <a16:creationId xmlns:a16="http://schemas.microsoft.com/office/drawing/2014/main" id="{00000000-0008-0000-0100-000013100000}"/>
            </a:ext>
          </a:extLst>
        </xdr:cNvPr>
        <xdr:cNvSpPr txBox="1">
          <a:spLocks noChangeArrowheads="1"/>
        </xdr:cNvSpPr>
      </xdr:nvSpPr>
      <xdr:spPr bwMode="auto">
        <a:xfrm>
          <a:off x="381000" y="1781175"/>
          <a:ext cx="86963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54864" tIns="50292" rIns="0" bIns="50292" anchor="ctr" upright="1"/>
        <a:lstStyle/>
        <a:p>
          <a:pPr algn="l" rtl="0">
            <a:defRPr sz="1000"/>
          </a:pPr>
          <a:r>
            <a:rPr lang="de-DE" sz="26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Source of Change - Actuals</a:t>
          </a:r>
        </a:p>
      </xdr:txBody>
    </xdr:sp>
    <xdr:clientData/>
  </xdr:twoCellAnchor>
  <xdr:twoCellAnchor>
    <xdr:from>
      <xdr:col>0</xdr:col>
      <xdr:colOff>381000</xdr:colOff>
      <xdr:row>7</xdr:row>
      <xdr:rowOff>742950</xdr:rowOff>
    </xdr:from>
    <xdr:to>
      <xdr:col>2</xdr:col>
      <xdr:colOff>419100</xdr:colOff>
      <xdr:row>7</xdr:row>
      <xdr:rowOff>1152525</xdr:rowOff>
    </xdr:to>
    <xdr:sp macro="" textlink="">
      <xdr:nvSpPr>
        <xdr:cNvPr id="5126" name="tbCategoryName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81000" y="2152650"/>
          <a:ext cx="86963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r>
            <a:rPr lang="de-DE" sz="1800" b="1" i="0" u="none" strike="noStrike" baseline="0">
              <a:solidFill>
                <a:srgbClr val="989898"/>
              </a:solidFill>
              <a:latin typeface="Calibri"/>
              <a:cs typeface="Calibri"/>
            </a:rPr>
            <a:t>ROESTKAFFEE | Value (000 EUR)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5726" name="tbOptionalName">
          <a:extLst>
            <a:ext uri="{FF2B5EF4-FFF2-40B4-BE49-F238E27FC236}">
              <a16:creationId xmlns:a16="http://schemas.microsoft.com/office/drawing/2014/main" id="{00000000-0008-0000-0100-00005E16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&lt;additional description line&gt;</a:t>
          </a:r>
        </a:p>
      </xdr:txBody>
    </xdr:sp>
    <xdr:clientData/>
  </xdr:twoCellAnchor>
  <xdr:twoCellAnchor>
    <xdr:from>
      <xdr:col>0</xdr:col>
      <xdr:colOff>381000</xdr:colOff>
      <xdr:row>7</xdr:row>
      <xdr:rowOff>1028700</xdr:rowOff>
    </xdr:from>
    <xdr:to>
      <xdr:col>1</xdr:col>
      <xdr:colOff>5953125</xdr:colOff>
      <xdr:row>7</xdr:row>
      <xdr:rowOff>1314450</xdr:rowOff>
    </xdr:to>
    <xdr:sp macro="" textlink="">
      <xdr:nvSpPr>
        <xdr:cNvPr id="5727" name="tbSlicerName">
          <a:extLst>
            <a:ext uri="{FF2B5EF4-FFF2-40B4-BE49-F238E27FC236}">
              <a16:creationId xmlns:a16="http://schemas.microsoft.com/office/drawing/2014/main" id="{00000000-0008-0000-0100-00005F160000}"/>
            </a:ext>
          </a:extLst>
        </xdr:cNvPr>
        <xdr:cNvSpPr txBox="1">
          <a:spLocks noChangeArrowheads="1"/>
        </xdr:cNvSpPr>
      </xdr:nvSpPr>
      <xdr:spPr bwMode="auto">
        <a:xfrm>
          <a:off x="381000" y="2438400"/>
          <a:ext cx="6029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DOUWE EGBERTS | 31.12.2015 vs. 31.12.2016</a:t>
          </a:r>
        </a:p>
      </xdr:txBody>
    </xdr:sp>
    <xdr:clientData/>
  </xdr:twoCellAnchor>
  <xdr:twoCellAnchor>
    <xdr:from>
      <xdr:col>1</xdr:col>
      <xdr:colOff>9525</xdr:colOff>
      <xdr:row>8</xdr:row>
      <xdr:rowOff>0</xdr:rowOff>
    </xdr:from>
    <xdr:to>
      <xdr:col>1</xdr:col>
      <xdr:colOff>2352675</xdr:colOff>
      <xdr:row>8</xdr:row>
      <xdr:rowOff>676275</xdr:rowOff>
    </xdr:to>
    <xdr:sp macro="" textlink="">
      <xdr:nvSpPr>
        <xdr:cNvPr id="5728" name="tbTotalChange">
          <a:extLst>
            <a:ext uri="{FF2B5EF4-FFF2-40B4-BE49-F238E27FC236}">
              <a16:creationId xmlns:a16="http://schemas.microsoft.com/office/drawing/2014/main" id="{00000000-0008-0000-0100-000060160000}"/>
            </a:ext>
          </a:extLst>
        </xdr:cNvPr>
        <xdr:cNvSpPr txBox="1">
          <a:spLocks noChangeArrowheads="1"/>
        </xdr:cNvSpPr>
      </xdr:nvSpPr>
      <xdr:spPr bwMode="auto">
        <a:xfrm>
          <a:off x="466725" y="29337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Total Change</a:t>
          </a:r>
        </a:p>
      </xdr:txBody>
    </xdr:sp>
    <xdr:clientData/>
  </xdr:twoCellAnchor>
  <xdr:twoCellAnchor>
    <xdr:from>
      <xdr:col>1</xdr:col>
      <xdr:colOff>9525</xdr:colOff>
      <xdr:row>8</xdr:row>
      <xdr:rowOff>1362075</xdr:rowOff>
    </xdr:from>
    <xdr:to>
      <xdr:col>1</xdr:col>
      <xdr:colOff>2352675</xdr:colOff>
      <xdr:row>8</xdr:row>
      <xdr:rowOff>2038350</xdr:rowOff>
    </xdr:to>
    <xdr:sp macro="" textlink="">
      <xdr:nvSpPr>
        <xdr:cNvPr id="5729" name="tbSwitching">
          <a:extLst>
            <a:ext uri="{FF2B5EF4-FFF2-40B4-BE49-F238E27FC236}">
              <a16:creationId xmlns:a16="http://schemas.microsoft.com/office/drawing/2014/main" id="{00000000-0008-0000-0100-000061160000}"/>
            </a:ext>
          </a:extLst>
        </xdr:cNvPr>
        <xdr:cNvSpPr txBox="1">
          <a:spLocks noChangeArrowheads="1"/>
        </xdr:cNvSpPr>
      </xdr:nvSpPr>
      <xdr:spPr bwMode="auto">
        <a:xfrm>
          <a:off x="466725" y="429577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Switching</a:t>
          </a:r>
        </a:p>
      </xdr:txBody>
    </xdr:sp>
    <xdr:clientData/>
  </xdr:twoCellAnchor>
  <xdr:twoCellAnchor>
    <xdr:from>
      <xdr:col>1</xdr:col>
      <xdr:colOff>9525</xdr:colOff>
      <xdr:row>8</xdr:row>
      <xdr:rowOff>2038350</xdr:rowOff>
    </xdr:from>
    <xdr:to>
      <xdr:col>1</xdr:col>
      <xdr:colOff>2352675</xdr:colOff>
      <xdr:row>8</xdr:row>
      <xdr:rowOff>2714625</xdr:rowOff>
    </xdr:to>
    <xdr:sp macro="" textlink="">
      <xdr:nvSpPr>
        <xdr:cNvPr id="5730" name="tbPurchaseIntensity">
          <a:extLst>
            <a:ext uri="{FF2B5EF4-FFF2-40B4-BE49-F238E27FC236}">
              <a16:creationId xmlns:a16="http://schemas.microsoft.com/office/drawing/2014/main" id="{00000000-0008-0000-0100-000062160000}"/>
            </a:ext>
          </a:extLst>
        </xdr:cNvPr>
        <xdr:cNvSpPr txBox="1">
          <a:spLocks noChangeArrowheads="1"/>
        </xdr:cNvSpPr>
      </xdr:nvSpPr>
      <xdr:spPr bwMode="auto">
        <a:xfrm>
          <a:off x="466725" y="497205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Change in Purchase Intensity</a:t>
          </a:r>
        </a:p>
      </xdr:txBody>
    </xdr:sp>
    <xdr:clientData/>
  </xdr:twoCellAnchor>
  <xdr:twoCellAnchor>
    <xdr:from>
      <xdr:col>1</xdr:col>
      <xdr:colOff>9525</xdr:colOff>
      <xdr:row>8</xdr:row>
      <xdr:rowOff>2714625</xdr:rowOff>
    </xdr:from>
    <xdr:to>
      <xdr:col>1</xdr:col>
      <xdr:colOff>2352675</xdr:colOff>
      <xdr:row>8</xdr:row>
      <xdr:rowOff>3390900</xdr:rowOff>
    </xdr:to>
    <xdr:sp macro="" textlink="">
      <xdr:nvSpPr>
        <xdr:cNvPr id="5731" name="tbRepertoire">
          <a:extLst>
            <a:ext uri="{FF2B5EF4-FFF2-40B4-BE49-F238E27FC236}">
              <a16:creationId xmlns:a16="http://schemas.microsoft.com/office/drawing/2014/main" id="{00000000-0008-0000-0100-000063160000}"/>
            </a:ext>
          </a:extLst>
        </xdr:cNvPr>
        <xdr:cNvSpPr txBox="1">
          <a:spLocks noChangeArrowheads="1"/>
        </xdr:cNvSpPr>
      </xdr:nvSpPr>
      <xdr:spPr bwMode="auto">
        <a:xfrm>
          <a:off x="466725" y="564832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Added/Dropped to Repertoire</a:t>
          </a:r>
        </a:p>
      </xdr:txBody>
    </xdr:sp>
    <xdr:clientData/>
  </xdr:twoCellAnchor>
  <xdr:twoCellAnchor>
    <xdr:from>
      <xdr:col>1</xdr:col>
      <xdr:colOff>9525</xdr:colOff>
      <xdr:row>8</xdr:row>
      <xdr:rowOff>3390900</xdr:rowOff>
    </xdr:from>
    <xdr:to>
      <xdr:col>1</xdr:col>
      <xdr:colOff>2352675</xdr:colOff>
      <xdr:row>8</xdr:row>
      <xdr:rowOff>4067175</xdr:rowOff>
    </xdr:to>
    <xdr:sp macro="" textlink="">
      <xdr:nvSpPr>
        <xdr:cNvPr id="5732" name="tbCategory">
          <a:extLst>
            <a:ext uri="{FF2B5EF4-FFF2-40B4-BE49-F238E27FC236}">
              <a16:creationId xmlns:a16="http://schemas.microsoft.com/office/drawing/2014/main" id="{00000000-0008-0000-0100-000064160000}"/>
            </a:ext>
          </a:extLst>
        </xdr:cNvPr>
        <xdr:cNvSpPr txBox="1">
          <a:spLocks noChangeArrowheads="1"/>
        </xdr:cNvSpPr>
      </xdr:nvSpPr>
      <xdr:spPr bwMode="auto">
        <a:xfrm>
          <a:off x="466725" y="63246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Category Arrivals/Departures</a:t>
          </a:r>
        </a:p>
      </xdr:txBody>
    </xdr:sp>
    <xdr:clientData/>
  </xdr:twoCellAnchor>
  <xdr:twoCellAnchor>
    <xdr:from>
      <xdr:col>1</xdr:col>
      <xdr:colOff>6924675</xdr:colOff>
      <xdr:row>8</xdr:row>
      <xdr:rowOff>0</xdr:rowOff>
    </xdr:from>
    <xdr:to>
      <xdr:col>1</xdr:col>
      <xdr:colOff>8010525</xdr:colOff>
      <xdr:row>8</xdr:row>
      <xdr:rowOff>342900</xdr:rowOff>
    </xdr:to>
    <xdr:sp macro="" textlink="">
      <xdr:nvSpPr>
        <xdr:cNvPr id="5733" name="tbPercentChange">
          <a:extLst>
            <a:ext uri="{FF2B5EF4-FFF2-40B4-BE49-F238E27FC236}">
              <a16:creationId xmlns:a16="http://schemas.microsoft.com/office/drawing/2014/main" id="{00000000-0008-0000-0100-000065160000}"/>
            </a:ext>
          </a:extLst>
        </xdr:cNvPr>
        <xdr:cNvSpPr txBox="1">
          <a:spLocks noChangeArrowheads="1"/>
        </xdr:cNvSpPr>
      </xdr:nvSpPr>
      <xdr:spPr bwMode="auto">
        <a:xfrm>
          <a:off x="7381875" y="29337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% Change</a:t>
          </a:r>
        </a:p>
      </xdr:txBody>
    </xdr:sp>
    <xdr:clientData/>
  </xdr:twoCellAnchor>
  <xdr:twoCellAnchor>
    <xdr:from>
      <xdr:col>1</xdr:col>
      <xdr:colOff>6924675</xdr:colOff>
      <xdr:row>8</xdr:row>
      <xdr:rowOff>342900</xdr:rowOff>
    </xdr:from>
    <xdr:to>
      <xdr:col>1</xdr:col>
      <xdr:colOff>8010525</xdr:colOff>
      <xdr:row>8</xdr:row>
      <xdr:rowOff>685800</xdr:rowOff>
    </xdr:to>
    <xdr:sp macro="" textlink="">
      <xdr:nvSpPr>
        <xdr:cNvPr id="5734" name="tbPercentChangeValue">
          <a:extLst>
            <a:ext uri="{FF2B5EF4-FFF2-40B4-BE49-F238E27FC236}">
              <a16:creationId xmlns:a16="http://schemas.microsoft.com/office/drawing/2014/main" id="{00000000-0008-0000-0100-000066160000}"/>
            </a:ext>
          </a:extLst>
        </xdr:cNvPr>
        <xdr:cNvSpPr txBox="1">
          <a:spLocks noChangeArrowheads="1"/>
        </xdr:cNvSpPr>
      </xdr:nvSpPr>
      <xdr:spPr bwMode="auto">
        <a:xfrm>
          <a:off x="7381875" y="32766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+125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2990850</xdr:colOff>
          <xdr:row>1</xdr:row>
          <xdr:rowOff>76200</xdr:rowOff>
        </xdr:from>
        <xdr:to>
          <xdr:col>4</xdr:col>
          <xdr:colOff>381000</xdr:colOff>
          <xdr:row>2</xdr:row>
          <xdr:rowOff>107950</xdr:rowOff>
        </xdr:to>
        <xdr:sp macro="" textlink="">
          <xdr:nvSpPr>
            <xdr:cNvPr id="102401" name="cbProdukte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</xdr:row>
          <xdr:rowOff>76200</xdr:rowOff>
        </xdr:from>
        <xdr:to>
          <xdr:col>1</xdr:col>
          <xdr:colOff>1441450</xdr:colOff>
          <xdr:row>4</xdr:row>
          <xdr:rowOff>0</xdr:rowOff>
        </xdr:to>
        <xdr:sp macro="" textlink="">
          <xdr:nvSpPr>
            <xdr:cNvPr id="102402" name="cbStart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2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2404" name="cbCpPPT_Defaul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2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4</xdr:row>
          <xdr:rowOff>38100</xdr:rowOff>
        </xdr:from>
        <xdr:to>
          <xdr:col>11</xdr:col>
          <xdr:colOff>190500</xdr:colOff>
          <xdr:row>6</xdr:row>
          <xdr:rowOff>38100</xdr:rowOff>
        </xdr:to>
        <xdr:sp macro="" textlink="">
          <xdr:nvSpPr>
            <xdr:cNvPr id="102405" name="cbCpAll2Ppt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2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2421" name="cbDisplayedProd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2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3</xdr:row>
          <xdr:rowOff>0</xdr:rowOff>
        </xdr:from>
        <xdr:to>
          <xdr:col>2</xdr:col>
          <xdr:colOff>4781550</xdr:colOff>
          <xdr:row>4</xdr:row>
          <xdr:rowOff>88900</xdr:rowOff>
        </xdr:to>
        <xdr:sp macro="" textlink="">
          <xdr:nvSpPr>
            <xdr:cNvPr id="102425" name="chkExpIdx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2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133350</xdr:rowOff>
        </xdr:from>
        <xdr:to>
          <xdr:col>11</xdr:col>
          <xdr:colOff>133350</xdr:colOff>
          <xdr:row>7</xdr:row>
          <xdr:rowOff>190500</xdr:rowOff>
        </xdr:to>
        <xdr:sp macro="" textlink="">
          <xdr:nvSpPr>
            <xdr:cNvPr id="102436" name="chkEP2_Comment" hidden="1">
              <a:extLst>
                <a:ext uri="{63B3BB69-23CF-44E3-9099-C40C66FF867C}">
                  <a14:compatExt spid="_x0000_s102436"/>
                </a:ext>
                <a:ext uri="{FF2B5EF4-FFF2-40B4-BE49-F238E27FC236}">
                  <a16:creationId xmlns:a16="http://schemas.microsoft.com/office/drawing/2014/main" id="{00000000-0008-0000-0200-00002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190500</xdr:rowOff>
        </xdr:from>
        <xdr:to>
          <xdr:col>11</xdr:col>
          <xdr:colOff>133350</xdr:colOff>
          <xdr:row>7</xdr:row>
          <xdr:rowOff>412750</xdr:rowOff>
        </xdr:to>
        <xdr:sp macro="" textlink="">
          <xdr:nvSpPr>
            <xdr:cNvPr id="102437" name="chkEP2_Description" hidden="1">
              <a:extLst>
                <a:ext uri="{63B3BB69-23CF-44E3-9099-C40C66FF867C}">
                  <a14:compatExt spid="_x0000_s102437"/>
                </a:ext>
                <a:ext uri="{FF2B5EF4-FFF2-40B4-BE49-F238E27FC236}">
                  <a16:creationId xmlns:a16="http://schemas.microsoft.com/office/drawing/2014/main" id="{00000000-0008-0000-0200-00002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0</xdr:colOff>
      <xdr:row>8</xdr:row>
      <xdr:rowOff>0</xdr:rowOff>
    </xdr:from>
    <xdr:to>
      <xdr:col>3</xdr:col>
      <xdr:colOff>0</xdr:colOff>
      <xdr:row>30</xdr:row>
      <xdr:rowOff>314325</xdr:rowOff>
    </xdr:to>
    <xdr:graphicFrame macro="">
      <xdr:nvGraphicFramePr>
        <xdr:cNvPr id="102420" name="chart_netswitching">
          <a:extLst>
            <a:ext uri="{FF2B5EF4-FFF2-40B4-BE49-F238E27FC236}">
              <a16:creationId xmlns:a16="http://schemas.microsoft.com/office/drawing/2014/main" id="{00000000-0008-0000-0200-0000149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5473" name="cbProdukt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1</xdr:row>
          <xdr:rowOff>76200</xdr:rowOff>
        </xdr:from>
        <xdr:to>
          <xdr:col>1</xdr:col>
          <xdr:colOff>1485900</xdr:colOff>
          <xdr:row>4</xdr:row>
          <xdr:rowOff>0</xdr:rowOff>
        </xdr:to>
        <xdr:sp macro="" textlink="">
          <xdr:nvSpPr>
            <xdr:cNvPr id="105474" name="cbStart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5475" name="cbCpPPT_Default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4</xdr:row>
          <xdr:rowOff>50800</xdr:rowOff>
        </xdr:from>
        <xdr:to>
          <xdr:col>10</xdr:col>
          <xdr:colOff>241300</xdr:colOff>
          <xdr:row>6</xdr:row>
          <xdr:rowOff>50800</xdr:rowOff>
        </xdr:to>
        <xdr:sp macro="" textlink="">
          <xdr:nvSpPr>
            <xdr:cNvPr id="105476" name="cbCpAll2Ppt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5481" name="cbDisplayedProd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3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6</xdr:row>
          <xdr:rowOff>127000</xdr:rowOff>
        </xdr:from>
        <xdr:to>
          <xdr:col>10</xdr:col>
          <xdr:colOff>165100</xdr:colOff>
          <xdr:row>7</xdr:row>
          <xdr:rowOff>184150</xdr:rowOff>
        </xdr:to>
        <xdr:sp macro="" textlink="">
          <xdr:nvSpPr>
            <xdr:cNvPr id="105494" name="chkEP3_Comment" hidden="1">
              <a:extLst>
                <a:ext uri="{63B3BB69-23CF-44E3-9099-C40C66FF867C}">
                  <a14:compatExt spid="_x0000_s105494"/>
                </a:ext>
                <a:ext uri="{FF2B5EF4-FFF2-40B4-BE49-F238E27FC236}">
                  <a16:creationId xmlns:a16="http://schemas.microsoft.com/office/drawing/2014/main" id="{00000000-0008-0000-0300-00001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7</xdr:row>
          <xdr:rowOff>184150</xdr:rowOff>
        </xdr:from>
        <xdr:to>
          <xdr:col>10</xdr:col>
          <xdr:colOff>165100</xdr:colOff>
          <xdr:row>7</xdr:row>
          <xdr:rowOff>400050</xdr:rowOff>
        </xdr:to>
        <xdr:sp macro="" textlink="">
          <xdr:nvSpPr>
            <xdr:cNvPr id="105495" name="chkEP3_Description" hidden="1">
              <a:extLst>
                <a:ext uri="{63B3BB69-23CF-44E3-9099-C40C66FF867C}">
                  <a14:compatExt spid="_x0000_s105495"/>
                </a:ext>
                <a:ext uri="{FF2B5EF4-FFF2-40B4-BE49-F238E27FC236}">
                  <a16:creationId xmlns:a16="http://schemas.microsoft.com/office/drawing/2014/main" id="{00000000-0008-0000-0300-00001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7</xdr:row>
      <xdr:rowOff>1485900</xdr:rowOff>
    </xdr:from>
    <xdr:to>
      <xdr:col>3</xdr:col>
      <xdr:colOff>0</xdr:colOff>
      <xdr:row>29</xdr:row>
      <xdr:rowOff>885825</xdr:rowOff>
    </xdr:to>
    <xdr:graphicFrame macro="">
      <xdr:nvGraphicFramePr>
        <xdr:cNvPr id="105480" name="chart_netswitching2">
          <a:extLst>
            <a:ext uri="{FF2B5EF4-FFF2-40B4-BE49-F238E27FC236}">
              <a16:creationId xmlns:a16="http://schemas.microsoft.com/office/drawing/2014/main" id="{00000000-0008-0000-0300-0000089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76200</xdr:rowOff>
        </xdr:from>
        <xdr:to>
          <xdr:col>1</xdr:col>
          <xdr:colOff>1447800</xdr:colOff>
          <xdr:row>4</xdr:row>
          <xdr:rowOff>0</xdr:rowOff>
        </xdr:to>
        <xdr:sp macro="" textlink="">
          <xdr:nvSpPr>
            <xdr:cNvPr id="106498" name="cbStart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4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1</xdr:row>
          <xdr:rowOff>76200</xdr:rowOff>
        </xdr:from>
        <xdr:to>
          <xdr:col>12</xdr:col>
          <xdr:colOff>146050</xdr:colOff>
          <xdr:row>4</xdr:row>
          <xdr:rowOff>0</xdr:rowOff>
        </xdr:to>
        <xdr:sp macro="" textlink="">
          <xdr:nvSpPr>
            <xdr:cNvPr id="106499" name="cbCpPPT_Default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4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4</xdr:row>
          <xdr:rowOff>31750</xdr:rowOff>
        </xdr:from>
        <xdr:to>
          <xdr:col>12</xdr:col>
          <xdr:colOff>146050</xdr:colOff>
          <xdr:row>6</xdr:row>
          <xdr:rowOff>31750</xdr:rowOff>
        </xdr:to>
        <xdr:sp macro="" textlink="">
          <xdr:nvSpPr>
            <xdr:cNvPr id="106500" name="cbCpAll2Ppt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4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1612900</xdr:colOff>
          <xdr:row>4</xdr:row>
          <xdr:rowOff>0</xdr:rowOff>
        </xdr:to>
        <xdr:sp macro="" textlink="">
          <xdr:nvSpPr>
            <xdr:cNvPr id="106505" name="cbDisplayedProd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04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1060450</xdr:colOff>
          <xdr:row>1</xdr:row>
          <xdr:rowOff>76200</xdr:rowOff>
        </xdr:from>
        <xdr:to>
          <xdr:col>5</xdr:col>
          <xdr:colOff>355600</xdr:colOff>
          <xdr:row>2</xdr:row>
          <xdr:rowOff>107950</xdr:rowOff>
        </xdr:to>
        <xdr:sp macro="" textlink="">
          <xdr:nvSpPr>
            <xdr:cNvPr id="106497" name="cbProduk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4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6553" name="chkEP4_Comment" hidden="1">
              <a:extLst>
                <a:ext uri="{63B3BB69-23CF-44E3-9099-C40C66FF867C}">
                  <a14:compatExt spid="_x0000_s106553"/>
                </a:ext>
                <a:ext uri="{FF2B5EF4-FFF2-40B4-BE49-F238E27FC236}">
                  <a16:creationId xmlns:a16="http://schemas.microsoft.com/office/drawing/2014/main" id="{00000000-0008-0000-0400-00003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133350</xdr:rowOff>
        </xdr:from>
        <xdr:to>
          <xdr:col>12</xdr:col>
          <xdr:colOff>76200</xdr:colOff>
          <xdr:row>7</xdr:row>
          <xdr:rowOff>355600</xdr:rowOff>
        </xdr:to>
        <xdr:sp macro="" textlink="">
          <xdr:nvSpPr>
            <xdr:cNvPr id="106554" name="chkEP4_Description" hidden="1">
              <a:extLst>
                <a:ext uri="{63B3BB69-23CF-44E3-9099-C40C66FF867C}">
                  <a14:compatExt spid="_x0000_s106554"/>
                </a:ext>
                <a:ext uri="{FF2B5EF4-FFF2-40B4-BE49-F238E27FC236}">
                  <a16:creationId xmlns:a16="http://schemas.microsoft.com/office/drawing/2014/main" id="{00000000-0008-0000-0400-00003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914400</xdr:colOff>
      <xdr:row>9</xdr:row>
      <xdr:rowOff>219075</xdr:rowOff>
    </xdr:from>
    <xdr:to>
      <xdr:col>4</xdr:col>
      <xdr:colOff>2533650</xdr:colOff>
      <xdr:row>30</xdr:row>
      <xdr:rowOff>133350</xdr:rowOff>
    </xdr:to>
    <xdr:graphicFrame macro="">
      <xdr:nvGraphicFramePr>
        <xdr:cNvPr id="106504" name="chart_4Switching">
          <a:extLst>
            <a:ext uri="{FF2B5EF4-FFF2-40B4-BE49-F238E27FC236}">
              <a16:creationId xmlns:a16="http://schemas.microsoft.com/office/drawing/2014/main" id="{00000000-0008-0000-0400-000008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</xdr:row>
      <xdr:rowOff>0</xdr:rowOff>
    </xdr:from>
    <xdr:to>
      <xdr:col>4</xdr:col>
      <xdr:colOff>0</xdr:colOff>
      <xdr:row>30</xdr:row>
      <xdr:rowOff>276225</xdr:rowOff>
    </xdr:to>
    <xdr:graphicFrame macro="">
      <xdr:nvGraphicFramePr>
        <xdr:cNvPr id="106508" name="chart_4Source">
          <a:extLst>
            <a:ext uri="{FF2B5EF4-FFF2-40B4-BE49-F238E27FC236}">
              <a16:creationId xmlns:a16="http://schemas.microsoft.com/office/drawing/2014/main" id="{00000000-0008-0000-0400-00000C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4</xdr:col>
          <xdr:colOff>400050</xdr:colOff>
          <xdr:row>2</xdr:row>
          <xdr:rowOff>107950</xdr:rowOff>
        </xdr:to>
        <xdr:sp macro="" textlink="">
          <xdr:nvSpPr>
            <xdr:cNvPr id="107521" name="cbSort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5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184150</xdr:colOff>
          <xdr:row>1</xdr:row>
          <xdr:rowOff>76200</xdr:rowOff>
        </xdr:from>
        <xdr:to>
          <xdr:col>1</xdr:col>
          <xdr:colOff>1498600</xdr:colOff>
          <xdr:row>4</xdr:row>
          <xdr:rowOff>0</xdr:rowOff>
        </xdr:to>
        <xdr:sp macro="" textlink="">
          <xdr:nvSpPr>
            <xdr:cNvPr id="107522" name="cbStart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7523" name="cbCpPPT_Default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5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4</xdr:row>
          <xdr:rowOff>38100</xdr:rowOff>
        </xdr:from>
        <xdr:to>
          <xdr:col>11</xdr:col>
          <xdr:colOff>203200</xdr:colOff>
          <xdr:row>6</xdr:row>
          <xdr:rowOff>38100</xdr:rowOff>
        </xdr:to>
        <xdr:sp macro="" textlink="">
          <xdr:nvSpPr>
            <xdr:cNvPr id="107524" name="cbCpAll2Ppt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7529" name="cbDisplayedProd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5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95250</xdr:rowOff>
        </xdr:from>
        <xdr:to>
          <xdr:col>11</xdr:col>
          <xdr:colOff>152400</xdr:colOff>
          <xdr:row>7</xdr:row>
          <xdr:rowOff>203200</xdr:rowOff>
        </xdr:to>
        <xdr:sp macro="" textlink="">
          <xdr:nvSpPr>
            <xdr:cNvPr id="107539" name="chkEP5_Comment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5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203200</xdr:rowOff>
        </xdr:from>
        <xdr:to>
          <xdr:col>11</xdr:col>
          <xdr:colOff>152400</xdr:colOff>
          <xdr:row>7</xdr:row>
          <xdr:rowOff>419100</xdr:rowOff>
        </xdr:to>
        <xdr:sp macro="" textlink="">
          <xdr:nvSpPr>
            <xdr:cNvPr id="107540" name="chkEP5_Description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5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1438275</xdr:rowOff>
    </xdr:from>
    <xdr:to>
      <xdr:col>3</xdr:col>
      <xdr:colOff>0</xdr:colOff>
      <xdr:row>19</xdr:row>
      <xdr:rowOff>447675</xdr:rowOff>
    </xdr:to>
    <xdr:graphicFrame macro="">
      <xdr:nvGraphicFramePr>
        <xdr:cNvPr id="107528" name="chart_5">
          <a:extLst>
            <a:ext uri="{FF2B5EF4-FFF2-40B4-BE49-F238E27FC236}">
              <a16:creationId xmlns:a16="http://schemas.microsoft.com/office/drawing/2014/main" id="{00000000-0008-0000-0500-000008A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8545" name="cbProdukte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165100</xdr:colOff>
          <xdr:row>1</xdr:row>
          <xdr:rowOff>76200</xdr:rowOff>
        </xdr:from>
        <xdr:to>
          <xdr:col>1</xdr:col>
          <xdr:colOff>1479550</xdr:colOff>
          <xdr:row>4</xdr:row>
          <xdr:rowOff>0</xdr:rowOff>
        </xdr:to>
        <xdr:sp macro="" textlink="">
          <xdr:nvSpPr>
            <xdr:cNvPr id="108546" name="cbStart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8547" name="cbCpPPT_Default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4</xdr:row>
          <xdr:rowOff>50800</xdr:rowOff>
        </xdr:from>
        <xdr:to>
          <xdr:col>10</xdr:col>
          <xdr:colOff>247650</xdr:colOff>
          <xdr:row>6</xdr:row>
          <xdr:rowOff>50800</xdr:rowOff>
        </xdr:to>
        <xdr:sp macro="" textlink="">
          <xdr:nvSpPr>
            <xdr:cNvPr id="108548" name="cbCpAll2Ppt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6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8553" name="cbDisplayedProd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6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8</xdr:row>
      <xdr:rowOff>695325</xdr:rowOff>
    </xdr:from>
    <xdr:to>
      <xdr:col>1</xdr:col>
      <xdr:colOff>1905000</xdr:colOff>
      <xdr:row>8</xdr:row>
      <xdr:rowOff>3571875</xdr:rowOff>
    </xdr:to>
    <xdr:pic>
      <xdr:nvPicPr>
        <xdr:cNvPr id="119088" name="Picture 5424">
          <a:extLst>
            <a:ext uri="{FF2B5EF4-FFF2-40B4-BE49-F238E27FC236}">
              <a16:creationId xmlns:a16="http://schemas.microsoft.com/office/drawing/2014/main" id="{00000000-0008-0000-0600-000030D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581400"/>
          <a:ext cx="2295525" cy="287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107950</xdr:rowOff>
        </xdr:from>
        <xdr:to>
          <xdr:col>10</xdr:col>
          <xdr:colOff>190500</xdr:colOff>
          <xdr:row>7</xdr:row>
          <xdr:rowOff>165100</xdr:rowOff>
        </xdr:to>
        <xdr:sp macro="" textlink="">
          <xdr:nvSpPr>
            <xdr:cNvPr id="119260" name="chkEP6_Comment" hidden="1">
              <a:extLst>
                <a:ext uri="{63B3BB69-23CF-44E3-9099-C40C66FF867C}">
                  <a14:compatExt spid="_x0000_s119260"/>
                </a:ext>
                <a:ext uri="{FF2B5EF4-FFF2-40B4-BE49-F238E27FC236}">
                  <a16:creationId xmlns:a16="http://schemas.microsoft.com/office/drawing/2014/main" id="{00000000-0008-0000-0600-0000DC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165100</xdr:rowOff>
        </xdr:from>
        <xdr:to>
          <xdr:col>10</xdr:col>
          <xdr:colOff>190500</xdr:colOff>
          <xdr:row>7</xdr:row>
          <xdr:rowOff>381000</xdr:rowOff>
        </xdr:to>
        <xdr:sp macro="" textlink="">
          <xdr:nvSpPr>
            <xdr:cNvPr id="119261" name="chkEP6_Description" hidden="1">
              <a:extLst>
                <a:ext uri="{63B3BB69-23CF-44E3-9099-C40C66FF867C}">
                  <a14:compatExt spid="_x0000_s119261"/>
                </a:ext>
                <a:ext uri="{FF2B5EF4-FFF2-40B4-BE49-F238E27FC236}">
                  <a16:creationId xmlns:a16="http://schemas.microsoft.com/office/drawing/2014/main" id="{00000000-0008-0000-0600-0000DD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1</xdr:row>
          <xdr:rowOff>76200</xdr:rowOff>
        </xdr:from>
        <xdr:to>
          <xdr:col>3</xdr:col>
          <xdr:colOff>298450</xdr:colOff>
          <xdr:row>4</xdr:row>
          <xdr:rowOff>0</xdr:rowOff>
        </xdr:to>
        <xdr:sp macro="" textlink="">
          <xdr:nvSpPr>
            <xdr:cNvPr id="113666" name="cbStart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88900</xdr:colOff>
          <xdr:row>1</xdr:row>
          <xdr:rowOff>76200</xdr:rowOff>
        </xdr:from>
        <xdr:to>
          <xdr:col>15</xdr:col>
          <xdr:colOff>165100</xdr:colOff>
          <xdr:row>4</xdr:row>
          <xdr:rowOff>0</xdr:rowOff>
        </xdr:to>
        <xdr:sp macro="" textlink="">
          <xdr:nvSpPr>
            <xdr:cNvPr id="113667" name="cbCpPPT_Defaul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7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1</xdr:row>
          <xdr:rowOff>76200</xdr:rowOff>
        </xdr:from>
        <xdr:to>
          <xdr:col>5</xdr:col>
          <xdr:colOff>1009650</xdr:colOff>
          <xdr:row>4</xdr:row>
          <xdr:rowOff>0</xdr:rowOff>
        </xdr:to>
        <xdr:sp macro="" textlink="">
          <xdr:nvSpPr>
            <xdr:cNvPr id="113671" name="cbDisplayedProd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07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4</xdr:row>
          <xdr:rowOff>76200</xdr:rowOff>
        </xdr:from>
        <xdr:to>
          <xdr:col>15</xdr:col>
          <xdr:colOff>133350</xdr:colOff>
          <xdr:row>5</xdr:row>
          <xdr:rowOff>133350</xdr:rowOff>
        </xdr:to>
        <xdr:sp macro="" textlink="">
          <xdr:nvSpPr>
            <xdr:cNvPr id="113676" name="chkEP7_Comment" hidden="1">
              <a:extLst>
                <a:ext uri="{63B3BB69-23CF-44E3-9099-C40C66FF867C}">
                  <a14:compatExt spid="_x0000_s113676"/>
                </a:ext>
                <a:ext uri="{FF2B5EF4-FFF2-40B4-BE49-F238E27FC236}">
                  <a16:creationId xmlns:a16="http://schemas.microsoft.com/office/drawing/2014/main" id="{00000000-0008-0000-0700-00000C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5</xdr:row>
          <xdr:rowOff>133350</xdr:rowOff>
        </xdr:from>
        <xdr:to>
          <xdr:col>15</xdr:col>
          <xdr:colOff>133350</xdr:colOff>
          <xdr:row>6</xdr:row>
          <xdr:rowOff>50800</xdr:rowOff>
        </xdr:to>
        <xdr:sp macro="" textlink="">
          <xdr:nvSpPr>
            <xdr:cNvPr id="113677" name="chkEP7_Description" hidden="1">
              <a:extLst>
                <a:ext uri="{63B3BB69-23CF-44E3-9099-C40C66FF867C}">
                  <a14:compatExt spid="_x0000_s113677"/>
                </a:ext>
                <a:ext uri="{FF2B5EF4-FFF2-40B4-BE49-F238E27FC236}">
                  <a16:creationId xmlns:a16="http://schemas.microsoft.com/office/drawing/2014/main" id="{00000000-0008-0000-0700-00000D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247650</xdr:colOff>
      <xdr:row>8</xdr:row>
      <xdr:rowOff>0</xdr:rowOff>
    </xdr:from>
    <xdr:to>
      <xdr:col>12</xdr:col>
      <xdr:colOff>123825</xdr:colOff>
      <xdr:row>9</xdr:row>
      <xdr:rowOff>0</xdr:rowOff>
    </xdr:to>
    <xdr:graphicFrame macro="">
      <xdr:nvGraphicFramePr>
        <xdr:cNvPr id="113670" name="chart_7">
          <a:extLst>
            <a:ext uri="{FF2B5EF4-FFF2-40B4-BE49-F238E27FC236}">
              <a16:creationId xmlns:a16="http://schemas.microsoft.com/office/drawing/2014/main" id="{00000000-0008-0000-0700-000006B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222250</xdr:colOff>
          <xdr:row>1</xdr:row>
          <xdr:rowOff>76200</xdr:rowOff>
        </xdr:from>
        <xdr:to>
          <xdr:col>1</xdr:col>
          <xdr:colOff>1536700</xdr:colOff>
          <xdr:row>3</xdr:row>
          <xdr:rowOff>165100</xdr:rowOff>
        </xdr:to>
        <xdr:sp macro="" textlink="">
          <xdr:nvSpPr>
            <xdr:cNvPr id="115714" name="cbStart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8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4476750</xdr:colOff>
          <xdr:row>1</xdr:row>
          <xdr:rowOff>76200</xdr:rowOff>
        </xdr:from>
        <xdr:to>
          <xdr:col>3</xdr:col>
          <xdr:colOff>12700</xdr:colOff>
          <xdr:row>3</xdr:row>
          <xdr:rowOff>165100</xdr:rowOff>
        </xdr:to>
        <xdr:sp macro="" textlink="">
          <xdr:nvSpPr>
            <xdr:cNvPr id="115715" name="cbCpPPT_Default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8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3</xdr:row>
          <xdr:rowOff>165100</xdr:rowOff>
        </xdr:to>
        <xdr:sp macro="" textlink="">
          <xdr:nvSpPr>
            <xdr:cNvPr id="115717" name="cbDisplayedProd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8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12700</xdr:colOff>
          <xdr:row>4</xdr:row>
          <xdr:rowOff>184150</xdr:rowOff>
        </xdr:from>
        <xdr:to>
          <xdr:col>9</xdr:col>
          <xdr:colOff>323850</xdr:colOff>
          <xdr:row>6</xdr:row>
          <xdr:rowOff>19050</xdr:rowOff>
        </xdr:to>
        <xdr:sp macro="" textlink="">
          <xdr:nvSpPr>
            <xdr:cNvPr id="116277" name="cmdNoArrows" hidden="1">
              <a:extLst>
                <a:ext uri="{63B3BB69-23CF-44E3-9099-C40C66FF867C}">
                  <a14:compatExt spid="_x0000_s116277"/>
                </a:ext>
                <a:ext uri="{FF2B5EF4-FFF2-40B4-BE49-F238E27FC236}">
                  <a16:creationId xmlns:a16="http://schemas.microsoft.com/office/drawing/2014/main" id="{00000000-0008-0000-0800-000035C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3</xdr:row>
          <xdr:rowOff>222250</xdr:rowOff>
        </xdr:from>
        <xdr:to>
          <xdr:col>2</xdr:col>
          <xdr:colOff>6210300</xdr:colOff>
          <xdr:row>4</xdr:row>
          <xdr:rowOff>127000</xdr:rowOff>
        </xdr:to>
        <xdr:sp macro="" textlink="">
          <xdr:nvSpPr>
            <xdr:cNvPr id="119981" name="chkEP8_Comment" hidden="1">
              <a:extLst>
                <a:ext uri="{63B3BB69-23CF-44E3-9099-C40C66FF867C}">
                  <a14:compatExt spid="_x0000_s119981"/>
                </a:ext>
                <a:ext uri="{FF2B5EF4-FFF2-40B4-BE49-F238E27FC236}">
                  <a16:creationId xmlns:a16="http://schemas.microsoft.com/office/drawing/2014/main" id="{00000000-0008-0000-0800-0000AD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4</xdr:row>
          <xdr:rowOff>127000</xdr:rowOff>
        </xdr:from>
        <xdr:to>
          <xdr:col>2</xdr:col>
          <xdr:colOff>6210300</xdr:colOff>
          <xdr:row>5</xdr:row>
          <xdr:rowOff>152400</xdr:rowOff>
        </xdr:to>
        <xdr:sp macro="" textlink="">
          <xdr:nvSpPr>
            <xdr:cNvPr id="119982" name="chkEP8_Description" hidden="1">
              <a:extLst>
                <a:ext uri="{63B3BB69-23CF-44E3-9099-C40C66FF867C}">
                  <a14:compatExt spid="_x0000_s119982"/>
                </a:ext>
                <a:ext uri="{FF2B5EF4-FFF2-40B4-BE49-F238E27FC236}">
                  <a16:creationId xmlns:a16="http://schemas.microsoft.com/office/drawing/2014/main" id="{00000000-0008-0000-0800-0000A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8</xdr:row>
      <xdr:rowOff>3228975</xdr:rowOff>
    </xdr:from>
    <xdr:to>
      <xdr:col>1</xdr:col>
      <xdr:colOff>2000250</xdr:colOff>
      <xdr:row>8</xdr:row>
      <xdr:rowOff>4457700</xdr:rowOff>
    </xdr:to>
    <xdr:pic>
      <xdr:nvPicPr>
        <xdr:cNvPr id="4291" name="Picture 195">
          <a:extLst>
            <a:ext uri="{FF2B5EF4-FFF2-40B4-BE49-F238E27FC236}">
              <a16:creationId xmlns:a16="http://schemas.microsoft.com/office/drawing/2014/main" id="{00000000-0008-0000-0800-0000C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267450"/>
          <a:ext cx="1952625" cy="1228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19050</xdr:rowOff>
        </xdr:from>
        <xdr:to>
          <xdr:col>2</xdr:col>
          <xdr:colOff>3136900</xdr:colOff>
          <xdr:row>4</xdr:row>
          <xdr:rowOff>133350</xdr:rowOff>
        </xdr:to>
        <xdr:sp macro="" textlink="">
          <xdr:nvSpPr>
            <xdr:cNvPr id="135168" name="cbACEmpty" hidden="1">
              <a:extLst>
                <a:ext uri="{63B3BB69-23CF-44E3-9099-C40C66FF867C}">
                  <a14:compatExt spid="_x0000_s135168"/>
                </a:ext>
                <a:ext uri="{FF2B5EF4-FFF2-40B4-BE49-F238E27FC236}">
                  <a16:creationId xmlns:a16="http://schemas.microsoft.com/office/drawing/2014/main" id="{00000000-0008-0000-0C00-00000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152400</xdr:rowOff>
        </xdr:from>
        <xdr:to>
          <xdr:col>2</xdr:col>
          <xdr:colOff>3136900</xdr:colOff>
          <xdr:row>7</xdr:row>
          <xdr:rowOff>107950</xdr:rowOff>
        </xdr:to>
        <xdr:sp macro="" textlink="">
          <xdr:nvSpPr>
            <xdr:cNvPr id="135169" name="cbUnwichtigeBlaetterLoeschen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C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4.emf"/><Relationship Id="rId12" Type="http://schemas.openxmlformats.org/officeDocument/2006/relationships/control" Target="../activeX/activeX25.xml"/><Relationship Id="rId17" Type="http://schemas.openxmlformats.org/officeDocument/2006/relationships/image" Target="../media/image2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Relationship Id="rId14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4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1.emf"/><Relationship Id="rId12" Type="http://schemas.openxmlformats.org/officeDocument/2006/relationships/control" Target="../activeX/activeX32.xml"/><Relationship Id="rId17" Type="http://schemas.openxmlformats.org/officeDocument/2006/relationships/image" Target="../media/image3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1.xml"/><Relationship Id="rId19" Type="http://schemas.openxmlformats.org/officeDocument/2006/relationships/image" Target="../media/image37.emf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Relationship Id="rId14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8.emf"/><Relationship Id="rId12" Type="http://schemas.openxmlformats.org/officeDocument/2006/relationships/control" Target="../activeX/activeX40.xml"/><Relationship Id="rId17" Type="http://schemas.openxmlformats.org/officeDocument/2006/relationships/image" Target="../media/image42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23.emf"/><Relationship Id="rId15" Type="http://schemas.openxmlformats.org/officeDocument/2006/relationships/image" Target="../media/image41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3.emf"/><Relationship Id="rId1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image" Target="../media/image54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5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5" Type="http://schemas.openxmlformats.org/officeDocument/2006/relationships/image" Target="../media/image36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59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56.emf"/><Relationship Id="rId12" Type="http://schemas.openxmlformats.org/officeDocument/2006/relationships/control" Target="../activeX/activeX61.xml"/><Relationship Id="rId17" Type="http://schemas.openxmlformats.org/officeDocument/2006/relationships/image" Target="../media/image60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36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57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6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63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4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68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0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5" Type="http://schemas.openxmlformats.org/officeDocument/2006/relationships/image" Target="../media/image72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69.emf"/><Relationship Id="rId14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7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6.xml"/><Relationship Id="rId5" Type="http://schemas.openxmlformats.org/officeDocument/2006/relationships/image" Target="../media/image74.emf"/><Relationship Id="rId4" Type="http://schemas.openxmlformats.org/officeDocument/2006/relationships/control" Target="../activeX/activeX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B1:H69"/>
  <sheetViews>
    <sheetView showGridLines="0" tabSelected="1" zoomScaleNormal="100" workbookViewId="0">
      <selection activeCell="C37" sqref="C37"/>
    </sheetView>
  </sheetViews>
  <sheetFormatPr defaultColWidth="11.453125" defaultRowHeight="12.5" x14ac:dyDescent="0.25"/>
  <cols>
    <col min="1" max="1" width="2" style="17" bestFit="1" customWidth="1"/>
    <col min="2" max="3" width="54.81640625" style="17" bestFit="1" customWidth="1"/>
    <col min="4" max="4" width="2.81640625" style="17" bestFit="1" customWidth="1"/>
    <col min="5" max="7" width="10.26953125" style="17" bestFit="1" customWidth="1"/>
    <col min="8" max="256" width="11.453125" style="17" bestFit="1"/>
    <col min="257" max="16384" width="11.453125" style="17"/>
  </cols>
  <sheetData>
    <row r="1" spans="2:7" ht="5.15" customHeight="1" x14ac:dyDescent="0.25"/>
    <row r="2" spans="2:7" ht="34.5" customHeight="1" x14ac:dyDescent="0.65">
      <c r="B2" s="203" t="s">
        <v>0</v>
      </c>
      <c r="C2" s="204"/>
      <c r="E2" s="205"/>
      <c r="F2" s="206"/>
      <c r="G2" s="206"/>
    </row>
    <row r="3" spans="2:7" ht="3" customHeight="1" x14ac:dyDescent="0.25">
      <c r="B3" s="78"/>
      <c r="C3" s="79"/>
      <c r="E3" s="74"/>
      <c r="F3" s="74"/>
      <c r="G3" s="74"/>
    </row>
    <row r="4" spans="2:7" ht="3" customHeight="1" x14ac:dyDescent="0.25">
      <c r="B4" s="78"/>
      <c r="C4" s="79"/>
      <c r="E4" s="74"/>
      <c r="F4" s="74"/>
      <c r="G4" s="74"/>
    </row>
    <row r="5" spans="2:7" s="75" customFormat="1" ht="11.5" x14ac:dyDescent="0.25">
      <c r="B5" s="80" t="s">
        <v>1</v>
      </c>
      <c r="C5" s="81" t="s">
        <v>474</v>
      </c>
      <c r="E5" s="158"/>
      <c r="F5" s="158"/>
      <c r="G5" s="158"/>
    </row>
    <row r="6" spans="2:7" s="75" customFormat="1" ht="11.5" x14ac:dyDescent="0.25">
      <c r="B6" s="80" t="s">
        <v>2</v>
      </c>
      <c r="C6" s="81" t="s">
        <v>962</v>
      </c>
      <c r="E6" s="158"/>
      <c r="F6" s="158"/>
      <c r="G6" s="158"/>
    </row>
    <row r="7" spans="2:7" s="75" customFormat="1" ht="11.5" x14ac:dyDescent="0.25">
      <c r="B7" s="80" t="s">
        <v>3</v>
      </c>
      <c r="C7" s="82" t="s">
        <v>964</v>
      </c>
      <c r="D7" s="75" t="s">
        <v>4</v>
      </c>
      <c r="E7" s="158"/>
      <c r="F7" s="158"/>
      <c r="G7" s="158"/>
    </row>
    <row r="8" spans="2:7" s="75" customFormat="1" ht="11.25" customHeight="1" x14ac:dyDescent="0.25">
      <c r="B8" s="80" t="s">
        <v>5</v>
      </c>
      <c r="C8" s="82" t="s">
        <v>963</v>
      </c>
      <c r="D8" s="75" t="s">
        <v>4</v>
      </c>
      <c r="E8" s="158"/>
      <c r="F8" s="158"/>
      <c r="G8" s="158"/>
    </row>
    <row r="9" spans="2:7" s="75" customFormat="1" ht="11.25" customHeight="1" x14ac:dyDescent="0.25">
      <c r="B9" s="80" t="s">
        <v>6</v>
      </c>
      <c r="C9" s="81" t="s">
        <v>214</v>
      </c>
      <c r="E9" s="158"/>
      <c r="F9" s="158"/>
      <c r="G9" s="158"/>
    </row>
    <row r="10" spans="2:7" s="75" customFormat="1" ht="11.25" customHeight="1" x14ac:dyDescent="0.25">
      <c r="B10" s="80" t="s">
        <v>7</v>
      </c>
      <c r="C10" s="81"/>
      <c r="E10" s="158"/>
      <c r="F10" s="158"/>
      <c r="G10" s="158"/>
    </row>
    <row r="11" spans="2:7" s="75" customFormat="1" ht="11.25" customHeight="1" x14ac:dyDescent="0.25">
      <c r="B11" s="80" t="s">
        <v>8</v>
      </c>
      <c r="C11" s="81"/>
      <c r="E11" s="158"/>
      <c r="F11" s="158"/>
      <c r="G11" s="158"/>
    </row>
    <row r="12" spans="2:7" s="75" customFormat="1" ht="11.25" customHeight="1" x14ac:dyDescent="0.25">
      <c r="B12" s="80" t="s">
        <v>9</v>
      </c>
      <c r="C12" s="81"/>
      <c r="E12" s="158"/>
      <c r="F12" s="158"/>
      <c r="G12" s="158"/>
    </row>
    <row r="13" spans="2:7" ht="11.25" customHeight="1" x14ac:dyDescent="0.25">
      <c r="B13" s="78"/>
      <c r="C13" s="79"/>
      <c r="E13" s="74"/>
      <c r="F13" s="74"/>
      <c r="G13" s="74"/>
    </row>
    <row r="14" spans="2:7" ht="11.25" customHeight="1" x14ac:dyDescent="0.25">
      <c r="B14" s="78"/>
      <c r="C14" s="79"/>
      <c r="E14" s="74"/>
      <c r="F14" s="74"/>
      <c r="G14" s="74"/>
    </row>
    <row r="15" spans="2:7" ht="11.25" customHeight="1" x14ac:dyDescent="0.25">
      <c r="B15" s="78"/>
      <c r="C15" s="79"/>
      <c r="E15" s="74"/>
      <c r="F15" s="74"/>
      <c r="G15" s="74"/>
    </row>
    <row r="16" spans="2:7" ht="12.75" customHeight="1" x14ac:dyDescent="0.25">
      <c r="B16" s="78"/>
      <c r="C16" s="79"/>
      <c r="E16" s="76"/>
      <c r="F16" s="77"/>
      <c r="G16" s="77"/>
    </row>
    <row r="17" spans="2:8" ht="27" customHeight="1" x14ac:dyDescent="0.25">
      <c r="B17" s="78"/>
      <c r="C17" s="79"/>
      <c r="E17" s="76"/>
      <c r="F17" s="77"/>
      <c r="G17" s="77"/>
    </row>
    <row r="18" spans="2:8" ht="12.75" customHeight="1" x14ac:dyDescent="0.25">
      <c r="B18" s="78"/>
      <c r="C18" s="79"/>
    </row>
    <row r="19" spans="2:8" ht="12.75" customHeight="1" x14ac:dyDescent="0.25">
      <c r="B19" s="78"/>
      <c r="C19" s="79"/>
      <c r="E19" s="74"/>
      <c r="F19" s="74"/>
      <c r="G19" s="74"/>
      <c r="H19" s="74"/>
    </row>
    <row r="20" spans="2:8" ht="12.75" customHeight="1" x14ac:dyDescent="0.25">
      <c r="B20" s="78"/>
      <c r="C20" s="79"/>
      <c r="E20" s="74"/>
      <c r="F20" s="74"/>
      <c r="G20" s="74"/>
      <c r="H20" s="74"/>
    </row>
    <row r="21" spans="2:8" ht="12.75" customHeight="1" x14ac:dyDescent="0.25">
      <c r="B21" s="78"/>
      <c r="C21" s="79"/>
      <c r="E21" s="74"/>
      <c r="F21" s="74"/>
      <c r="G21" s="74"/>
      <c r="H21" s="74"/>
    </row>
    <row r="22" spans="2:8" ht="12.75" customHeight="1" x14ac:dyDescent="0.25">
      <c r="B22" s="78"/>
      <c r="C22" s="79"/>
      <c r="E22" s="74"/>
      <c r="F22" s="74"/>
      <c r="G22" s="74"/>
      <c r="H22" s="74"/>
    </row>
    <row r="23" spans="2:8" ht="12.75" customHeight="1" x14ac:dyDescent="0.25">
      <c r="B23" s="78"/>
      <c r="C23" s="79"/>
    </row>
    <row r="24" spans="2:8" ht="12.75" customHeight="1" x14ac:dyDescent="0.25">
      <c r="B24" s="78"/>
      <c r="C24" s="79"/>
      <c r="E24" s="74"/>
      <c r="F24" s="74"/>
      <c r="G24" s="74"/>
    </row>
    <row r="25" spans="2:8" ht="12.75" customHeight="1" x14ac:dyDescent="0.25">
      <c r="B25" s="78"/>
      <c r="C25" s="79"/>
      <c r="E25" s="205"/>
      <c r="F25" s="205"/>
      <c r="G25" s="205"/>
    </row>
    <row r="26" spans="2:8" ht="12.75" customHeight="1" x14ac:dyDescent="0.25">
      <c r="B26" s="78"/>
      <c r="C26" s="79"/>
      <c r="E26" s="76"/>
      <c r="F26" s="77"/>
      <c r="G26" s="77"/>
    </row>
    <row r="27" spans="2:8" ht="12.75" customHeight="1" x14ac:dyDescent="0.25">
      <c r="B27" s="78"/>
      <c r="C27" s="79"/>
      <c r="E27" s="76"/>
      <c r="F27" s="77"/>
      <c r="G27" s="77"/>
    </row>
    <row r="28" spans="2:8" ht="12.75" customHeight="1" x14ac:dyDescent="0.25">
      <c r="B28" s="78"/>
      <c r="C28" s="79"/>
      <c r="E28" s="76"/>
      <c r="F28" s="77"/>
      <c r="G28" s="77"/>
    </row>
    <row r="29" spans="2:8" ht="12.75" customHeight="1" x14ac:dyDescent="0.25">
      <c r="B29" s="78"/>
      <c r="C29" s="79"/>
      <c r="E29" s="74"/>
      <c r="F29" s="74"/>
      <c r="G29" s="74"/>
    </row>
    <row r="30" spans="2:8" ht="18.75" customHeight="1" x14ac:dyDescent="0.25">
      <c r="B30" s="83"/>
      <c r="C30" s="84"/>
      <c r="E30" s="74"/>
      <c r="F30" s="74"/>
      <c r="G30" s="74"/>
    </row>
    <row r="31" spans="2:8" x14ac:dyDescent="0.25">
      <c r="B31" s="155"/>
      <c r="C31" s="155"/>
      <c r="D31" s="74"/>
      <c r="E31" s="74"/>
      <c r="F31" s="74"/>
      <c r="G31" s="74"/>
    </row>
    <row r="32" spans="2:8" x14ac:dyDescent="0.25">
      <c r="B32" s="74"/>
      <c r="C32" s="74"/>
      <c r="D32" s="74"/>
    </row>
    <row r="33" spans="2:4" x14ac:dyDescent="0.25">
      <c r="B33" s="74"/>
      <c r="C33" s="74"/>
      <c r="D33" s="74"/>
    </row>
    <row r="34" spans="2:4" x14ac:dyDescent="0.25">
      <c r="B34" s="74"/>
      <c r="C34" s="74"/>
      <c r="D34" s="74"/>
    </row>
    <row r="35" spans="2:4" x14ac:dyDescent="0.25">
      <c r="B35" s="74"/>
      <c r="C35" s="74"/>
      <c r="D35" s="74"/>
    </row>
    <row r="36" spans="2:4" x14ac:dyDescent="0.25">
      <c r="B36" s="74"/>
      <c r="C36" s="74"/>
      <c r="D36" s="74"/>
    </row>
    <row r="37" spans="2:4" x14ac:dyDescent="0.25">
      <c r="B37" s="74"/>
      <c r="C37" s="74"/>
      <c r="D37" s="74"/>
    </row>
    <row r="38" spans="2:4" x14ac:dyDescent="0.25">
      <c r="B38" s="74"/>
      <c r="C38" s="74"/>
      <c r="D38" s="74"/>
    </row>
    <row r="39" spans="2:4" x14ac:dyDescent="0.25">
      <c r="B39" s="74"/>
      <c r="C39" s="74"/>
      <c r="D39" s="74"/>
    </row>
    <row r="40" spans="2:4" x14ac:dyDescent="0.25">
      <c r="B40" s="74"/>
      <c r="C40" s="74"/>
      <c r="D40" s="74"/>
    </row>
    <row r="41" spans="2:4" x14ac:dyDescent="0.25">
      <c r="B41" s="74"/>
      <c r="C41" s="74"/>
      <c r="D41" s="74"/>
    </row>
    <row r="42" spans="2:4" x14ac:dyDescent="0.25">
      <c r="B42" s="74"/>
      <c r="C42" s="74"/>
      <c r="D42" s="74"/>
    </row>
    <row r="43" spans="2:4" x14ac:dyDescent="0.25">
      <c r="B43" s="74"/>
      <c r="C43" s="74"/>
      <c r="D43" s="74"/>
    </row>
    <row r="44" spans="2:4" x14ac:dyDescent="0.25">
      <c r="B44" s="74"/>
      <c r="C44" s="74"/>
      <c r="D44" s="74"/>
    </row>
    <row r="45" spans="2:4" x14ac:dyDescent="0.25">
      <c r="B45" s="74"/>
      <c r="C45" s="74"/>
      <c r="D45" s="74"/>
    </row>
    <row r="46" spans="2:4" x14ac:dyDescent="0.25">
      <c r="B46" s="74"/>
      <c r="C46" s="74"/>
      <c r="D46" s="74"/>
    </row>
    <row r="47" spans="2:4" x14ac:dyDescent="0.25">
      <c r="B47" s="74"/>
      <c r="C47" s="74"/>
      <c r="D47" s="74"/>
    </row>
    <row r="48" spans="2:4" x14ac:dyDescent="0.25">
      <c r="B48" s="74"/>
      <c r="C48" s="74"/>
      <c r="D48" s="74"/>
    </row>
    <row r="49" spans="2:4" x14ac:dyDescent="0.25">
      <c r="B49" s="74"/>
      <c r="C49" s="74"/>
      <c r="D49" s="74"/>
    </row>
    <row r="50" spans="2:4" x14ac:dyDescent="0.25">
      <c r="B50" s="74"/>
      <c r="C50" s="74"/>
      <c r="D50" s="74"/>
    </row>
    <row r="51" spans="2:4" x14ac:dyDescent="0.25">
      <c r="B51" s="74"/>
      <c r="C51" s="74"/>
      <c r="D51" s="74"/>
    </row>
    <row r="52" spans="2:4" x14ac:dyDescent="0.25">
      <c r="B52" s="74"/>
      <c r="C52" s="74"/>
      <c r="D52" s="74"/>
    </row>
    <row r="53" spans="2:4" x14ac:dyDescent="0.25">
      <c r="B53" s="74"/>
      <c r="C53" s="74"/>
      <c r="D53" s="74"/>
    </row>
    <row r="54" spans="2:4" x14ac:dyDescent="0.25">
      <c r="B54" s="74"/>
      <c r="C54" s="74"/>
      <c r="D54" s="74"/>
    </row>
    <row r="55" spans="2:4" x14ac:dyDescent="0.25">
      <c r="B55" s="74"/>
      <c r="C55" s="74"/>
      <c r="D55" s="74"/>
    </row>
    <row r="56" spans="2:4" x14ac:dyDescent="0.25">
      <c r="B56" s="74"/>
      <c r="C56" s="74"/>
      <c r="D56" s="74"/>
    </row>
    <row r="57" spans="2:4" x14ac:dyDescent="0.25">
      <c r="B57" s="74"/>
      <c r="C57" s="74"/>
      <c r="D57" s="74"/>
    </row>
    <row r="58" spans="2:4" x14ac:dyDescent="0.25">
      <c r="B58" s="74"/>
      <c r="C58" s="74"/>
      <c r="D58" s="74"/>
    </row>
    <row r="59" spans="2:4" x14ac:dyDescent="0.25">
      <c r="B59" s="74"/>
      <c r="C59" s="74"/>
      <c r="D59" s="74"/>
    </row>
    <row r="60" spans="2:4" x14ac:dyDescent="0.25">
      <c r="B60" s="74"/>
      <c r="C60" s="74"/>
      <c r="D60" s="74"/>
    </row>
    <row r="61" spans="2:4" x14ac:dyDescent="0.25">
      <c r="B61" s="74"/>
      <c r="C61" s="74"/>
      <c r="D61" s="74"/>
    </row>
    <row r="62" spans="2:4" x14ac:dyDescent="0.25">
      <c r="B62" s="74"/>
      <c r="C62" s="74"/>
      <c r="D62" s="74"/>
    </row>
    <row r="63" spans="2:4" x14ac:dyDescent="0.25">
      <c r="B63" s="74"/>
      <c r="C63" s="74"/>
      <c r="D63" s="74"/>
    </row>
    <row r="64" spans="2:4" x14ac:dyDescent="0.25">
      <c r="B64" s="74"/>
      <c r="C64" s="74"/>
      <c r="D64" s="74"/>
    </row>
    <row r="65" spans="2:4" x14ac:dyDescent="0.25">
      <c r="B65" s="74"/>
      <c r="C65" s="74"/>
      <c r="D65" s="74"/>
    </row>
    <row r="66" spans="2:4" x14ac:dyDescent="0.25">
      <c r="B66" s="74"/>
      <c r="C66" s="74"/>
      <c r="D66" s="74"/>
    </row>
    <row r="67" spans="2:4" x14ac:dyDescent="0.25">
      <c r="B67" s="74"/>
      <c r="C67" s="74"/>
      <c r="D67" s="74"/>
    </row>
    <row r="68" spans="2:4" x14ac:dyDescent="0.25">
      <c r="B68" s="74"/>
      <c r="C68" s="74"/>
      <c r="D68" s="74"/>
    </row>
    <row r="69" spans="2:4" x14ac:dyDescent="0.25">
      <c r="B69" s="74"/>
      <c r="C69" s="74"/>
      <c r="D69" s="74"/>
    </row>
  </sheetData>
  <mergeCells count="3">
    <mergeCell ref="B2:C2"/>
    <mergeCell ref="E2:G2"/>
    <mergeCell ref="E25:G25"/>
  </mergeCells>
  <phoneticPr fontId="0" type="noConversion"/>
  <pageMargins left="0.78740157499999996" right="0.78740157499999996" top="0.984251969" bottom="0.984251969" header="0.4921259845" footer="0.4921259845"/>
  <pageSetup paperSize="9" scale="85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203" r:id="rId4" name="chkDescription">
          <controlPr defaultSize="0" autoLine="0" autoPict="0" r:id="rId5">
            <anchor moveWithCells="1">
              <from>
                <xdr:col>4</xdr:col>
                <xdr:colOff>222250</xdr:colOff>
                <xdr:row>13</xdr:row>
                <xdr:rowOff>107950</xdr:rowOff>
              </from>
              <to>
                <xdr:col>6</xdr:col>
                <xdr:colOff>527050</xdr:colOff>
                <xdr:row>15</xdr:row>
                <xdr:rowOff>38100</xdr:rowOff>
              </to>
            </anchor>
          </controlPr>
        </control>
      </mc:Choice>
      <mc:Fallback>
        <control shapeId="4203" r:id="rId4" name="chkDescription"/>
      </mc:Fallback>
    </mc:AlternateContent>
    <mc:AlternateContent xmlns:mc="http://schemas.openxmlformats.org/markup-compatibility/2006">
      <mc:Choice Requires="x14">
        <control shapeId="4202" r:id="rId6" name="chkCommentLines">
          <controlPr defaultSize="0" autoLine="0" r:id="rId7">
            <anchor moveWithCells="1">
              <from>
                <xdr:col>4</xdr:col>
                <xdr:colOff>222250</xdr:colOff>
                <xdr:row>12</xdr:row>
                <xdr:rowOff>31750</xdr:rowOff>
              </from>
              <to>
                <xdr:col>6</xdr:col>
                <xdr:colOff>431800</xdr:colOff>
                <xdr:row>13</xdr:row>
                <xdr:rowOff>114300</xdr:rowOff>
              </to>
            </anchor>
          </controlPr>
        </control>
      </mc:Choice>
      <mc:Fallback>
        <control shapeId="4202" r:id="rId6" name="chkCommentLines"/>
      </mc:Fallback>
    </mc:AlternateContent>
    <mc:AlternateContent xmlns:mc="http://schemas.openxmlformats.org/markup-compatibility/2006">
      <mc:Choice Requires="x14">
        <control shapeId="4200" r:id="rId8" name="cbEP_Chart8">
          <controlPr defaultSize="0" print="0" autoLine="0" r:id="rId9">
            <anchor>
              <from>
                <xdr:col>1</xdr:col>
                <xdr:colOff>3517900</xdr:colOff>
                <xdr:row>26</xdr:row>
                <xdr:rowOff>133350</xdr:rowOff>
              </from>
              <to>
                <xdr:col>2</xdr:col>
                <xdr:colOff>1365250</xdr:colOff>
                <xdr:row>29</xdr:row>
                <xdr:rowOff>120650</xdr:rowOff>
              </to>
            </anchor>
          </controlPr>
        </control>
      </mc:Choice>
      <mc:Fallback>
        <control shapeId="4200" r:id="rId8" name="cbEP_Chart8"/>
      </mc:Fallback>
    </mc:AlternateContent>
    <mc:AlternateContent xmlns:mc="http://schemas.openxmlformats.org/markup-compatibility/2006">
      <mc:Choice Requires="x14">
        <control shapeId="4199" r:id="rId10" name="imgEPChart8">
          <controlPr defaultSize="0" print="0" autoLine="0" r:id="rId11">
            <anchor>
              <from>
                <xdr:col>1</xdr:col>
                <xdr:colOff>3517900</xdr:colOff>
                <xdr:row>21</xdr:row>
                <xdr:rowOff>0</xdr:rowOff>
              </from>
              <to>
                <xdr:col>2</xdr:col>
                <xdr:colOff>1352550</xdr:colOff>
                <xdr:row>26</xdr:row>
                <xdr:rowOff>146050</xdr:rowOff>
              </to>
            </anchor>
          </controlPr>
        </control>
      </mc:Choice>
      <mc:Fallback>
        <control shapeId="4199" r:id="rId10" name="imgEPChart8"/>
      </mc:Fallback>
    </mc:AlternateContent>
    <mc:AlternateContent xmlns:mc="http://schemas.openxmlformats.org/markup-compatibility/2006">
      <mc:Choice Requires="x14">
        <control shapeId="4198" r:id="rId12" name="cbEP_Chart7">
          <controlPr defaultSize="0" print="0" autoLine="0" r:id="rId13">
            <anchor>
              <from>
                <xdr:col>1</xdr:col>
                <xdr:colOff>1803400</xdr:colOff>
                <xdr:row>26</xdr:row>
                <xdr:rowOff>133350</xdr:rowOff>
              </from>
              <to>
                <xdr:col>1</xdr:col>
                <xdr:colOff>3479800</xdr:colOff>
                <xdr:row>29</xdr:row>
                <xdr:rowOff>120650</xdr:rowOff>
              </to>
            </anchor>
          </controlPr>
        </control>
      </mc:Choice>
      <mc:Fallback>
        <control shapeId="4198" r:id="rId12" name="cbEP_Chart7"/>
      </mc:Fallback>
    </mc:AlternateContent>
    <mc:AlternateContent xmlns:mc="http://schemas.openxmlformats.org/markup-compatibility/2006">
      <mc:Choice Requires="x14">
        <control shapeId="4197" r:id="rId14" name="imgEPChart7">
          <controlPr defaultSize="0" print="0" autoLine="0" r:id="rId15">
            <anchor>
              <from>
                <xdr:col>1</xdr:col>
                <xdr:colOff>1803400</xdr:colOff>
                <xdr:row>21</xdr:row>
                <xdr:rowOff>0</xdr:rowOff>
              </from>
              <to>
                <xdr:col>1</xdr:col>
                <xdr:colOff>3467100</xdr:colOff>
                <xdr:row>26</xdr:row>
                <xdr:rowOff>146050</xdr:rowOff>
              </to>
            </anchor>
          </controlPr>
        </control>
      </mc:Choice>
      <mc:Fallback>
        <control shapeId="4197" r:id="rId14" name="imgEPChart7"/>
      </mc:Fallback>
    </mc:AlternateContent>
    <mc:AlternateContent xmlns:mc="http://schemas.openxmlformats.org/markup-compatibility/2006">
      <mc:Choice Requires="x14">
        <control shapeId="4196" r:id="rId16" name="cbEP_Chart6">
          <controlPr defaultSize="0" print="0" autoLine="0" r:id="rId17">
            <anchor>
              <from>
                <xdr:col>2</xdr:col>
                <xdr:colOff>1562100</xdr:colOff>
                <xdr:row>26</xdr:row>
                <xdr:rowOff>133350</xdr:rowOff>
              </from>
              <to>
                <xdr:col>2</xdr:col>
                <xdr:colOff>3238500</xdr:colOff>
                <xdr:row>29</xdr:row>
                <xdr:rowOff>120650</xdr:rowOff>
              </to>
            </anchor>
          </controlPr>
        </control>
      </mc:Choice>
      <mc:Fallback>
        <control shapeId="4196" r:id="rId16" name="cbEP_Chart6"/>
      </mc:Fallback>
    </mc:AlternateContent>
    <mc:AlternateContent xmlns:mc="http://schemas.openxmlformats.org/markup-compatibility/2006">
      <mc:Choice Requires="x14">
        <control shapeId="4195" r:id="rId18" name="imgEPChart6">
          <controlPr defaultSize="0" print="0" autoLine="0" r:id="rId19">
            <anchor>
              <from>
                <xdr:col>2</xdr:col>
                <xdr:colOff>1562100</xdr:colOff>
                <xdr:row>21</xdr:row>
                <xdr:rowOff>0</xdr:rowOff>
              </from>
              <to>
                <xdr:col>2</xdr:col>
                <xdr:colOff>3225800</xdr:colOff>
                <xdr:row>26</xdr:row>
                <xdr:rowOff>146050</xdr:rowOff>
              </to>
            </anchor>
          </controlPr>
        </control>
      </mc:Choice>
      <mc:Fallback>
        <control shapeId="4195" r:id="rId18" name="imgEPChart6"/>
      </mc:Fallback>
    </mc:AlternateContent>
    <mc:AlternateContent xmlns:mc="http://schemas.openxmlformats.org/markup-compatibility/2006">
      <mc:Choice Requires="x14">
        <control shapeId="4194" r:id="rId20" name="cbEP_Chart5">
          <controlPr defaultSize="0" print="0" autoLine="0" r:id="rId21">
            <anchor>
              <from>
                <xdr:col>1</xdr:col>
                <xdr:colOff>69850</xdr:colOff>
                <xdr:row>26</xdr:row>
                <xdr:rowOff>133350</xdr:rowOff>
              </from>
              <to>
                <xdr:col>1</xdr:col>
                <xdr:colOff>1746250</xdr:colOff>
                <xdr:row>29</xdr:row>
                <xdr:rowOff>120650</xdr:rowOff>
              </to>
            </anchor>
          </controlPr>
        </control>
      </mc:Choice>
      <mc:Fallback>
        <control shapeId="4194" r:id="rId20" name="cbEP_Chart5"/>
      </mc:Fallback>
    </mc:AlternateContent>
    <mc:AlternateContent xmlns:mc="http://schemas.openxmlformats.org/markup-compatibility/2006">
      <mc:Choice Requires="x14">
        <control shapeId="4193" r:id="rId22" name="imgEPChart5">
          <controlPr defaultSize="0" print="0" autoLine="0" r:id="rId23">
            <anchor>
              <from>
                <xdr:col>1</xdr:col>
                <xdr:colOff>69850</xdr:colOff>
                <xdr:row>21</xdr:row>
                <xdr:rowOff>0</xdr:rowOff>
              </from>
              <to>
                <xdr:col>1</xdr:col>
                <xdr:colOff>1733550</xdr:colOff>
                <xdr:row>26</xdr:row>
                <xdr:rowOff>146050</xdr:rowOff>
              </to>
            </anchor>
          </controlPr>
        </control>
      </mc:Choice>
      <mc:Fallback>
        <control shapeId="4193" r:id="rId22" name="imgEPChart5"/>
      </mc:Fallback>
    </mc:AlternateContent>
    <mc:AlternateContent xmlns:mc="http://schemas.openxmlformats.org/markup-compatibility/2006">
      <mc:Choice Requires="x14">
        <control shapeId="4192" r:id="rId24" name="cbEP_Chart4">
          <controlPr defaultSize="0" print="0" autoLine="0" r:id="rId25">
            <anchor>
              <from>
                <xdr:col>1</xdr:col>
                <xdr:colOff>1803400</xdr:colOff>
                <xdr:row>17</xdr:row>
                <xdr:rowOff>95250</xdr:rowOff>
              </from>
              <to>
                <xdr:col>1</xdr:col>
                <xdr:colOff>3479800</xdr:colOff>
                <xdr:row>20</xdr:row>
                <xdr:rowOff>82550</xdr:rowOff>
              </to>
            </anchor>
          </controlPr>
        </control>
      </mc:Choice>
      <mc:Fallback>
        <control shapeId="4192" r:id="rId24" name="cbEP_Chart4"/>
      </mc:Fallback>
    </mc:AlternateContent>
    <mc:AlternateContent xmlns:mc="http://schemas.openxmlformats.org/markup-compatibility/2006">
      <mc:Choice Requires="x14">
        <control shapeId="4191" r:id="rId26" name="imgEPChart4">
          <controlPr defaultSize="0" print="0" autoLine="0" r:id="rId27">
            <anchor>
              <from>
                <xdr:col>1</xdr:col>
                <xdr:colOff>1790700</xdr:colOff>
                <xdr:row>12</xdr:row>
                <xdr:rowOff>76200</xdr:rowOff>
              </from>
              <to>
                <xdr:col>1</xdr:col>
                <xdr:colOff>3454400</xdr:colOff>
                <xdr:row>17</xdr:row>
                <xdr:rowOff>95250</xdr:rowOff>
              </to>
            </anchor>
          </controlPr>
        </control>
      </mc:Choice>
      <mc:Fallback>
        <control shapeId="4191" r:id="rId26" name="imgEPChart4"/>
      </mc:Fallback>
    </mc:AlternateContent>
    <mc:AlternateContent xmlns:mc="http://schemas.openxmlformats.org/markup-compatibility/2006">
      <mc:Choice Requires="x14">
        <control shapeId="4190" r:id="rId28" name="cbEP_Chart3">
          <controlPr defaultSize="0" print="0" autoLine="0" r:id="rId29">
            <anchor>
              <from>
                <xdr:col>2</xdr:col>
                <xdr:colOff>1562100</xdr:colOff>
                <xdr:row>17</xdr:row>
                <xdr:rowOff>95250</xdr:rowOff>
              </from>
              <to>
                <xdr:col>2</xdr:col>
                <xdr:colOff>3238500</xdr:colOff>
                <xdr:row>20</xdr:row>
                <xdr:rowOff>82550</xdr:rowOff>
              </to>
            </anchor>
          </controlPr>
        </control>
      </mc:Choice>
      <mc:Fallback>
        <control shapeId="4190" r:id="rId28" name="cbEP_Chart3"/>
      </mc:Fallback>
    </mc:AlternateContent>
    <mc:AlternateContent xmlns:mc="http://schemas.openxmlformats.org/markup-compatibility/2006">
      <mc:Choice Requires="x14">
        <control shapeId="4189" r:id="rId30" name="imgEPChart3">
          <controlPr defaultSize="0" print="0" autoLine="0" r:id="rId31">
            <anchor>
              <from>
                <xdr:col>2</xdr:col>
                <xdr:colOff>1555750</xdr:colOff>
                <xdr:row>12</xdr:row>
                <xdr:rowOff>76200</xdr:rowOff>
              </from>
              <to>
                <xdr:col>2</xdr:col>
                <xdr:colOff>3219450</xdr:colOff>
                <xdr:row>17</xdr:row>
                <xdr:rowOff>95250</xdr:rowOff>
              </to>
            </anchor>
          </controlPr>
        </control>
      </mc:Choice>
      <mc:Fallback>
        <control shapeId="4189" r:id="rId30" name="imgEPChart3"/>
      </mc:Fallback>
    </mc:AlternateContent>
    <mc:AlternateContent xmlns:mc="http://schemas.openxmlformats.org/markup-compatibility/2006">
      <mc:Choice Requires="x14">
        <control shapeId="4188" r:id="rId32" name="cbEP_Chart2">
          <controlPr defaultSize="0" print="0" autoLine="0" r:id="rId33">
            <anchor>
              <from>
                <xdr:col>1</xdr:col>
                <xdr:colOff>3517900</xdr:colOff>
                <xdr:row>17</xdr:row>
                <xdr:rowOff>95250</xdr:rowOff>
              </from>
              <to>
                <xdr:col>2</xdr:col>
                <xdr:colOff>1365250</xdr:colOff>
                <xdr:row>20</xdr:row>
                <xdr:rowOff>82550</xdr:rowOff>
              </to>
            </anchor>
          </controlPr>
        </control>
      </mc:Choice>
      <mc:Fallback>
        <control shapeId="4188" r:id="rId32" name="cbEP_Chart2"/>
      </mc:Fallback>
    </mc:AlternateContent>
    <mc:AlternateContent xmlns:mc="http://schemas.openxmlformats.org/markup-compatibility/2006">
      <mc:Choice Requires="x14">
        <control shapeId="4187" r:id="rId34" name="imgEPChart2">
          <controlPr defaultSize="0" print="0" autoLine="0" r:id="rId35">
            <anchor>
              <from>
                <xdr:col>1</xdr:col>
                <xdr:colOff>3505200</xdr:colOff>
                <xdr:row>12</xdr:row>
                <xdr:rowOff>76200</xdr:rowOff>
              </from>
              <to>
                <xdr:col>2</xdr:col>
                <xdr:colOff>1339850</xdr:colOff>
                <xdr:row>17</xdr:row>
                <xdr:rowOff>95250</xdr:rowOff>
              </to>
            </anchor>
          </controlPr>
        </control>
      </mc:Choice>
      <mc:Fallback>
        <control shapeId="4187" r:id="rId34" name="imgEPChart2"/>
      </mc:Fallback>
    </mc:AlternateContent>
    <mc:AlternateContent xmlns:mc="http://schemas.openxmlformats.org/markup-compatibility/2006">
      <mc:Choice Requires="x14">
        <control shapeId="1035" r:id="rId36" name="cbUebersetzung">
          <controlPr defaultSize="0" autoLine="0" r:id="rId37">
            <anchor moveWithCells="1">
              <from>
                <xdr:col>4</xdr:col>
                <xdr:colOff>38100</xdr:colOff>
                <xdr:row>7</xdr:row>
                <xdr:rowOff>69850</xdr:rowOff>
              </from>
              <to>
                <xdr:col>6</xdr:col>
                <xdr:colOff>584200</xdr:colOff>
                <xdr:row>10</xdr:row>
                <xdr:rowOff>82550</xdr:rowOff>
              </to>
            </anchor>
          </controlPr>
        </control>
      </mc:Choice>
      <mc:Fallback>
        <control shapeId="1035" r:id="rId36" name="cbUebersetzung"/>
      </mc:Fallback>
    </mc:AlternateContent>
    <mc:AlternateContent xmlns:mc="http://schemas.openxmlformats.org/markup-compatibility/2006">
      <mc:Choice Requires="x14">
        <control shapeId="1031" r:id="rId38" name="cbEP_Chart1">
          <controlPr defaultSize="0" print="0" autoLine="0" r:id="rId39">
            <anchor>
              <from>
                <xdr:col>1</xdr:col>
                <xdr:colOff>69850</xdr:colOff>
                <xdr:row>17</xdr:row>
                <xdr:rowOff>95250</xdr:rowOff>
              </from>
              <to>
                <xdr:col>1</xdr:col>
                <xdr:colOff>1746250</xdr:colOff>
                <xdr:row>20</xdr:row>
                <xdr:rowOff>82550</xdr:rowOff>
              </to>
            </anchor>
          </controlPr>
        </control>
      </mc:Choice>
      <mc:Fallback>
        <control shapeId="1031" r:id="rId38" name="cbEP_Chart1"/>
      </mc:Fallback>
    </mc:AlternateContent>
    <mc:AlternateContent xmlns:mc="http://schemas.openxmlformats.org/markup-compatibility/2006">
      <mc:Choice Requires="x14">
        <control shapeId="1029" r:id="rId40" name="cbLaden">
          <controlPr defaultSize="0" autoLine="0" r:id="rId41">
            <anchor moveWithCells="1">
              <from>
                <xdr:col>4</xdr:col>
                <xdr:colOff>38100</xdr:colOff>
                <xdr:row>2</xdr:row>
                <xdr:rowOff>31750</xdr:rowOff>
              </from>
              <to>
                <xdr:col>6</xdr:col>
                <xdr:colOff>584200</xdr:colOff>
                <xdr:row>6</xdr:row>
                <xdr:rowOff>95250</xdr:rowOff>
              </to>
            </anchor>
          </controlPr>
        </control>
      </mc:Choice>
      <mc:Fallback>
        <control shapeId="1029" r:id="rId40" name="cbLaden"/>
      </mc:Fallback>
    </mc:AlternateContent>
    <mc:AlternateContent xmlns:mc="http://schemas.openxmlformats.org/markup-compatibility/2006">
      <mc:Choice Requires="x14">
        <control shapeId="1026" r:id="rId42" name="imgEPChart1">
          <controlPr defaultSize="0" print="0" autoLine="0" r:id="rId43">
            <anchor>
              <from>
                <xdr:col>1</xdr:col>
                <xdr:colOff>57150</xdr:colOff>
                <xdr:row>12</xdr:row>
                <xdr:rowOff>76200</xdr:rowOff>
              </from>
              <to>
                <xdr:col>1</xdr:col>
                <xdr:colOff>1733550</xdr:colOff>
                <xdr:row>17</xdr:row>
                <xdr:rowOff>95250</xdr:rowOff>
              </to>
            </anchor>
          </controlPr>
        </control>
      </mc:Choice>
      <mc:Fallback>
        <control shapeId="1026" r:id="rId42" name="imgEPChart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>
    <pageSetUpPr fitToPage="1"/>
  </sheetPr>
  <dimension ref="A1:BG40"/>
  <sheetViews>
    <sheetView showGridLines="0" zoomScaleNormal="100" workbookViewId="0"/>
  </sheetViews>
  <sheetFormatPr defaultColWidth="11.453125" defaultRowHeight="12.5" x14ac:dyDescent="0.25"/>
  <cols>
    <col min="1" max="1" width="6.81640625" style="8" customWidth="1"/>
    <col min="2" max="2" width="123" style="8" customWidth="1"/>
    <col min="3" max="3" width="7.453125" style="8" customWidth="1"/>
    <col min="4" max="4" width="10.7265625" style="8" bestFit="1" customWidth="1"/>
    <col min="5" max="14" width="4.7265625" style="8" bestFit="1" customWidth="1"/>
    <col min="15" max="15" width="9.816406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5.7265625" style="65" bestFit="1" customWidth="1"/>
    <col min="46" max="46" width="7.8164062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6.5" x14ac:dyDescent="0.3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156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0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10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25">
      <c r="A8" s="61"/>
      <c r="B8" s="61"/>
      <c r="C8" s="61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61"/>
      <c r="B10" s="61"/>
      <c r="C10" s="6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5" customHeight="1" x14ac:dyDescent="0.25">
      <c r="A11" s="61"/>
      <c r="B11" s="61"/>
      <c r="C11" s="6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x14ac:dyDescent="0.25">
      <c r="A12" s="11"/>
      <c r="B12" s="61"/>
      <c r="C12" s="6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x14ac:dyDescent="0.25">
      <c r="A13" s="11"/>
      <c r="B13" s="61"/>
      <c r="C13" s="61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x14ac:dyDescent="0.25">
      <c r="A14" s="11"/>
      <c r="B14" s="61"/>
      <c r="C14" s="61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x14ac:dyDescent="0.25">
      <c r="A15" s="11"/>
      <c r="B15" s="61"/>
      <c r="C15" s="61"/>
      <c r="D15" s="61"/>
      <c r="E15" s="61"/>
      <c r="F15" s="61"/>
      <c r="G15" s="61"/>
      <c r="H15" s="58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x14ac:dyDescent="0.25">
      <c r="A16" s="11"/>
      <c r="B16" s="61"/>
      <c r="C16" s="61"/>
      <c r="D16" s="61"/>
      <c r="E16" s="61"/>
      <c r="F16" s="61"/>
      <c r="G16" s="61"/>
      <c r="H16" s="58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x14ac:dyDescent="0.25">
      <c r="A17" s="11"/>
      <c r="B17" s="61"/>
      <c r="C17" s="61"/>
      <c r="D17" s="61"/>
      <c r="E17" s="61"/>
      <c r="F17" s="61"/>
      <c r="G17" s="61"/>
      <c r="H17" s="58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9.75" customHeight="1" x14ac:dyDescent="0.25">
      <c r="A18" s="11"/>
      <c r="B18" s="10"/>
      <c r="C18" s="10"/>
      <c r="D18" s="10"/>
      <c r="E18" s="61"/>
      <c r="F18" s="61"/>
      <c r="G18" s="61"/>
      <c r="H18" s="58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5.75" customHeight="1" x14ac:dyDescent="0.25">
      <c r="A19" s="11"/>
      <c r="B19" s="10"/>
      <c r="C19" s="10"/>
      <c r="D19" s="10"/>
      <c r="E19" s="61"/>
      <c r="F19" s="61"/>
      <c r="G19" s="61"/>
      <c r="H19" s="58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x14ac:dyDescent="0.25">
      <c r="A20" s="11"/>
      <c r="B20" s="61"/>
      <c r="C20" s="61"/>
      <c r="D20" s="61"/>
      <c r="E20" s="61"/>
      <c r="F20" s="61"/>
      <c r="G20" s="61"/>
      <c r="H20" s="58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x14ac:dyDescent="0.25">
      <c r="A21" s="11"/>
      <c r="B21" s="61"/>
      <c r="C21" s="61"/>
      <c r="D21" s="61"/>
      <c r="E21" s="61"/>
      <c r="F21" s="61"/>
      <c r="G21" s="61"/>
      <c r="H21" s="58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x14ac:dyDescent="0.25">
      <c r="A22" s="11"/>
      <c r="B22" s="61"/>
      <c r="C22" s="61"/>
      <c r="D22" s="61"/>
      <c r="E22" s="61"/>
      <c r="F22" s="61"/>
      <c r="G22" s="61"/>
      <c r="H22" s="58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x14ac:dyDescent="0.25">
      <c r="A23" s="11"/>
      <c r="B23" s="61"/>
      <c r="C23" s="61"/>
      <c r="D23" s="61"/>
      <c r="E23" s="61"/>
      <c r="F23" s="61"/>
      <c r="G23" s="61"/>
      <c r="H23" s="58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 t="s">
        <v>10</v>
      </c>
      <c r="BA23" s="62"/>
      <c r="BB23" s="62"/>
      <c r="BC23" s="8"/>
    </row>
    <row r="24" spans="1:55" s="60" customFormat="1" x14ac:dyDescent="0.25">
      <c r="A24" s="11"/>
      <c r="B24" s="61"/>
      <c r="C24" s="61"/>
      <c r="D24" s="61"/>
      <c r="E24" s="61"/>
      <c r="F24" s="61"/>
      <c r="G24" s="61"/>
      <c r="H24" s="58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x14ac:dyDescent="0.25">
      <c r="A25" s="11"/>
      <c r="B25" s="61"/>
      <c r="C25" s="61"/>
      <c r="D25" s="61"/>
      <c r="E25" s="61"/>
      <c r="F25" s="61"/>
      <c r="G25" s="61"/>
      <c r="H25" s="58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x14ac:dyDescent="0.25">
      <c r="A26" s="11"/>
      <c r="B26" s="61"/>
      <c r="C26" s="61"/>
      <c r="D26" s="61"/>
      <c r="E26" s="61"/>
      <c r="F26" s="61"/>
      <c r="G26" s="61"/>
      <c r="H26" s="58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 t="s">
        <v>11</v>
      </c>
      <c r="AV26" s="11" t="s">
        <v>12</v>
      </c>
      <c r="AW26" s="60" t="s">
        <v>13</v>
      </c>
      <c r="AX26" s="11" t="s">
        <v>14</v>
      </c>
      <c r="AY26" s="11"/>
      <c r="AZ26" s="11" t="s">
        <v>15</v>
      </c>
      <c r="BA26" s="62"/>
      <c r="BB26" s="62"/>
      <c r="BC26" s="8"/>
    </row>
    <row r="27" spans="1:55" s="60" customFormat="1" x14ac:dyDescent="0.25">
      <c r="A27" s="11"/>
      <c r="B27" s="61"/>
      <c r="C27" s="61"/>
      <c r="D27" s="61"/>
      <c r="E27" s="61"/>
      <c r="F27" s="61"/>
      <c r="G27" s="61"/>
      <c r="H27" s="58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 t="s">
        <v>16</v>
      </c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x14ac:dyDescent="0.25">
      <c r="A28" s="11"/>
      <c r="B28" s="61"/>
      <c r="C28" s="61"/>
      <c r="D28" s="61"/>
      <c r="E28" s="61"/>
      <c r="F28" s="61"/>
      <c r="G28" s="61"/>
      <c r="H28" s="58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11"/>
      <c r="AU28" s="87"/>
      <c r="AV28" s="87"/>
      <c r="AW28" s="87"/>
      <c r="AX28" s="87"/>
      <c r="AY28" s="87"/>
      <c r="AZ28" s="87"/>
      <c r="BA28" s="62"/>
      <c r="BB28" s="62"/>
      <c r="BC28" s="8"/>
    </row>
    <row r="29" spans="1:55" s="60" customFormat="1" x14ac:dyDescent="0.25">
      <c r="A29" s="11"/>
      <c r="B29" s="61"/>
      <c r="C29" s="61"/>
      <c r="D29" s="61"/>
      <c r="E29" s="61"/>
      <c r="F29" s="61"/>
      <c r="G29" s="61"/>
      <c r="H29" s="58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U29" s="87"/>
      <c r="AV29" s="87"/>
      <c r="AW29" s="87"/>
      <c r="AX29" s="87"/>
      <c r="AY29" s="87"/>
      <c r="AZ29" s="87"/>
      <c r="BA29" s="62"/>
      <c r="BB29" s="62"/>
      <c r="BC29" s="8"/>
    </row>
    <row r="30" spans="1:55" s="60" customFormat="1" x14ac:dyDescent="0.25">
      <c r="A30" s="11"/>
      <c r="B30" s="61"/>
      <c r="C30" s="61"/>
      <c r="D30" s="61"/>
      <c r="E30" s="61"/>
      <c r="F30" s="61"/>
      <c r="G30" s="61"/>
      <c r="H30" s="58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 t="s">
        <v>17</v>
      </c>
      <c r="AU30" s="86" t="str">
        <f>IF(AU27&gt;0.5,AU27,"")</f>
        <v/>
      </c>
      <c r="AV30" s="86" t="str">
        <f>IF(AV27&gt;0.5,AV27,"")</f>
        <v/>
      </c>
      <c r="AW30" s="86" t="str">
        <f>IF(AW27&gt;0.5,AW27,"")</f>
        <v/>
      </c>
      <c r="AX30" s="86" t="str">
        <f>IF(AX27&gt;0.5,AX27,"")</f>
        <v/>
      </c>
      <c r="AY30" s="88"/>
      <c r="AZ30" s="86" t="str">
        <f>IF(AZ27&gt;0.5,AZ27,"")</f>
        <v/>
      </c>
      <c r="BA30" s="62"/>
      <c r="BB30" s="62"/>
      <c r="BC30" s="8"/>
    </row>
    <row r="31" spans="1:55" s="60" customFormat="1" x14ac:dyDescent="0.25">
      <c r="A31" s="11"/>
      <c r="B31" s="61"/>
      <c r="C31" s="61"/>
      <c r="D31" s="61"/>
      <c r="E31" s="61"/>
      <c r="F31" s="61"/>
      <c r="G31" s="61"/>
      <c r="H31" s="58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>
        <f>MIN(AU31:AZ31)</f>
        <v>0</v>
      </c>
      <c r="AT31" s="60" t="s">
        <v>18</v>
      </c>
      <c r="AU31" s="11" t="str">
        <f>IF(AU27&lt;-0.5,AU27,"")</f>
        <v/>
      </c>
      <c r="AV31" s="11" t="str">
        <f>IF(AV27&lt;-0.5,AV27,"")</f>
        <v/>
      </c>
      <c r="AW31" s="11" t="str">
        <f>IF(AW27&lt;-0.5,AW27,"")</f>
        <v/>
      </c>
      <c r="AX31" s="11" t="str">
        <f>IF(AX27&lt;-0.5,AX27,"")</f>
        <v/>
      </c>
      <c r="AY31" s="69"/>
      <c r="AZ31" s="11" t="str">
        <f>IF(AZ27&lt;-0.5,AZ27,"")</f>
        <v/>
      </c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F32" s="61"/>
      <c r="G32" s="61"/>
      <c r="H32" s="58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x14ac:dyDescent="0.25">
      <c r="A33" s="11"/>
      <c r="B33" s="61"/>
      <c r="C33" s="61"/>
      <c r="D33" s="61"/>
      <c r="E33" s="61"/>
      <c r="F33" s="61"/>
      <c r="G33" s="61"/>
      <c r="H33" s="58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F34" s="61"/>
      <c r="G34" s="61"/>
      <c r="H34" s="58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0726" r:id="rId4" name="chkEP1_Description">
          <controlPr defaultSize="0" autoLine="0" r:id="rId5">
            <anchor moveWithCells="1">
              <from>
                <xdr:col>4</xdr:col>
                <xdr:colOff>114300</xdr:colOff>
                <xdr:row>7</xdr:row>
                <xdr:rowOff>171450</xdr:rowOff>
              </from>
              <to>
                <xdr:col>9</xdr:col>
                <xdr:colOff>107950</xdr:colOff>
                <xdr:row>7</xdr:row>
                <xdr:rowOff>393700</xdr:rowOff>
              </to>
            </anchor>
          </controlPr>
        </control>
      </mc:Choice>
      <mc:Fallback>
        <control shapeId="100726" r:id="rId4" name="chkEP1_Description"/>
      </mc:Fallback>
    </mc:AlternateContent>
    <mc:AlternateContent xmlns:mc="http://schemas.openxmlformats.org/markup-compatibility/2006">
      <mc:Choice Requires="x14">
        <control shapeId="100725" r:id="rId6" name="chkEP1_Comment">
          <controlPr defaultSize="0" autoLine="0" r:id="rId7">
            <anchor moveWithCells="1">
              <from>
                <xdr:col>4</xdr:col>
                <xdr:colOff>114300</xdr:colOff>
                <xdr:row>6</xdr:row>
                <xdr:rowOff>114300</xdr:rowOff>
              </from>
              <to>
                <xdr:col>9</xdr:col>
                <xdr:colOff>107950</xdr:colOff>
                <xdr:row>7</xdr:row>
                <xdr:rowOff>177800</xdr:rowOff>
              </to>
            </anchor>
          </controlPr>
        </control>
      </mc:Choice>
      <mc:Fallback>
        <control shapeId="100725" r:id="rId6" name="chkEP1_Comment"/>
      </mc:Fallback>
    </mc:AlternateContent>
    <mc:AlternateContent xmlns:mc="http://schemas.openxmlformats.org/markup-compatibility/2006">
      <mc:Choice Requires="x14">
        <control shapeId="100713" r:id="rId8" name="cbProdukte">
          <controlPr defaultSize="0" print="0" autoLine="0" autoPict="0" r:id="rId9">
            <anchor>
              <from>
                <xdr:col>1</xdr:col>
                <xdr:colOff>4876800</xdr:colOff>
                <xdr:row>1</xdr:row>
                <xdr:rowOff>76200</xdr:rowOff>
              </from>
              <to>
                <xdr:col>2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0713" r:id="rId8" name="cbProdukte"/>
      </mc:Fallback>
    </mc:AlternateContent>
    <mc:AlternateContent xmlns:mc="http://schemas.openxmlformats.org/markup-compatibility/2006">
      <mc:Choice Requires="x14">
        <control shapeId="100692" r:id="rId10" name="ckProzAbs">
          <controlPr defaultSize="0" autoLine="0" autoPict="0" r:id="rId11">
            <anchor>
              <from>
                <xdr:col>1</xdr:col>
                <xdr:colOff>4876800</xdr:colOff>
                <xdr:row>3</xdr:row>
                <xdr:rowOff>0</xdr:rowOff>
              </from>
              <to>
                <xdr:col>1</xdr:col>
                <xdr:colOff>6019800</xdr:colOff>
                <xdr:row>4</xdr:row>
                <xdr:rowOff>88900</xdr:rowOff>
              </to>
            </anchor>
          </controlPr>
        </control>
      </mc:Choice>
      <mc:Fallback>
        <control shapeId="100692" r:id="rId10" name="ckProzAbs"/>
      </mc:Fallback>
    </mc:AlternateContent>
    <mc:AlternateContent xmlns:mc="http://schemas.openxmlformats.org/markup-compatibility/2006">
      <mc:Choice Requires="x14">
        <control shapeId="8202" r:id="rId12" name="cbCpAll2Ppt">
          <controlPr defaultSize="0" print="0" autoLine="0" r:id="rId13">
            <anchor>
              <from>
                <xdr:col>4</xdr:col>
                <xdr:colOff>38100</xdr:colOff>
                <xdr:row>4</xdr:row>
                <xdr:rowOff>31750</xdr:rowOff>
              </from>
              <to>
                <xdr:col>9</xdr:col>
                <xdr:colOff>158750</xdr:colOff>
                <xdr:row>5</xdr:row>
                <xdr:rowOff>285750</xdr:rowOff>
              </to>
            </anchor>
          </controlPr>
        </control>
      </mc:Choice>
      <mc:Fallback>
        <control shapeId="8202" r:id="rId12" name="cbCpAll2Ppt"/>
      </mc:Fallback>
    </mc:AlternateContent>
    <mc:AlternateContent xmlns:mc="http://schemas.openxmlformats.org/markup-compatibility/2006">
      <mc:Choice Requires="x14">
        <control shapeId="8201" r:id="rId14" name="cbCpPPT_Default">
          <controlPr defaultSize="0" print="0" autoLine="0" r:id="rId15">
            <anchor>
              <from>
                <xdr:col>4</xdr:col>
                <xdr:colOff>38100</xdr:colOff>
                <xdr:row>1</xdr:row>
                <xdr:rowOff>76200</xdr:rowOff>
              </from>
              <to>
                <xdr:col>9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8201" r:id="rId14" name="cbCpPPT_Default"/>
      </mc:Fallback>
    </mc:AlternateContent>
    <mc:AlternateContent xmlns:mc="http://schemas.openxmlformats.org/markup-compatibility/2006">
      <mc:Choice Requires="x14">
        <control shapeId="8194" r:id="rId16" name="cbStart">
          <controlPr defaultSize="0" print="0" autoLine="0" r:id="rId17">
            <anchor>
              <from>
                <xdr:col>0</xdr:col>
                <xdr:colOff>107950</xdr:colOff>
                <xdr:row>1</xdr:row>
                <xdr:rowOff>76200</xdr:rowOff>
              </from>
              <to>
                <xdr:col>1</xdr:col>
                <xdr:colOff>1403350</xdr:colOff>
                <xdr:row>4</xdr:row>
                <xdr:rowOff>6350</xdr:rowOff>
              </to>
            </anchor>
          </controlPr>
        </control>
      </mc:Choice>
      <mc:Fallback>
        <control shapeId="8194" r:id="rId16" name="cb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>
    <pageSetUpPr fitToPage="1"/>
  </sheetPr>
  <dimension ref="A1:BG53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73.54296875" style="8" bestFit="1" customWidth="1"/>
    <col min="4" max="4" width="20.7265625" style="8" bestFit="1" customWidth="1"/>
    <col min="5" max="5" width="7.453125" style="8" bestFit="1" customWidth="1"/>
    <col min="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</row>
    <row r="7" spans="1:59" s="60" customFormat="1" x14ac:dyDescent="0.25">
      <c r="A7" s="6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</row>
    <row r="8" spans="1:59" s="60" customFormat="1" ht="120" customHeight="1" x14ac:dyDescent="0.25">
      <c r="A8" s="61"/>
      <c r="B8" s="61"/>
      <c r="C8" s="111"/>
      <c r="D8" s="11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8" t="s">
        <v>19</v>
      </c>
      <c r="AU8" s="8" t="s">
        <v>20</v>
      </c>
      <c r="AV8" s="8" t="s">
        <v>21</v>
      </c>
    </row>
    <row r="9" spans="1:59" s="60" customFormat="1" ht="24" customHeight="1" x14ac:dyDescent="0.25">
      <c r="A9" s="61"/>
      <c r="B9" s="61"/>
      <c r="C9" s="120"/>
      <c r="D9" s="182" t="s">
        <v>22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52" customHeight="1" x14ac:dyDescent="0.25">
      <c r="A10" s="111"/>
      <c r="B10" s="117">
        <f t="shared" ref="B10:B29" si="0">AT10</f>
        <v>0</v>
      </c>
      <c r="C10" s="111"/>
      <c r="D10" s="121">
        <f t="shared" ref="D10:D29" si="1">AV10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91"/>
      <c r="AU10" s="92"/>
      <c r="AV10" s="93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52" customHeight="1" x14ac:dyDescent="0.25">
      <c r="A11" s="111"/>
      <c r="B11" s="117">
        <f t="shared" si="0"/>
        <v>0</v>
      </c>
      <c r="C11" s="111"/>
      <c r="D11" s="121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94"/>
      <c r="AU11" s="58"/>
      <c r="AV11" s="95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52" customHeight="1" x14ac:dyDescent="0.25">
      <c r="A12" s="111"/>
      <c r="B12" s="117">
        <f t="shared" si="0"/>
        <v>0</v>
      </c>
      <c r="C12" s="111"/>
      <c r="D12" s="121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94"/>
      <c r="AU12" s="58"/>
      <c r="AV12" s="95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52" customHeight="1" x14ac:dyDescent="0.25">
      <c r="A13" s="111"/>
      <c r="B13" s="117">
        <f t="shared" si="0"/>
        <v>0</v>
      </c>
      <c r="C13" s="111"/>
      <c r="D13" s="121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94"/>
      <c r="AU13" s="58"/>
      <c r="AV13" s="95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52" customHeight="1" x14ac:dyDescent="0.25">
      <c r="A14" s="111"/>
      <c r="B14" s="117">
        <f t="shared" si="0"/>
        <v>0</v>
      </c>
      <c r="C14" s="111"/>
      <c r="D14" s="121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94"/>
      <c r="AU14" s="58"/>
      <c r="AV14" s="95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52" customHeight="1" x14ac:dyDescent="0.25">
      <c r="A15" s="111"/>
      <c r="B15" s="117">
        <f t="shared" si="0"/>
        <v>0</v>
      </c>
      <c r="C15" s="111"/>
      <c r="D15" s="121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94"/>
      <c r="AU15" s="61"/>
      <c r="AV15" s="122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9.5" hidden="1" customHeight="1" x14ac:dyDescent="0.25">
      <c r="A16" s="111"/>
      <c r="B16" s="117">
        <f t="shared" si="0"/>
        <v>0</v>
      </c>
      <c r="C16" s="111"/>
      <c r="D16" s="121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94"/>
      <c r="AU16" s="58"/>
      <c r="AV16" s="95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9.5" hidden="1" customHeight="1" x14ac:dyDescent="0.25">
      <c r="A17" s="111"/>
      <c r="B17" s="117">
        <f t="shared" si="0"/>
        <v>0</v>
      </c>
      <c r="C17" s="111"/>
      <c r="D17" s="121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94"/>
      <c r="AU17" s="58"/>
      <c r="AV17" s="95"/>
      <c r="AW17" s="11"/>
      <c r="AX17" s="11"/>
      <c r="AY17" s="11"/>
      <c r="AZ17" s="11"/>
      <c r="BA17" s="62"/>
      <c r="BB17" s="62"/>
      <c r="BC17" s="8"/>
    </row>
    <row r="18" spans="1:55" s="60" customFormat="1" ht="19.5" hidden="1" customHeight="1" x14ac:dyDescent="0.25">
      <c r="A18" s="111"/>
      <c r="B18" s="117">
        <f t="shared" si="0"/>
        <v>0</v>
      </c>
      <c r="C18" s="111"/>
      <c r="D18" s="121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94"/>
      <c r="AU18" s="58"/>
      <c r="AV18" s="95"/>
      <c r="AW18" s="69"/>
      <c r="AX18" s="69"/>
      <c r="AY18" s="69"/>
      <c r="AZ18" s="69"/>
      <c r="BA18" s="62"/>
      <c r="BB18" s="62"/>
      <c r="BC18" s="8"/>
    </row>
    <row r="19" spans="1:55" s="60" customFormat="1" ht="19.5" hidden="1" customHeight="1" x14ac:dyDescent="0.25">
      <c r="A19" s="111"/>
      <c r="B19" s="117">
        <f t="shared" si="0"/>
        <v>0</v>
      </c>
      <c r="C19" s="111"/>
      <c r="D19" s="121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94"/>
      <c r="AU19" s="58"/>
      <c r="AV19" s="95"/>
      <c r="AW19" s="69"/>
      <c r="AX19" s="69"/>
      <c r="AY19" s="69"/>
      <c r="AZ19" s="69"/>
      <c r="BA19" s="62"/>
      <c r="BB19" s="62"/>
      <c r="BC19" s="8"/>
    </row>
    <row r="20" spans="1:55" s="60" customFormat="1" ht="19.5" hidden="1" customHeight="1" x14ac:dyDescent="0.25">
      <c r="A20" s="111"/>
      <c r="B20" s="117">
        <f t="shared" si="0"/>
        <v>0</v>
      </c>
      <c r="C20" s="111"/>
      <c r="D20" s="121">
        <f t="shared" si="1"/>
        <v>0</v>
      </c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34"/>
      <c r="AU20" s="61"/>
      <c r="AV20" s="122"/>
      <c r="AW20" s="11"/>
      <c r="AX20" s="11"/>
      <c r="AY20" s="11"/>
      <c r="AZ20" s="11"/>
      <c r="BA20" s="62"/>
      <c r="BB20" s="62"/>
      <c r="BC20" s="8"/>
    </row>
    <row r="21" spans="1:55" s="60" customFormat="1" ht="19.5" hidden="1" customHeight="1" x14ac:dyDescent="0.25">
      <c r="A21" s="111"/>
      <c r="B21" s="117">
        <f t="shared" si="0"/>
        <v>0</v>
      </c>
      <c r="C21" s="111"/>
      <c r="D21" s="121">
        <f t="shared" si="1"/>
        <v>0</v>
      </c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94"/>
      <c r="AU21" s="168"/>
      <c r="AV21" s="126"/>
      <c r="AW21" s="11"/>
      <c r="AX21" s="11"/>
      <c r="AY21" s="69"/>
      <c r="AZ21" s="69"/>
      <c r="BA21" s="62"/>
      <c r="BB21" s="62"/>
      <c r="BC21" s="8"/>
    </row>
    <row r="22" spans="1:55" s="60" customFormat="1" ht="19.5" hidden="1" customHeight="1" x14ac:dyDescent="0.25">
      <c r="A22" s="111"/>
      <c r="B22" s="117">
        <f t="shared" si="0"/>
        <v>0</v>
      </c>
      <c r="C22" s="111"/>
      <c r="D22" s="121">
        <f t="shared" si="1"/>
        <v>0</v>
      </c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94"/>
      <c r="AU22" s="58"/>
      <c r="AV22" s="95"/>
      <c r="AW22" s="86"/>
      <c r="AX22" s="86"/>
      <c r="AY22" s="87"/>
      <c r="AZ22" s="86"/>
      <c r="BA22" s="62"/>
      <c r="BB22" s="62"/>
      <c r="BC22" s="8"/>
    </row>
    <row r="23" spans="1:55" s="60" customFormat="1" ht="19.5" hidden="1" customHeight="1" x14ac:dyDescent="0.25">
      <c r="A23" s="111"/>
      <c r="B23" s="117">
        <f t="shared" si="0"/>
        <v>0</v>
      </c>
      <c r="C23" s="111"/>
      <c r="D23" s="121">
        <f t="shared" si="1"/>
        <v>0</v>
      </c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94"/>
      <c r="AU23" s="58"/>
      <c r="AV23" s="95"/>
      <c r="AW23" s="87"/>
      <c r="AX23" s="87"/>
      <c r="AY23" s="87"/>
      <c r="AZ23" s="87"/>
      <c r="BA23" s="62"/>
      <c r="BB23" s="62"/>
      <c r="BC23" s="8"/>
    </row>
    <row r="24" spans="1:55" s="60" customFormat="1" ht="19.5" hidden="1" customHeight="1" x14ac:dyDescent="0.25">
      <c r="A24" s="111"/>
      <c r="B24" s="117">
        <f t="shared" si="0"/>
        <v>0</v>
      </c>
      <c r="C24" s="111"/>
      <c r="D24" s="121">
        <f t="shared" si="1"/>
        <v>0</v>
      </c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94"/>
      <c r="AU24" s="58"/>
      <c r="AV24" s="95"/>
      <c r="AW24" s="87"/>
      <c r="AX24" s="87"/>
      <c r="AY24" s="87"/>
      <c r="AZ24" s="87"/>
      <c r="BA24" s="62"/>
      <c r="BB24" s="62"/>
      <c r="BC24" s="8"/>
    </row>
    <row r="25" spans="1:55" s="60" customFormat="1" ht="19.5" hidden="1" customHeight="1" x14ac:dyDescent="0.25">
      <c r="A25" s="111"/>
      <c r="B25" s="117">
        <f t="shared" si="0"/>
        <v>0</v>
      </c>
      <c r="C25" s="111"/>
      <c r="D25" s="121">
        <f t="shared" si="1"/>
        <v>0</v>
      </c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94"/>
      <c r="AU25" s="61"/>
      <c r="AV25" s="122"/>
      <c r="AW25" s="86"/>
      <c r="AX25" s="86"/>
      <c r="AY25" s="88"/>
      <c r="AZ25" s="86"/>
      <c r="BA25" s="62"/>
      <c r="BB25" s="62"/>
      <c r="BC25" s="8"/>
    </row>
    <row r="26" spans="1:55" s="60" customFormat="1" ht="19.5" hidden="1" customHeight="1" x14ac:dyDescent="0.25">
      <c r="A26" s="111"/>
      <c r="B26" s="117">
        <f t="shared" si="0"/>
        <v>0</v>
      </c>
      <c r="C26" s="111"/>
      <c r="D26" s="121">
        <f t="shared" si="1"/>
        <v>0</v>
      </c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94"/>
      <c r="AU26" s="58"/>
      <c r="AV26" s="95"/>
      <c r="AW26" s="11"/>
      <c r="AX26" s="11"/>
      <c r="AY26" s="69"/>
      <c r="AZ26" s="11"/>
      <c r="BA26" s="62"/>
      <c r="BB26" s="62"/>
      <c r="BC26" s="8"/>
    </row>
    <row r="27" spans="1:55" s="60" customFormat="1" ht="19.5" hidden="1" customHeight="1" x14ac:dyDescent="0.25">
      <c r="A27" s="111"/>
      <c r="B27" s="117">
        <f t="shared" si="0"/>
        <v>0</v>
      </c>
      <c r="C27" s="111"/>
      <c r="D27" s="121">
        <f t="shared" si="1"/>
        <v>0</v>
      </c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34"/>
      <c r="AU27" s="61"/>
      <c r="AV27" s="122"/>
      <c r="AW27" s="11"/>
      <c r="AX27" s="11"/>
      <c r="AY27" s="11"/>
      <c r="AZ27" s="11"/>
      <c r="BA27" s="62"/>
      <c r="BB27" s="62"/>
      <c r="BC27" s="8"/>
    </row>
    <row r="28" spans="1:55" s="60" customFormat="1" ht="19.5" hidden="1" customHeight="1" x14ac:dyDescent="0.25">
      <c r="A28" s="111"/>
      <c r="B28" s="117">
        <f t="shared" si="0"/>
        <v>0</v>
      </c>
      <c r="C28" s="61"/>
      <c r="D28" s="121">
        <f t="shared" si="1"/>
        <v>0</v>
      </c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4"/>
      <c r="AU28" s="58"/>
      <c r="AV28" s="95"/>
      <c r="AW28" s="11"/>
      <c r="AX28" s="11"/>
      <c r="AY28" s="8"/>
      <c r="AZ28" s="8"/>
      <c r="BA28" s="62"/>
      <c r="BB28" s="62"/>
      <c r="BC28" s="8"/>
    </row>
    <row r="29" spans="1:55" s="60" customFormat="1" ht="19.5" hidden="1" customHeight="1" x14ac:dyDescent="0.25">
      <c r="A29" s="111"/>
      <c r="B29" s="117">
        <f t="shared" si="0"/>
        <v>0</v>
      </c>
      <c r="C29" s="61"/>
      <c r="D29" s="121">
        <f t="shared" si="1"/>
        <v>0</v>
      </c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6"/>
      <c r="AU29" s="97"/>
      <c r="AV29" s="98"/>
      <c r="AW29" s="11"/>
      <c r="AX29" s="11"/>
      <c r="AY29" s="69"/>
      <c r="AZ29" s="69"/>
      <c r="BA29" s="62"/>
      <c r="BB29" s="62"/>
      <c r="BC29" s="8"/>
    </row>
    <row r="30" spans="1:55" s="60" customFormat="1" ht="19.5" customHeight="1" x14ac:dyDescent="0.25">
      <c r="A30" s="10"/>
      <c r="B30" s="117"/>
      <c r="C30" s="10"/>
      <c r="D30" s="121"/>
      <c r="E30" s="10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10"/>
      <c r="AU30" s="10"/>
      <c r="AV30" s="61"/>
      <c r="AW30" s="11"/>
      <c r="AX30" s="11"/>
      <c r="AY30" s="11"/>
      <c r="AZ30" s="11"/>
      <c r="BA30" s="8"/>
      <c r="BB30" s="8"/>
      <c r="BC30" s="8"/>
    </row>
    <row r="31" spans="1:55" ht="31.5" customHeight="1" x14ac:dyDescent="0.25">
      <c r="A31" s="10"/>
      <c r="B31" s="10"/>
      <c r="C31" s="10"/>
      <c r="D31" s="10"/>
      <c r="E31" s="10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1:55" ht="72.75" customHeight="1" x14ac:dyDescent="0.25"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43:55" x14ac:dyDescent="0.25">
      <c r="AS33" s="8"/>
      <c r="AW33" s="8"/>
      <c r="AX33" s="8"/>
      <c r="AY33" s="8"/>
      <c r="AZ33" s="8"/>
      <c r="BA33" s="8"/>
      <c r="BB33" s="8"/>
      <c r="BC33" s="8"/>
    </row>
    <row r="34" spans="43:55" x14ac:dyDescent="0.25">
      <c r="AS34" s="8"/>
      <c r="AW34" s="8"/>
      <c r="AX34" s="8"/>
      <c r="AY34" s="8"/>
      <c r="AZ34" s="8"/>
      <c r="BA34" s="8"/>
      <c r="BB34" s="8"/>
      <c r="BC34" s="8"/>
    </row>
    <row r="35" spans="43:55" x14ac:dyDescent="0.25">
      <c r="AS35" s="8"/>
      <c r="AW35" s="8"/>
      <c r="AX35" s="8"/>
      <c r="AY35" s="8"/>
      <c r="AZ35" s="8"/>
      <c r="BA35" s="8"/>
      <c r="BB35" s="8"/>
      <c r="BC35" s="8"/>
    </row>
    <row r="45" spans="43:55" x14ac:dyDescent="0.25">
      <c r="AQ45" s="10"/>
      <c r="AR45" s="10"/>
      <c r="AS45" s="102"/>
      <c r="AT45" s="102"/>
      <c r="AU45" s="100"/>
      <c r="AV45" s="100"/>
      <c r="AW45" s="100"/>
    </row>
    <row r="46" spans="43:55" x14ac:dyDescent="0.25">
      <c r="AQ46" s="10"/>
      <c r="AR46" s="10"/>
      <c r="AS46" s="102"/>
      <c r="AT46" s="102"/>
      <c r="AU46" s="100"/>
      <c r="AV46" s="100"/>
      <c r="AW46" s="100"/>
    </row>
    <row r="47" spans="43:55" x14ac:dyDescent="0.25">
      <c r="AQ47" s="10"/>
      <c r="AR47" s="10"/>
      <c r="AS47" s="102"/>
      <c r="AT47" s="102"/>
      <c r="AU47" s="100"/>
      <c r="AV47" s="100"/>
      <c r="AW47" s="100"/>
    </row>
    <row r="48" spans="43:55" x14ac:dyDescent="0.25">
      <c r="AQ48" s="10"/>
      <c r="AR48" s="10"/>
      <c r="AS48" s="102"/>
      <c r="AT48" s="102"/>
      <c r="AU48" s="100"/>
      <c r="AV48" s="100"/>
      <c r="AW48" s="100"/>
    </row>
    <row r="49" spans="43:49" x14ac:dyDescent="0.25">
      <c r="AQ49" s="10"/>
      <c r="AR49" s="10"/>
      <c r="AS49" s="102"/>
      <c r="AT49" s="61" t="s">
        <v>4</v>
      </c>
      <c r="AU49" s="58" t="s">
        <v>4</v>
      </c>
      <c r="AV49" s="58" t="s">
        <v>4</v>
      </c>
      <c r="AW49" s="100"/>
    </row>
    <row r="50" spans="43:49" x14ac:dyDescent="0.25">
      <c r="AQ50" s="10"/>
      <c r="AR50" s="10"/>
      <c r="AS50" s="102"/>
      <c r="AT50" s="61" t="s">
        <v>4</v>
      </c>
      <c r="AU50" s="58" t="s">
        <v>4</v>
      </c>
      <c r="AV50" s="58" t="s">
        <v>4</v>
      </c>
      <c r="AW50" s="100"/>
    </row>
    <row r="51" spans="43:49" x14ac:dyDescent="0.25">
      <c r="AT51" s="61" t="s">
        <v>4</v>
      </c>
      <c r="AU51" s="58" t="s">
        <v>4</v>
      </c>
      <c r="AV51" s="58" t="s">
        <v>4</v>
      </c>
    </row>
    <row r="52" spans="43:49" x14ac:dyDescent="0.25">
      <c r="AT52" s="61" t="s">
        <v>4</v>
      </c>
      <c r="AU52" s="58" t="s">
        <v>4</v>
      </c>
      <c r="AV52" s="58" t="s">
        <v>4</v>
      </c>
    </row>
    <row r="53" spans="43:49" x14ac:dyDescent="0.25">
      <c r="AT53" s="61" t="s">
        <v>4</v>
      </c>
      <c r="AU53" s="58" t="s">
        <v>4</v>
      </c>
      <c r="AV53" s="58" t="s">
        <v>4</v>
      </c>
    </row>
  </sheetData>
  <phoneticPr fontId="0" type="noConversion"/>
  <pageMargins left="0.47" right="0.41" top="0.54" bottom="0.52" header="0.4921259845" footer="0.4921259845"/>
  <pageSetup paperSize="9" scale="3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37" r:id="rId4" name="chkEP2_Description">
          <controlPr defaultSize="0" print="0" autoLine="0" r:id="rId5">
            <anchor moveWithCells="1">
              <from>
                <xdr:col>6</xdr:col>
                <xdr:colOff>57150</xdr:colOff>
                <xdr:row>7</xdr:row>
                <xdr:rowOff>190500</xdr:rowOff>
              </from>
              <to>
                <xdr:col>11</xdr:col>
                <xdr:colOff>50800</xdr:colOff>
                <xdr:row>7</xdr:row>
                <xdr:rowOff>412750</xdr:rowOff>
              </to>
            </anchor>
          </controlPr>
        </control>
      </mc:Choice>
      <mc:Fallback>
        <control shapeId="102437" r:id="rId4" name="chkEP2_Description"/>
      </mc:Fallback>
    </mc:AlternateContent>
    <mc:AlternateContent xmlns:mc="http://schemas.openxmlformats.org/markup-compatibility/2006">
      <mc:Choice Requires="x14">
        <control shapeId="102436" r:id="rId6" name="chkEP2_Comment">
          <controlPr defaultSize="0" print="0" autoLine="0" r:id="rId7">
            <anchor moveWithCells="1">
              <from>
                <xdr:col>6</xdr:col>
                <xdr:colOff>57150</xdr:colOff>
                <xdr:row>6</xdr:row>
                <xdr:rowOff>133350</xdr:rowOff>
              </from>
              <to>
                <xdr:col>11</xdr:col>
                <xdr:colOff>50800</xdr:colOff>
                <xdr:row>7</xdr:row>
                <xdr:rowOff>196850</xdr:rowOff>
              </to>
            </anchor>
          </controlPr>
        </control>
      </mc:Choice>
      <mc:Fallback>
        <control shapeId="102436" r:id="rId6" name="chkEP2_Comment"/>
      </mc:Fallback>
    </mc:AlternateContent>
    <mc:AlternateContent xmlns:mc="http://schemas.openxmlformats.org/markup-compatibility/2006">
      <mc:Choice Requires="x14">
        <control shapeId="102425" r:id="rId8" name="chkExpIdx">
          <controlPr defaultSize="0" print="0" autoLine="0" autoPict="0" r:id="rId9">
            <anchor moveWithCells="1">
              <from>
                <xdr:col>2</xdr:col>
                <xdr:colOff>2990850</xdr:colOff>
                <xdr:row>3</xdr:row>
                <xdr:rowOff>0</xdr:rowOff>
              </from>
              <to>
                <xdr:col>2</xdr:col>
                <xdr:colOff>4781550</xdr:colOff>
                <xdr:row>4</xdr:row>
                <xdr:rowOff>88900</xdr:rowOff>
              </to>
            </anchor>
          </controlPr>
        </control>
      </mc:Choice>
      <mc:Fallback>
        <control shapeId="102425" r:id="rId8" name="chkExpIdx"/>
      </mc:Fallback>
    </mc:AlternateContent>
    <mc:AlternateContent xmlns:mc="http://schemas.openxmlformats.org/markup-compatibility/2006">
      <mc:Choice Requires="x14">
        <control shapeId="102421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2421" r:id="rId10" name="cbDisplayedProd"/>
      </mc:Fallback>
    </mc:AlternateContent>
    <mc:AlternateContent xmlns:mc="http://schemas.openxmlformats.org/markup-compatibility/2006">
      <mc:Choice Requires="x14">
        <control shapeId="102405" r:id="rId12" name="cbCpAll2Ppt">
          <controlPr defaultSize="0" print="0" autoLine="0" r:id="rId13">
            <anchor>
              <from>
                <xdr:col>5</xdr:col>
                <xdr:colOff>304800</xdr:colOff>
                <xdr:row>4</xdr:row>
                <xdr:rowOff>38100</xdr:rowOff>
              </from>
              <to>
                <xdr:col>11</xdr:col>
                <xdr:colOff>95250</xdr:colOff>
                <xdr:row>6</xdr:row>
                <xdr:rowOff>38100</xdr:rowOff>
              </to>
            </anchor>
          </controlPr>
        </control>
      </mc:Choice>
      <mc:Fallback>
        <control shapeId="102405" r:id="rId12" name="cbCpAll2Ppt"/>
      </mc:Fallback>
    </mc:AlternateContent>
    <mc:AlternateContent xmlns:mc="http://schemas.openxmlformats.org/markup-compatibility/2006">
      <mc:Choice Requires="x14">
        <control shapeId="102404" r:id="rId14" name="cbCpPPT_Default">
          <controlPr defaultSize="0" print="0" autoLine="0" r:id="rId15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2404" r:id="rId14" name="cbCpPPT_Default"/>
      </mc:Fallback>
    </mc:AlternateContent>
    <mc:AlternateContent xmlns:mc="http://schemas.openxmlformats.org/markup-compatibility/2006">
      <mc:Choice Requires="x14">
        <control shapeId="102402" r:id="rId16" name="cbStart">
          <controlPr defaultSize="0" print="0" autoLine="0" r:id="rId17">
            <anchor>
              <from>
                <xdr:col>0</xdr:col>
                <xdr:colOff>127000</xdr:colOff>
                <xdr:row>1</xdr:row>
                <xdr:rowOff>76200</xdr:rowOff>
              </from>
              <to>
                <xdr:col>1</xdr:col>
                <xdr:colOff>1422400</xdr:colOff>
                <xdr:row>4</xdr:row>
                <xdr:rowOff>6350</xdr:rowOff>
              </to>
            </anchor>
          </controlPr>
        </control>
      </mc:Choice>
      <mc:Fallback>
        <control shapeId="102402" r:id="rId16" name="cbStart"/>
      </mc:Fallback>
    </mc:AlternateContent>
    <mc:AlternateContent xmlns:mc="http://schemas.openxmlformats.org/markup-compatibility/2006">
      <mc:Choice Requires="x14">
        <control shapeId="102401" r:id="rId18" name="cbProdukte">
          <controlPr defaultSize="0" print="0" autoLine="0" r:id="rId19">
            <anchor>
              <from>
                <xdr:col>2</xdr:col>
                <xdr:colOff>2990850</xdr:colOff>
                <xdr:row>1</xdr:row>
                <xdr:rowOff>76200</xdr:rowOff>
              </from>
              <to>
                <xdr:col>4</xdr:col>
                <xdr:colOff>82550</xdr:colOff>
                <xdr:row>2</xdr:row>
                <xdr:rowOff>107950</xdr:rowOff>
              </to>
            </anchor>
          </controlPr>
        </control>
      </mc:Choice>
      <mc:Fallback>
        <control shapeId="102401" r:id="rId18" name="cbProduk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14" width="4.7265625" style="8" bestFit="1" customWidth="1"/>
    <col min="15" max="15" width="5.269531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111" customFormat="1" ht="14.15" customHeight="1" x14ac:dyDescent="0.25">
      <c r="A9" s="61"/>
      <c r="B9" s="61"/>
      <c r="C9" s="120"/>
      <c r="D9" s="61"/>
      <c r="E9" s="61"/>
      <c r="F9" s="61"/>
      <c r="G9" s="61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171"/>
      <c r="AR9" s="171"/>
      <c r="AS9" s="58"/>
      <c r="AT9" s="10" t="s">
        <v>19</v>
      </c>
      <c r="AU9" s="10" t="s">
        <v>23</v>
      </c>
      <c r="AV9" s="10" t="s">
        <v>24</v>
      </c>
      <c r="AX9" s="61"/>
      <c r="AY9" s="61"/>
      <c r="AZ9" s="61"/>
      <c r="BA9" s="58"/>
      <c r="BB9" s="58"/>
      <c r="BC9" s="10"/>
      <c r="BD9" s="102"/>
      <c r="BE9" s="102"/>
      <c r="BF9" s="102"/>
      <c r="BG9" s="102"/>
    </row>
    <row r="10" spans="1:59" s="111" customFormat="1" ht="20.149999999999999" customHeight="1" x14ac:dyDescent="0.25">
      <c r="B10" s="117">
        <f t="shared" ref="B10:B29" si="0">AT10</f>
        <v>0</v>
      </c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171"/>
      <c r="AR10" s="171"/>
      <c r="AS10" s="58"/>
      <c r="AU10" s="170"/>
      <c r="AV10" s="170"/>
      <c r="AW10" s="61"/>
      <c r="AX10" s="61"/>
      <c r="AY10" s="61"/>
      <c r="AZ10" s="61"/>
      <c r="BA10" s="58"/>
      <c r="BB10" s="58"/>
      <c r="BC10" s="10"/>
      <c r="BD10" s="102"/>
      <c r="BE10" s="102"/>
      <c r="BF10" s="102"/>
      <c r="BG10" s="102"/>
    </row>
    <row r="11" spans="1:59" s="111" customFormat="1" ht="20.149999999999999" customHeight="1" x14ac:dyDescent="0.25">
      <c r="B11" s="117">
        <f t="shared" si="0"/>
        <v>0</v>
      </c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171"/>
      <c r="AR11" s="171"/>
      <c r="AS11" s="58"/>
      <c r="AT11" s="61"/>
      <c r="AU11" s="58"/>
      <c r="AV11" s="58"/>
      <c r="AW11" s="169"/>
      <c r="AY11" s="169"/>
      <c r="BA11" s="58"/>
      <c r="BB11" s="58"/>
      <c r="BC11" s="10"/>
      <c r="BD11" s="102"/>
      <c r="BE11" s="102"/>
      <c r="BF11" s="102"/>
      <c r="BG11" s="102"/>
    </row>
    <row r="12" spans="1:59" s="111" customFormat="1" ht="20.149999999999999" customHeight="1" x14ac:dyDescent="0.25">
      <c r="B12" s="117">
        <f t="shared" si="0"/>
        <v>0</v>
      </c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171"/>
      <c r="AR12" s="171"/>
      <c r="AS12" s="58"/>
      <c r="AT12" s="61"/>
      <c r="AU12" s="58"/>
      <c r="AV12" s="58"/>
      <c r="AW12" s="61"/>
      <c r="AX12" s="61"/>
      <c r="AY12" s="61"/>
      <c r="AZ12" s="61"/>
      <c r="BA12" s="58"/>
      <c r="BB12" s="58"/>
      <c r="BC12" s="10"/>
      <c r="BD12" s="102"/>
      <c r="BE12" s="102"/>
      <c r="BF12" s="102"/>
      <c r="BG12" s="102"/>
    </row>
    <row r="13" spans="1:59" s="111" customFormat="1" ht="20.149999999999999" customHeight="1" x14ac:dyDescent="0.25">
      <c r="B13" s="117">
        <f t="shared" si="0"/>
        <v>0</v>
      </c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171"/>
      <c r="AR13" s="171"/>
      <c r="AS13" s="58"/>
      <c r="AT13" s="61"/>
      <c r="AU13" s="58"/>
      <c r="AV13" s="58"/>
      <c r="AW13" s="61"/>
      <c r="AX13" s="61"/>
      <c r="AY13" s="169"/>
      <c r="AZ13" s="169"/>
      <c r="BA13" s="58"/>
      <c r="BB13" s="58"/>
      <c r="BC13" s="10"/>
      <c r="BD13" s="102"/>
      <c r="BE13" s="102"/>
      <c r="BF13" s="102"/>
      <c r="BG13" s="102"/>
    </row>
    <row r="14" spans="1:59" s="111" customFormat="1" ht="20.149999999999999" customHeight="1" x14ac:dyDescent="0.25">
      <c r="B14" s="117">
        <f t="shared" si="0"/>
        <v>0</v>
      </c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136"/>
      <c r="AR14" s="136"/>
      <c r="AS14" s="58"/>
      <c r="AT14" s="61"/>
      <c r="AU14" s="58"/>
      <c r="AV14" s="58"/>
      <c r="AW14" s="61"/>
      <c r="AX14" s="61"/>
      <c r="AY14" s="61"/>
      <c r="AZ14" s="61"/>
      <c r="BA14" s="58"/>
      <c r="BB14" s="58"/>
      <c r="BC14" s="10"/>
      <c r="BD14" s="102"/>
      <c r="BE14" s="102"/>
      <c r="BF14" s="102"/>
      <c r="BG14" s="102"/>
    </row>
    <row r="15" spans="1:59" s="111" customFormat="1" ht="20.149999999999999" customHeight="1" x14ac:dyDescent="0.25">
      <c r="B15" s="117">
        <f t="shared" si="0"/>
        <v>0</v>
      </c>
      <c r="C15" s="58"/>
      <c r="D15" s="61"/>
      <c r="E15" s="61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136"/>
      <c r="AR15" s="136"/>
      <c r="AS15" s="58"/>
      <c r="AT15" s="61"/>
      <c r="AU15" s="61"/>
      <c r="AV15" s="169"/>
      <c r="AW15" s="61"/>
      <c r="AX15" s="61"/>
      <c r="AY15" s="61"/>
      <c r="AZ15" s="61"/>
      <c r="BA15" s="58"/>
      <c r="BB15" s="58"/>
      <c r="BC15" s="10"/>
      <c r="BD15" s="102"/>
      <c r="BE15" s="102"/>
      <c r="BF15" s="102"/>
      <c r="BG15" s="102"/>
    </row>
    <row r="16" spans="1:59" s="111" customFormat="1" ht="20.149999999999999" customHeight="1" x14ac:dyDescent="0.25">
      <c r="B16" s="117">
        <f t="shared" si="0"/>
        <v>0</v>
      </c>
      <c r="C16" s="58"/>
      <c r="D16" s="61"/>
      <c r="E16" s="61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136"/>
      <c r="AR16" s="136"/>
      <c r="AS16" s="58"/>
      <c r="AT16" s="61"/>
      <c r="AU16" s="58"/>
      <c r="AV16" s="58"/>
      <c r="AW16" s="169"/>
      <c r="AX16" s="61"/>
      <c r="AY16" s="61"/>
      <c r="AZ16" s="61"/>
      <c r="BA16" s="58"/>
      <c r="BB16" s="58"/>
      <c r="BC16" s="10"/>
      <c r="BD16" s="102"/>
      <c r="BE16" s="102"/>
      <c r="BF16" s="102"/>
      <c r="BG16" s="102"/>
    </row>
    <row r="17" spans="1:55" s="111" customFormat="1" ht="20.149999999999999" customHeight="1" x14ac:dyDescent="0.25">
      <c r="B17" s="117">
        <f t="shared" si="0"/>
        <v>0</v>
      </c>
      <c r="C17" s="58"/>
      <c r="D17" s="61"/>
      <c r="E17" s="61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136"/>
      <c r="AR17" s="136"/>
      <c r="AS17" s="58"/>
      <c r="AT17" s="61"/>
      <c r="AU17" s="58"/>
      <c r="AV17" s="58"/>
      <c r="AW17" s="61"/>
      <c r="AX17" s="61"/>
      <c r="AY17" s="61"/>
      <c r="AZ17" s="61"/>
      <c r="BA17" s="58"/>
      <c r="BB17" s="58"/>
      <c r="BC17" s="10"/>
    </row>
    <row r="18" spans="1:55" s="111" customFormat="1" ht="20.149999999999999" customHeight="1" x14ac:dyDescent="0.25">
      <c r="B18" s="117">
        <f t="shared" si="0"/>
        <v>0</v>
      </c>
      <c r="C18" s="58"/>
      <c r="D18" s="10"/>
      <c r="E18" s="61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136"/>
      <c r="AR18" s="136"/>
      <c r="AS18" s="58"/>
      <c r="AT18" s="61"/>
      <c r="AU18" s="58"/>
      <c r="AV18" s="58"/>
      <c r="AW18" s="169"/>
      <c r="AX18" s="169"/>
      <c r="AY18" s="169"/>
      <c r="AZ18" s="169"/>
      <c r="BA18" s="58"/>
      <c r="BB18" s="58"/>
      <c r="BC18" s="10"/>
    </row>
    <row r="19" spans="1:55" s="111" customFormat="1" ht="20.149999999999999" customHeight="1" x14ac:dyDescent="0.25">
      <c r="B19" s="117">
        <f t="shared" si="0"/>
        <v>0</v>
      </c>
      <c r="C19" s="58"/>
      <c r="D19" s="10"/>
      <c r="E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136"/>
      <c r="AR19" s="136"/>
      <c r="AS19" s="58"/>
      <c r="AT19" s="61"/>
      <c r="AU19" s="168"/>
      <c r="AV19" s="168"/>
      <c r="AW19" s="169"/>
      <c r="AX19" s="169"/>
      <c r="AY19" s="169"/>
      <c r="AZ19" s="169"/>
      <c r="BA19" s="58"/>
      <c r="BB19" s="58"/>
      <c r="BC19" s="10"/>
    </row>
    <row r="20" spans="1:55" s="111" customFormat="1" ht="20.149999999999999" customHeight="1" x14ac:dyDescent="0.25">
      <c r="B20" s="117">
        <f t="shared" si="0"/>
        <v>0</v>
      </c>
      <c r="C20" s="58"/>
      <c r="D20" s="61"/>
      <c r="E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61"/>
      <c r="AU20" s="58"/>
      <c r="AV20" s="58"/>
      <c r="AW20" s="61"/>
      <c r="AX20" s="61"/>
      <c r="AY20" s="61"/>
      <c r="AZ20" s="61"/>
      <c r="BA20" s="58"/>
      <c r="BB20" s="58"/>
      <c r="BC20" s="10"/>
    </row>
    <row r="21" spans="1:55" s="111" customFormat="1" ht="20.149999999999999" customHeight="1" x14ac:dyDescent="0.25">
      <c r="B21" s="117">
        <f t="shared" si="0"/>
        <v>0</v>
      </c>
      <c r="C21" s="58"/>
      <c r="D21" s="61"/>
      <c r="E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61"/>
      <c r="AU21" s="58"/>
      <c r="AV21" s="58"/>
      <c r="AW21" s="61"/>
      <c r="AX21" s="61"/>
      <c r="AY21" s="169"/>
      <c r="AZ21" s="169"/>
      <c r="BA21" s="58"/>
      <c r="BB21" s="58"/>
      <c r="BC21" s="10"/>
    </row>
    <row r="22" spans="1:55" s="111" customFormat="1" ht="20.149999999999999" customHeight="1" x14ac:dyDescent="0.25">
      <c r="B22" s="117">
        <f t="shared" si="0"/>
        <v>0</v>
      </c>
      <c r="C22" s="58"/>
      <c r="D22" s="61"/>
      <c r="E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61"/>
      <c r="AU22" s="61"/>
      <c r="AV22" s="61"/>
      <c r="AW22" s="10"/>
      <c r="AX22" s="10"/>
      <c r="AY22" s="10"/>
      <c r="AZ22" s="10"/>
      <c r="BA22" s="58"/>
      <c r="BB22" s="58"/>
      <c r="BC22" s="10"/>
    </row>
    <row r="23" spans="1:55" s="111" customFormat="1" ht="20.149999999999999" customHeight="1" x14ac:dyDescent="0.25">
      <c r="B23" s="117">
        <f t="shared" si="0"/>
        <v>0</v>
      </c>
      <c r="C23" s="58"/>
      <c r="D23" s="61"/>
      <c r="E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61"/>
      <c r="AU23" s="58"/>
      <c r="AV23" s="58"/>
      <c r="AW23" s="10"/>
      <c r="AX23" s="10"/>
      <c r="AY23" s="10"/>
      <c r="AZ23" s="61"/>
      <c r="BA23" s="58"/>
      <c r="BB23" s="58"/>
      <c r="BC23" s="10"/>
    </row>
    <row r="24" spans="1:55" s="111" customFormat="1" ht="14.15" hidden="1" customHeight="1" x14ac:dyDescent="0.25">
      <c r="B24" s="117">
        <f t="shared" si="0"/>
        <v>0</v>
      </c>
      <c r="C24" s="58"/>
      <c r="D24" s="61"/>
      <c r="E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61"/>
      <c r="AU24" s="170"/>
      <c r="AV24" s="170"/>
      <c r="AW24" s="61"/>
      <c r="AX24" s="61"/>
      <c r="AY24" s="61"/>
      <c r="AZ24" s="172"/>
      <c r="BA24" s="58"/>
      <c r="BB24" s="58"/>
      <c r="BC24" s="10"/>
    </row>
    <row r="25" spans="1:55" s="111" customFormat="1" ht="14.15" hidden="1" customHeight="1" x14ac:dyDescent="0.25">
      <c r="A25" s="119"/>
      <c r="B25" s="117">
        <f t="shared" si="0"/>
        <v>0</v>
      </c>
      <c r="C25" s="58"/>
      <c r="D25" s="61"/>
      <c r="E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61"/>
      <c r="AU25" s="58"/>
      <c r="AV25" s="58"/>
      <c r="AW25" s="169"/>
      <c r="AX25" s="61"/>
      <c r="AY25" s="61"/>
      <c r="AZ25" s="61"/>
      <c r="BA25" s="58"/>
      <c r="BB25" s="58"/>
      <c r="BC25" s="10"/>
    </row>
    <row r="26" spans="1:55" s="111" customFormat="1" ht="14.15" hidden="1" customHeight="1" x14ac:dyDescent="0.25">
      <c r="A26" s="119"/>
      <c r="B26" s="117">
        <f t="shared" si="0"/>
        <v>0</v>
      </c>
      <c r="C26" s="58"/>
      <c r="D26" s="61"/>
      <c r="E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61"/>
      <c r="AU26" s="58"/>
      <c r="AV26" s="58"/>
      <c r="AX26" s="61"/>
      <c r="AY26" s="61"/>
      <c r="AZ26" s="61"/>
      <c r="BA26" s="58"/>
      <c r="BB26" s="58"/>
      <c r="BC26" s="10"/>
    </row>
    <row r="27" spans="1:55" s="111" customFormat="1" ht="14.15" hidden="1" customHeight="1" x14ac:dyDescent="0.25">
      <c r="A27" s="119"/>
      <c r="B27" s="117">
        <f t="shared" si="0"/>
        <v>0</v>
      </c>
      <c r="C27" s="58"/>
      <c r="D27" s="61"/>
      <c r="E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61"/>
      <c r="AU27" s="58"/>
      <c r="AV27" s="58"/>
      <c r="AW27" s="168"/>
      <c r="AX27" s="168"/>
      <c r="AY27" s="170"/>
      <c r="AZ27" s="168"/>
      <c r="BA27" s="58"/>
      <c r="BB27" s="58"/>
      <c r="BC27" s="10"/>
    </row>
    <row r="28" spans="1:55" s="111" customFormat="1" ht="14.15" hidden="1" customHeight="1" x14ac:dyDescent="0.25">
      <c r="A28" s="119"/>
      <c r="B28" s="117">
        <f t="shared" si="0"/>
        <v>0</v>
      </c>
      <c r="C28" s="58"/>
      <c r="D28" s="61"/>
      <c r="E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61"/>
      <c r="AU28" s="58"/>
      <c r="AV28" s="58"/>
      <c r="AW28" s="170"/>
      <c r="AX28" s="170"/>
      <c r="AY28" s="170"/>
      <c r="AZ28" s="170"/>
      <c r="BA28" s="58"/>
      <c r="BB28" s="58"/>
      <c r="BC28" s="10"/>
    </row>
    <row r="29" spans="1:55" s="111" customFormat="1" ht="14.15" hidden="1" customHeight="1" x14ac:dyDescent="0.25">
      <c r="A29" s="119"/>
      <c r="B29" s="117">
        <f t="shared" si="0"/>
        <v>0</v>
      </c>
      <c r="C29" s="58"/>
      <c r="D29" s="61"/>
      <c r="E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61"/>
      <c r="AU29" s="58"/>
      <c r="AV29" s="58"/>
      <c r="AW29" s="170"/>
      <c r="AX29" s="170"/>
      <c r="AY29" s="170"/>
      <c r="AZ29" s="170"/>
      <c r="BA29" s="58"/>
      <c r="BB29" s="58"/>
      <c r="BC29" s="10"/>
    </row>
    <row r="30" spans="1:55" s="111" customFormat="1" ht="74.150000000000006" customHeigh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61"/>
      <c r="AU30" s="168"/>
      <c r="AV30" s="168"/>
      <c r="AW30" s="168"/>
      <c r="AX30" s="168"/>
      <c r="AY30" s="173"/>
      <c r="AZ30" s="168"/>
      <c r="BA30" s="58"/>
      <c r="BB30" s="58"/>
      <c r="BC30" s="10"/>
    </row>
    <row r="31" spans="1:55" s="60" customFormat="1" ht="72.75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U31" s="11"/>
      <c r="AV31" s="11"/>
      <c r="AW31" s="11"/>
      <c r="AX31" s="11"/>
      <c r="AY31" s="69"/>
      <c r="AZ31" s="11"/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1:55" x14ac:dyDescent="0.25">
      <c r="AT41" s="8"/>
      <c r="AU41" s="8"/>
      <c r="AV41" s="8"/>
    </row>
    <row r="42" spans="1:55" x14ac:dyDescent="0.25">
      <c r="AT42" s="8"/>
      <c r="AU42" s="8"/>
      <c r="AV42" s="8"/>
    </row>
    <row r="43" spans="1:55" x14ac:dyDescent="0.25">
      <c r="AT43" s="8"/>
      <c r="AU43" s="8"/>
      <c r="AV43" s="8"/>
    </row>
    <row r="44" spans="1:55" x14ac:dyDescent="0.25">
      <c r="AT44" s="8"/>
      <c r="AU44" s="8"/>
      <c r="AV44" s="8"/>
    </row>
    <row r="45" spans="1:55" x14ac:dyDescent="0.25">
      <c r="AT45" s="8"/>
      <c r="AU45" s="8"/>
      <c r="AV45" s="8"/>
    </row>
    <row r="46" spans="1:55" x14ac:dyDescent="0.25">
      <c r="AT46" s="8"/>
      <c r="AU46" s="8"/>
      <c r="AV46" s="8"/>
    </row>
    <row r="47" spans="1:55" x14ac:dyDescent="0.25">
      <c r="AT47" s="8"/>
      <c r="AU47" s="8"/>
      <c r="AV47" s="8"/>
    </row>
    <row r="48" spans="1:55" x14ac:dyDescent="0.25">
      <c r="AT48" s="8"/>
      <c r="AU48" s="8"/>
      <c r="AV48" s="8"/>
    </row>
    <row r="49" spans="46:48" x14ac:dyDescent="0.25">
      <c r="AT49" s="8"/>
      <c r="AU49" s="8"/>
      <c r="AV49" s="8"/>
    </row>
    <row r="50" spans="46:48" x14ac:dyDescent="0.25">
      <c r="AT50" s="8"/>
      <c r="AU50" s="8"/>
      <c r="AV50" s="8"/>
    </row>
    <row r="51" spans="46:48" x14ac:dyDescent="0.25">
      <c r="AT51" s="8"/>
      <c r="AU51" s="8"/>
      <c r="AV51" s="8"/>
    </row>
    <row r="52" spans="46:48" x14ac:dyDescent="0.25">
      <c r="AT52" s="8"/>
      <c r="AU52" s="8"/>
      <c r="AV52" s="8"/>
    </row>
    <row r="53" spans="46:48" x14ac:dyDescent="0.25">
      <c r="AT53" s="8"/>
      <c r="AU53" s="8"/>
      <c r="AV53" s="8"/>
    </row>
    <row r="54" spans="46:48" x14ac:dyDescent="0.25">
      <c r="AT54" s="61" t="s">
        <v>4</v>
      </c>
      <c r="AU54" s="58" t="s">
        <v>4</v>
      </c>
      <c r="AV54" s="58" t="s">
        <v>4</v>
      </c>
    </row>
    <row r="55" spans="46:48" x14ac:dyDescent="0.25">
      <c r="AT55" s="61" t="s">
        <v>4</v>
      </c>
      <c r="AU55" s="58" t="s">
        <v>4</v>
      </c>
      <c r="AV55" s="58" t="s">
        <v>4</v>
      </c>
    </row>
    <row r="56" spans="46:48" x14ac:dyDescent="0.25">
      <c r="AT56" s="61" t="s">
        <v>4</v>
      </c>
      <c r="AU56" s="58" t="s">
        <v>4</v>
      </c>
      <c r="AV56" s="58" t="s">
        <v>4</v>
      </c>
    </row>
    <row r="57" spans="46:48" x14ac:dyDescent="0.25">
      <c r="AT57" s="61" t="s">
        <v>4</v>
      </c>
      <c r="AU57" s="58" t="s">
        <v>4</v>
      </c>
      <c r="AV57" s="58" t="s">
        <v>4</v>
      </c>
    </row>
    <row r="58" spans="46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95" r:id="rId4" name="chkEP3_Description">
          <controlPr defaultSize="0" autoLine="0" r:id="rId5">
            <anchor moveWithCells="1">
              <from>
                <xdr:col>5</xdr:col>
                <xdr:colOff>88900</xdr:colOff>
                <xdr:row>7</xdr:row>
                <xdr:rowOff>184150</xdr:rowOff>
              </from>
              <to>
                <xdr:col>10</xdr:col>
                <xdr:colOff>82550</xdr:colOff>
                <xdr:row>7</xdr:row>
                <xdr:rowOff>406400</xdr:rowOff>
              </to>
            </anchor>
          </controlPr>
        </control>
      </mc:Choice>
      <mc:Fallback>
        <control shapeId="105495" r:id="rId4" name="chkEP3_Description"/>
      </mc:Fallback>
    </mc:AlternateContent>
    <mc:AlternateContent xmlns:mc="http://schemas.openxmlformats.org/markup-compatibility/2006">
      <mc:Choice Requires="x14">
        <control shapeId="105494" r:id="rId6" name="chkEP3_Comment">
          <controlPr defaultSize="0" autoLine="0" r:id="rId7">
            <anchor moveWithCells="1">
              <from>
                <xdr:col>5</xdr:col>
                <xdr:colOff>88900</xdr:colOff>
                <xdr:row>6</xdr:row>
                <xdr:rowOff>127000</xdr:rowOff>
              </from>
              <to>
                <xdr:col>10</xdr:col>
                <xdr:colOff>82550</xdr:colOff>
                <xdr:row>7</xdr:row>
                <xdr:rowOff>190500</xdr:rowOff>
              </to>
            </anchor>
          </controlPr>
        </control>
      </mc:Choice>
      <mc:Fallback>
        <control shapeId="105494" r:id="rId6" name="chkEP3_Comment"/>
      </mc:Fallback>
    </mc:AlternateContent>
    <mc:AlternateContent xmlns:mc="http://schemas.openxmlformats.org/markup-compatibility/2006">
      <mc:Choice Requires="x14">
        <control shapeId="105481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5481" r:id="rId8" name="cbDisplayedProd"/>
      </mc:Fallback>
    </mc:AlternateContent>
    <mc:AlternateContent xmlns:mc="http://schemas.openxmlformats.org/markup-compatibility/2006">
      <mc:Choice Requires="x14">
        <control shapeId="105476" r:id="rId10" name="cbCpAll2Ppt">
          <controlPr defaultSize="0" print="0" autoLine="0" r:id="rId11">
            <anchor>
              <from>
                <xdr:col>5</xdr:col>
                <xdr:colOff>38100</xdr:colOff>
                <xdr:row>4</xdr:row>
                <xdr:rowOff>50800</xdr:rowOff>
              </from>
              <to>
                <xdr:col>10</xdr:col>
                <xdr:colOff>158750</xdr:colOff>
                <xdr:row>6</xdr:row>
                <xdr:rowOff>50800</xdr:rowOff>
              </to>
            </anchor>
          </controlPr>
        </control>
      </mc:Choice>
      <mc:Fallback>
        <control shapeId="105476" r:id="rId10" name="cbCpAll2Ppt"/>
      </mc:Fallback>
    </mc:AlternateContent>
    <mc:AlternateContent xmlns:mc="http://schemas.openxmlformats.org/markup-compatibility/2006">
      <mc:Choice Requires="x14">
        <control shapeId="105475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5475" r:id="rId12" name="cbCpPPT_Default"/>
      </mc:Fallback>
    </mc:AlternateContent>
    <mc:AlternateContent xmlns:mc="http://schemas.openxmlformats.org/markup-compatibility/2006">
      <mc:Choice Requires="x14">
        <control shapeId="105474" r:id="rId14" name="cbStart">
          <controlPr defaultSize="0" print="0" autoLine="0" r:id="rId15">
            <anchor>
              <from>
                <xdr:col>0</xdr:col>
                <xdr:colOff>171450</xdr:colOff>
                <xdr:row>1</xdr:row>
                <xdr:rowOff>76200</xdr:rowOff>
              </from>
              <to>
                <xdr:col>1</xdr:col>
                <xdr:colOff>1466850</xdr:colOff>
                <xdr:row>4</xdr:row>
                <xdr:rowOff>6350</xdr:rowOff>
              </to>
            </anchor>
          </controlPr>
        </control>
      </mc:Choice>
      <mc:Fallback>
        <control shapeId="105474" r:id="rId14" name="cbStart"/>
      </mc:Fallback>
    </mc:AlternateContent>
    <mc:AlternateContent xmlns:mc="http://schemas.openxmlformats.org/markup-compatibility/2006">
      <mc:Choice Requires="x14">
        <control shapeId="105473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5473" r:id="rId16" name="cbProduk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7265625" style="8" bestFit="1" customWidth="1"/>
    <col min="3" max="3" width="28.7265625" style="8" bestFit="1" customWidth="1"/>
    <col min="4" max="4" width="27.54296875" style="8" bestFit="1" customWidth="1"/>
    <col min="5" max="5" width="38.1796875" style="8" bestFit="1" customWidth="1"/>
    <col min="6" max="6" width="7.453125" style="8" bestFit="1" customWidth="1"/>
    <col min="7" max="16" width="4.7265625" style="8" bestFit="1" customWidth="1"/>
    <col min="17" max="17" width="9.453125" style="8" bestFit="1" customWidth="1"/>
    <col min="18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24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34.5" customHeight="1" x14ac:dyDescent="0.25">
      <c r="A10" s="111"/>
      <c r="B10" s="61"/>
      <c r="C10" s="11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2.75" customHeight="1" x14ac:dyDescent="0.25">
      <c r="A11" s="111"/>
      <c r="B11" s="61"/>
      <c r="C11" s="11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12.75" customHeight="1" x14ac:dyDescent="0.25">
      <c r="A12" s="111"/>
      <c r="B12" s="61"/>
      <c r="C12" s="11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12.75" customHeight="1" x14ac:dyDescent="0.25">
      <c r="A13" s="111"/>
      <c r="B13" s="61"/>
      <c r="C13" s="111"/>
      <c r="D13" s="11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12.75" customHeight="1" x14ac:dyDescent="0.25">
      <c r="A14" s="111"/>
      <c r="B14" s="61"/>
      <c r="C14" s="111"/>
      <c r="D14" s="119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12.75" customHeight="1" x14ac:dyDescent="0.25">
      <c r="A15" s="111"/>
      <c r="B15" s="61"/>
      <c r="C15" s="111"/>
      <c r="D15" s="119"/>
      <c r="E15" s="61"/>
      <c r="F15" s="11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2.75" customHeight="1" x14ac:dyDescent="0.25">
      <c r="A16" s="111"/>
      <c r="B16" s="61"/>
      <c r="C16" s="111"/>
      <c r="D16" s="119"/>
      <c r="E16" s="61"/>
      <c r="F16" s="11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2.75" customHeight="1" x14ac:dyDescent="0.25">
      <c r="A17" s="111"/>
      <c r="B17" s="61"/>
      <c r="C17" s="111"/>
      <c r="D17" s="119"/>
      <c r="E17" s="61"/>
      <c r="F17" s="11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12.75" customHeight="1" x14ac:dyDescent="0.25">
      <c r="A18" s="111"/>
      <c r="B18" s="10"/>
      <c r="C18" s="111"/>
      <c r="D18" s="119"/>
      <c r="E18" s="61"/>
      <c r="F18" s="11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2.75" customHeight="1" x14ac:dyDescent="0.25">
      <c r="A19" s="119"/>
      <c r="B19" s="10"/>
      <c r="C19" s="111"/>
      <c r="D19" s="119"/>
      <c r="E19" s="61"/>
      <c r="F19" s="11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ht="12.75" customHeight="1" x14ac:dyDescent="0.25">
      <c r="A20" s="119"/>
      <c r="B20" s="61"/>
      <c r="C20" s="111"/>
      <c r="D20" s="119"/>
      <c r="E20" s="61"/>
      <c r="F20" s="11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ht="12.75" customHeight="1" x14ac:dyDescent="0.25">
      <c r="A21" s="119"/>
      <c r="B21" s="61"/>
      <c r="C21" s="111"/>
      <c r="D21" s="119"/>
      <c r="E21" s="61"/>
      <c r="F21" s="11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ht="12.75" customHeight="1" x14ac:dyDescent="0.25">
      <c r="A22" s="119"/>
      <c r="B22" s="61"/>
      <c r="C22" s="111"/>
      <c r="D22" s="119"/>
      <c r="E22" s="61"/>
      <c r="F22" s="11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ht="12.75" customHeight="1" x14ac:dyDescent="0.25">
      <c r="A23" s="119"/>
      <c r="B23" s="61"/>
      <c r="C23" s="111"/>
      <c r="D23" s="119"/>
      <c r="E23" s="61"/>
      <c r="F23" s="11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/>
      <c r="BA23" s="62"/>
      <c r="BB23" s="62"/>
      <c r="BC23" s="8"/>
    </row>
    <row r="24" spans="1:55" s="60" customFormat="1" ht="12.75" customHeight="1" x14ac:dyDescent="0.25">
      <c r="A24" s="119"/>
      <c r="B24" s="61"/>
      <c r="C24" s="111"/>
      <c r="D24" s="119"/>
      <c r="E24" s="61"/>
      <c r="F24" s="11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111"/>
      <c r="D25" s="119"/>
      <c r="E25" s="61"/>
      <c r="F25" s="11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111"/>
      <c r="D26" s="119"/>
      <c r="E26" s="61"/>
      <c r="F26" s="11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/>
      <c r="B27" s="61"/>
      <c r="C27" s="111"/>
      <c r="D27" s="119"/>
      <c r="E27" s="61"/>
      <c r="F27" s="11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/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ht="12.75" customHeight="1" x14ac:dyDescent="0.25">
      <c r="A28" s="119"/>
      <c r="B28" s="61"/>
      <c r="C28" s="111"/>
      <c r="D28" s="119"/>
      <c r="E28" s="61"/>
      <c r="F28" s="11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Y28" s="87"/>
      <c r="AZ28" s="87"/>
      <c r="BA28" s="62"/>
      <c r="BB28" s="62"/>
      <c r="BC28" s="8"/>
    </row>
    <row r="29" spans="1:55" s="60" customFormat="1" ht="12.75" customHeight="1" x14ac:dyDescent="0.25">
      <c r="A29" s="119"/>
      <c r="B29" s="61"/>
      <c r="C29" s="111"/>
      <c r="D29" s="119"/>
      <c r="E29" s="61"/>
      <c r="F29" s="11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Y29" s="87"/>
      <c r="AZ29" s="87"/>
      <c r="BA29" s="62"/>
      <c r="BB29" s="62"/>
      <c r="BC29" s="8"/>
    </row>
    <row r="30" spans="1:55" s="60" customFormat="1" ht="12.75" customHeight="1" x14ac:dyDescent="0.25">
      <c r="A30" s="61"/>
      <c r="B30" s="61"/>
      <c r="C30" s="111"/>
      <c r="D30" s="119"/>
      <c r="E30" s="61"/>
      <c r="F30" s="11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/>
      <c r="AU30" s="11" t="s">
        <v>11</v>
      </c>
      <c r="AV30" s="11" t="s">
        <v>12</v>
      </c>
      <c r="AW30" s="60" t="s">
        <v>13</v>
      </c>
      <c r="AX30" s="11" t="s">
        <v>14</v>
      </c>
      <c r="AY30" s="88"/>
      <c r="AZ30" s="86"/>
      <c r="BA30" s="62"/>
      <c r="BB30" s="62"/>
      <c r="BC30" s="8"/>
    </row>
    <row r="31" spans="1:55" s="60" customFormat="1" ht="34.5" customHeight="1" x14ac:dyDescent="0.25">
      <c r="A31" s="61"/>
      <c r="B31" s="61"/>
      <c r="C31" s="61"/>
      <c r="D31" s="119"/>
      <c r="E31" s="61"/>
      <c r="F31" s="11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11" t="s">
        <v>16</v>
      </c>
      <c r="AU31" s="86"/>
      <c r="AV31" s="86"/>
      <c r="AW31" s="86"/>
      <c r="AX31" s="86"/>
      <c r="AY31" s="69"/>
      <c r="AZ31" s="11"/>
      <c r="BA31" s="62"/>
      <c r="BB31" s="62"/>
      <c r="BC31" s="8"/>
    </row>
    <row r="32" spans="1:55" s="60" customFormat="1" ht="72.75" customHeight="1" x14ac:dyDescent="0.25">
      <c r="A32" s="61"/>
      <c r="B32" s="61"/>
      <c r="C32" s="61"/>
      <c r="D32" s="119"/>
      <c r="E32" s="61"/>
      <c r="F32" s="11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87"/>
      <c r="AV32" s="87"/>
      <c r="AW32" s="87"/>
      <c r="AX32" s="87"/>
      <c r="AY32" s="11"/>
      <c r="AZ32" s="11"/>
      <c r="BA32" s="62"/>
      <c r="BB32" s="62"/>
      <c r="BC32" s="8"/>
    </row>
    <row r="33" spans="1:55" s="60" customFormat="1" ht="16.5" customHeight="1" x14ac:dyDescent="0.25">
      <c r="A33" s="61"/>
      <c r="B33" s="61"/>
      <c r="C33" s="61"/>
      <c r="D33" s="119"/>
      <c r="E33" s="61"/>
      <c r="F33" s="11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87"/>
      <c r="AV33" s="87"/>
      <c r="AW33" s="87"/>
      <c r="AX33" s="87"/>
      <c r="AY33" s="8"/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F34" s="11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 t="s">
        <v>17</v>
      </c>
      <c r="AU34" s="86" t="str">
        <f>IF(AU31&gt;0.5,AU31,"")</f>
        <v/>
      </c>
      <c r="AV34" s="86" t="str">
        <f>IF(AV31&gt;0.5,AV31,"")</f>
        <v/>
      </c>
      <c r="AW34" s="86" t="str">
        <f>IF(AW31&gt;0.5,AW31,"")</f>
        <v/>
      </c>
      <c r="AX34" s="86" t="str">
        <f>IF(AX31&gt;0.5,AX31,"")</f>
        <v/>
      </c>
      <c r="AY34" s="69"/>
      <c r="AZ34" s="69"/>
      <c r="BA34" s="62"/>
      <c r="BB34" s="62"/>
      <c r="BC34" s="8"/>
    </row>
    <row r="35" spans="1:55" s="60" customFormat="1" x14ac:dyDescent="0.25">
      <c r="A35" s="10"/>
      <c r="B35" s="10"/>
      <c r="C35" s="10"/>
      <c r="D35" s="10"/>
      <c r="E35" s="10"/>
      <c r="F35" s="10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60" t="s">
        <v>18</v>
      </c>
      <c r="AU35" s="11" t="str">
        <f>IF(AU31&lt;-0.5,AU31,"")</f>
        <v/>
      </c>
      <c r="AV35" s="11" t="str">
        <f>IF(AV31&lt;-0.5,AV31,"")</f>
        <v/>
      </c>
      <c r="AW35" s="11" t="str">
        <f>IF(AW31&lt;-0.5,AW31,"")</f>
        <v/>
      </c>
      <c r="AX35" s="11" t="str">
        <f>IF(AX31&lt;-0.5,AX31,"")</f>
        <v/>
      </c>
      <c r="AY35" s="11"/>
      <c r="AZ35" s="11"/>
      <c r="BA35" s="8"/>
      <c r="BB35" s="8"/>
      <c r="BC35" s="8"/>
    </row>
    <row r="36" spans="1:55" x14ac:dyDescent="0.25">
      <c r="A36" s="10"/>
      <c r="B36" s="10"/>
      <c r="C36" s="10"/>
      <c r="D36" s="10"/>
      <c r="E36" s="10"/>
      <c r="F36" s="10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37" s="10"/>
      <c r="B37" s="10"/>
      <c r="C37" s="10"/>
      <c r="D37" s="10"/>
      <c r="E37" s="10"/>
      <c r="F37" s="10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38" s="10"/>
      <c r="B38" s="10"/>
      <c r="C38" s="10"/>
      <c r="D38" s="10"/>
      <c r="E38" s="10"/>
      <c r="F38" s="10"/>
      <c r="AS38" s="8"/>
      <c r="AT38" s="8" t="s">
        <v>19</v>
      </c>
      <c r="AU38" s="8" t="s">
        <v>20</v>
      </c>
      <c r="AV38" s="8"/>
      <c r="AW38" s="8"/>
      <c r="AX38" s="8"/>
      <c r="AY38" s="8"/>
      <c r="AZ38" s="8"/>
      <c r="BA38" s="8"/>
      <c r="BB38" s="8"/>
      <c r="BC38" s="8"/>
    </row>
    <row r="39" spans="1:55" ht="72.75" customHeight="1" x14ac:dyDescent="0.25">
      <c r="A39" s="10"/>
      <c r="B39" s="10"/>
      <c r="C39" s="10"/>
      <c r="D39" s="10"/>
      <c r="E39" s="10"/>
      <c r="F39" s="10"/>
      <c r="AS39" s="8"/>
      <c r="AT39" s="91"/>
      <c r="AU39" s="93"/>
      <c r="AV39" s="5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94"/>
      <c r="AU40" s="95"/>
      <c r="AV40" s="58"/>
      <c r="AW40" s="8"/>
      <c r="AX40" s="8"/>
      <c r="AY40" s="8"/>
      <c r="AZ40" s="8"/>
      <c r="BA40" s="8"/>
      <c r="BB40" s="8"/>
      <c r="BC40" s="8"/>
    </row>
    <row r="41" spans="1:55" x14ac:dyDescent="0.25">
      <c r="AT41" s="94"/>
      <c r="AU41" s="95"/>
      <c r="AV41" s="58"/>
    </row>
    <row r="42" spans="1:55" x14ac:dyDescent="0.25">
      <c r="AT42" s="94"/>
      <c r="AU42" s="95"/>
      <c r="AV42" s="58"/>
    </row>
    <row r="43" spans="1:55" x14ac:dyDescent="0.25">
      <c r="AT43" s="94"/>
      <c r="AU43" s="95"/>
      <c r="AV43" s="58"/>
    </row>
    <row r="44" spans="1:55" x14ac:dyDescent="0.25">
      <c r="AT44" s="94"/>
      <c r="AU44" s="95"/>
      <c r="AV44" s="58"/>
    </row>
    <row r="45" spans="1:55" x14ac:dyDescent="0.25">
      <c r="AT45" s="94"/>
      <c r="AU45" s="95"/>
      <c r="AV45" s="58"/>
    </row>
    <row r="46" spans="1:55" x14ac:dyDescent="0.25">
      <c r="AT46" s="94"/>
      <c r="AU46" s="95"/>
      <c r="AV46" s="58"/>
    </row>
    <row r="47" spans="1:55" x14ac:dyDescent="0.25">
      <c r="AT47" s="94"/>
      <c r="AU47" s="95"/>
      <c r="AV47" s="58"/>
    </row>
    <row r="48" spans="1:55" x14ac:dyDescent="0.25">
      <c r="AT48" s="94"/>
      <c r="AU48" s="95"/>
      <c r="AV48" s="58"/>
    </row>
    <row r="49" spans="46:48" x14ac:dyDescent="0.25">
      <c r="AT49" s="94"/>
      <c r="AU49" s="95"/>
      <c r="AV49" s="58"/>
    </row>
    <row r="50" spans="46:48" x14ac:dyDescent="0.25">
      <c r="AT50" s="94"/>
      <c r="AU50" s="95"/>
      <c r="AV50" s="58"/>
    </row>
    <row r="51" spans="46:48" x14ac:dyDescent="0.25">
      <c r="AT51" s="94"/>
      <c r="AU51" s="95"/>
      <c r="AV51" s="58"/>
    </row>
    <row r="52" spans="46:48" x14ac:dyDescent="0.25">
      <c r="AT52" s="94"/>
      <c r="AU52" s="95"/>
      <c r="AV52" s="58"/>
    </row>
    <row r="53" spans="46:48" x14ac:dyDescent="0.25">
      <c r="AT53" s="94"/>
      <c r="AU53" s="95"/>
      <c r="AV53" s="58"/>
    </row>
    <row r="54" spans="46:48" x14ac:dyDescent="0.25">
      <c r="AT54" s="94"/>
      <c r="AU54" s="95"/>
      <c r="AV54" s="58"/>
    </row>
    <row r="55" spans="46:48" x14ac:dyDescent="0.25">
      <c r="AT55" s="94"/>
      <c r="AU55" s="95"/>
      <c r="AV55" s="58"/>
    </row>
    <row r="56" spans="46:48" x14ac:dyDescent="0.25">
      <c r="AT56" s="94"/>
      <c r="AU56" s="95"/>
      <c r="AV56" s="58"/>
    </row>
    <row r="57" spans="46:48" x14ac:dyDescent="0.25">
      <c r="AT57" s="94"/>
      <c r="AU57" s="95"/>
      <c r="AV57" s="58"/>
    </row>
    <row r="58" spans="46:48" x14ac:dyDescent="0.25">
      <c r="AT58" s="96"/>
      <c r="AU58" s="98"/>
      <c r="AV58" s="58"/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54" r:id="rId4" name="chkEP4_Description">
          <controlPr defaultSize="0" autoLine="0" r:id="rId5">
            <anchor moveWithCells="1">
              <from>
                <xdr:col>7</xdr:col>
                <xdr:colOff>0</xdr:colOff>
                <xdr:row>7</xdr:row>
                <xdr:rowOff>133350</xdr:rowOff>
              </from>
              <to>
                <xdr:col>11</xdr:col>
                <xdr:colOff>323850</xdr:colOff>
                <xdr:row>7</xdr:row>
                <xdr:rowOff>355600</xdr:rowOff>
              </to>
            </anchor>
          </controlPr>
        </control>
      </mc:Choice>
      <mc:Fallback>
        <control shapeId="106554" r:id="rId4" name="chkEP4_Description"/>
      </mc:Fallback>
    </mc:AlternateContent>
    <mc:AlternateContent xmlns:mc="http://schemas.openxmlformats.org/markup-compatibility/2006">
      <mc:Choice Requires="x14">
        <control shapeId="106553" r:id="rId6" name="chkEP4_Comment">
          <controlPr defaultSize="0" autoLine="0" r:id="rId7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11</xdr:col>
                <xdr:colOff>323850</xdr:colOff>
                <xdr:row>7</xdr:row>
                <xdr:rowOff>139700</xdr:rowOff>
              </to>
            </anchor>
          </controlPr>
        </control>
      </mc:Choice>
      <mc:Fallback>
        <control shapeId="106553" r:id="rId6" name="chkEP4_Comment"/>
      </mc:Fallback>
    </mc:AlternateContent>
    <mc:AlternateContent xmlns:mc="http://schemas.openxmlformats.org/markup-compatibility/2006">
      <mc:Choice Requires="x14">
        <control shapeId="106497" r:id="rId8" name="cbProdukte">
          <controlPr defaultSize="0" print="0" autoLine="0" autoPict="0" r:id="rId9">
            <anchor>
              <from>
                <xdr:col>3</xdr:col>
                <xdr:colOff>1060450</xdr:colOff>
                <xdr:row>1</xdr:row>
                <xdr:rowOff>76200</xdr:rowOff>
              </from>
              <to>
                <xdr:col>5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6497" r:id="rId8" name="cbProdukte"/>
      </mc:Fallback>
    </mc:AlternateContent>
    <mc:AlternateContent xmlns:mc="http://schemas.openxmlformats.org/markup-compatibility/2006">
      <mc:Choice Requires="x14">
        <control shapeId="106505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1511300</xdr:colOff>
                <xdr:row>4</xdr:row>
                <xdr:rowOff>6350</xdr:rowOff>
              </to>
            </anchor>
          </controlPr>
        </control>
      </mc:Choice>
      <mc:Fallback>
        <control shapeId="106505" r:id="rId10" name="cbDisplayedProd"/>
      </mc:Fallback>
    </mc:AlternateContent>
    <mc:AlternateContent xmlns:mc="http://schemas.openxmlformats.org/markup-compatibility/2006">
      <mc:Choice Requires="x14">
        <control shapeId="106500" r:id="rId12" name="cbCpAll2Ppt">
          <controlPr defaultSize="0" print="0" autoLine="0" r:id="rId13">
            <anchor>
              <from>
                <xdr:col>6</xdr:col>
                <xdr:colOff>260350</xdr:colOff>
                <xdr:row>4</xdr:row>
                <xdr:rowOff>31750</xdr:rowOff>
              </from>
              <to>
                <xdr:col>12</xdr:col>
                <xdr:colOff>50800</xdr:colOff>
                <xdr:row>6</xdr:row>
                <xdr:rowOff>31750</xdr:rowOff>
              </to>
            </anchor>
          </controlPr>
        </control>
      </mc:Choice>
      <mc:Fallback>
        <control shapeId="106500" r:id="rId12" name="cbCpAll2Ppt"/>
      </mc:Fallback>
    </mc:AlternateContent>
    <mc:AlternateContent xmlns:mc="http://schemas.openxmlformats.org/markup-compatibility/2006">
      <mc:Choice Requires="x14">
        <control shapeId="106499" r:id="rId14" name="cbCpPPT_Default">
          <controlPr defaultSize="0" print="0" autoLine="0" r:id="rId15">
            <anchor>
              <from>
                <xdr:col>6</xdr:col>
                <xdr:colOff>260350</xdr:colOff>
                <xdr:row>1</xdr:row>
                <xdr:rowOff>76200</xdr:rowOff>
              </from>
              <to>
                <xdr:col>12</xdr:col>
                <xdr:colOff>50800</xdr:colOff>
                <xdr:row>4</xdr:row>
                <xdr:rowOff>6350</xdr:rowOff>
              </to>
            </anchor>
          </controlPr>
        </control>
      </mc:Choice>
      <mc:Fallback>
        <control shapeId="106499" r:id="rId14" name="cbCpPPT_Default"/>
      </mc:Fallback>
    </mc:AlternateContent>
    <mc:AlternateContent xmlns:mc="http://schemas.openxmlformats.org/markup-compatibility/2006">
      <mc:Choice Requires="x14">
        <control shapeId="106498" r:id="rId16" name="cbStart">
          <controlPr defaultSize="0" print="0" autoLine="0" r:id="rId17">
            <anchor>
              <from>
                <xdr:col>0</xdr:col>
                <xdr:colOff>133350</xdr:colOff>
                <xdr:row>1</xdr:row>
                <xdr:rowOff>76200</xdr:rowOff>
              </from>
              <to>
                <xdr:col>1</xdr:col>
                <xdr:colOff>1428750</xdr:colOff>
                <xdr:row>4</xdr:row>
                <xdr:rowOff>6350</xdr:rowOff>
              </to>
            </anchor>
          </controlPr>
        </control>
      </mc:Choice>
      <mc:Fallback>
        <control shapeId="106498" r:id="rId16" name="cbSta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>
    <pageSetUpPr fitToPage="1"/>
  </sheetPr>
  <dimension ref="A1:BG6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81.54296875" style="8" bestFit="1" customWidth="1"/>
    <col min="4" max="4" width="12.7265625" style="8" bestFit="1" customWidth="1"/>
    <col min="5" max="5" width="7.453125" style="8" bestFit="1" customWidth="1"/>
    <col min="6" max="15" width="4.7265625" style="8" bestFit="1" customWidth="1"/>
    <col min="16" max="16" width="6.7265625" style="8" bestFit="1" customWidth="1"/>
    <col min="17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52" width="14.542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9" customHeigh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7.5" customHeight="1" x14ac:dyDescent="0.25">
      <c r="A9" s="61"/>
      <c r="B9" s="61"/>
      <c r="C9" s="111"/>
      <c r="D9" s="159" t="s">
        <v>25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11"/>
      <c r="AS9" s="11"/>
      <c r="AT9" s="11" t="s">
        <v>19</v>
      </c>
      <c r="AU9" s="11" t="s">
        <v>14</v>
      </c>
      <c r="AV9" s="11" t="s">
        <v>26</v>
      </c>
      <c r="AW9" s="11" t="s">
        <v>27</v>
      </c>
      <c r="AX9" s="11" t="s">
        <v>28</v>
      </c>
      <c r="AY9" s="11" t="s">
        <v>15</v>
      </c>
      <c r="AZ9" s="11" t="s">
        <v>29</v>
      </c>
      <c r="BA9" s="11"/>
      <c r="BB9" s="62"/>
      <c r="BC9" s="8"/>
      <c r="BD9" s="65"/>
      <c r="BE9" s="65"/>
      <c r="BF9" s="65"/>
      <c r="BG9" s="65"/>
    </row>
    <row r="10" spans="1:59" s="60" customFormat="1" ht="41.15" customHeight="1" x14ac:dyDescent="0.25">
      <c r="A10" s="111"/>
      <c r="B10" s="117">
        <f t="shared" ref="B10:B19" si="0">AT10</f>
        <v>0</v>
      </c>
      <c r="C10" s="111"/>
      <c r="D10" s="118">
        <f t="shared" ref="D10:D19" si="1">AZ10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11"/>
      <c r="AS10" s="11"/>
      <c r="AT10" s="91"/>
      <c r="AU10" s="110"/>
      <c r="AV10" s="110"/>
      <c r="AW10" s="110"/>
      <c r="AX10" s="110"/>
      <c r="AY10" s="110"/>
      <c r="AZ10" s="186"/>
      <c r="BA10" s="11"/>
      <c r="BB10" s="62"/>
      <c r="BC10" s="8"/>
      <c r="BD10" s="65"/>
      <c r="BE10" s="65"/>
      <c r="BF10" s="65"/>
      <c r="BG10" s="65"/>
    </row>
    <row r="11" spans="1:59" s="60" customFormat="1" ht="41.15" customHeight="1" x14ac:dyDescent="0.25">
      <c r="A11" s="111"/>
      <c r="B11" s="117">
        <f t="shared" si="0"/>
        <v>0</v>
      </c>
      <c r="C11" s="111"/>
      <c r="D11" s="118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11"/>
      <c r="AS11" s="11"/>
      <c r="AT11" s="94"/>
      <c r="AU11" s="61"/>
      <c r="AV11" s="61"/>
      <c r="AW11" s="61"/>
      <c r="AX11" s="61"/>
      <c r="AY11" s="61"/>
      <c r="AZ11" s="187"/>
      <c r="BA11" s="11"/>
      <c r="BB11" s="62"/>
      <c r="BC11" s="8"/>
      <c r="BD11" s="65"/>
      <c r="BE11" s="65"/>
      <c r="BF11" s="65"/>
      <c r="BG11" s="65"/>
    </row>
    <row r="12" spans="1:59" s="60" customFormat="1" ht="41.15" customHeight="1" x14ac:dyDescent="0.25">
      <c r="A12" s="111"/>
      <c r="B12" s="117">
        <f t="shared" si="0"/>
        <v>0</v>
      </c>
      <c r="C12" s="111"/>
      <c r="D12" s="118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11"/>
      <c r="AS12" s="11"/>
      <c r="AT12" s="94"/>
      <c r="AU12" s="61"/>
      <c r="AV12" s="61"/>
      <c r="AW12" s="61"/>
      <c r="AX12" s="61"/>
      <c r="AY12" s="61"/>
      <c r="AZ12" s="187"/>
      <c r="BA12" s="11"/>
      <c r="BB12" s="62"/>
      <c r="BC12" s="8"/>
      <c r="BD12" s="65"/>
      <c r="BE12" s="65"/>
      <c r="BF12" s="65"/>
      <c r="BG12" s="65"/>
    </row>
    <row r="13" spans="1:59" s="60" customFormat="1" ht="41.15" customHeight="1" x14ac:dyDescent="0.25">
      <c r="A13" s="111"/>
      <c r="B13" s="117">
        <f t="shared" si="0"/>
        <v>0</v>
      </c>
      <c r="C13" s="111"/>
      <c r="D13" s="118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11"/>
      <c r="AS13" s="11"/>
      <c r="AT13" s="94"/>
      <c r="AU13" s="61"/>
      <c r="AV13" s="61"/>
      <c r="AW13" s="61"/>
      <c r="AX13" s="61"/>
      <c r="AY13" s="61"/>
      <c r="AZ13" s="187"/>
      <c r="BA13" s="11"/>
      <c r="BB13" s="62"/>
      <c r="BC13" s="8"/>
      <c r="BD13" s="65"/>
      <c r="BE13" s="65"/>
      <c r="BF13" s="65"/>
      <c r="BG13" s="65"/>
    </row>
    <row r="14" spans="1:59" s="60" customFormat="1" ht="41.15" customHeight="1" x14ac:dyDescent="0.25">
      <c r="A14" s="111"/>
      <c r="B14" s="117">
        <f t="shared" si="0"/>
        <v>0</v>
      </c>
      <c r="C14" s="111"/>
      <c r="D14" s="118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11"/>
      <c r="AS14" s="11"/>
      <c r="AT14" s="94"/>
      <c r="AU14" s="61"/>
      <c r="AV14" s="61"/>
      <c r="AW14" s="61"/>
      <c r="AX14" s="61"/>
      <c r="AY14" s="61"/>
      <c r="AZ14" s="187"/>
      <c r="BA14" s="11"/>
      <c r="BB14" s="62"/>
      <c r="BC14" s="8"/>
      <c r="BD14" s="65"/>
      <c r="BE14" s="65"/>
      <c r="BF14" s="65"/>
      <c r="BG14" s="65"/>
    </row>
    <row r="15" spans="1:59" s="60" customFormat="1" ht="41.15" customHeight="1" x14ac:dyDescent="0.25">
      <c r="A15" s="111"/>
      <c r="B15" s="117">
        <f t="shared" si="0"/>
        <v>0</v>
      </c>
      <c r="C15" s="111"/>
      <c r="D15" s="118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11"/>
      <c r="AS15" s="11"/>
      <c r="AT15" s="94"/>
      <c r="AU15" s="61"/>
      <c r="AV15" s="61"/>
      <c r="AW15" s="61"/>
      <c r="AX15" s="61"/>
      <c r="AY15" s="61"/>
      <c r="AZ15" s="187"/>
      <c r="BA15" s="11"/>
      <c r="BB15" s="62"/>
      <c r="BC15" s="8"/>
      <c r="BD15" s="65"/>
      <c r="BE15" s="65"/>
      <c r="BF15" s="65"/>
      <c r="BG15" s="65"/>
    </row>
    <row r="16" spans="1:59" s="60" customFormat="1" ht="41.15" customHeight="1" x14ac:dyDescent="0.25">
      <c r="A16" s="111"/>
      <c r="B16" s="117">
        <f t="shared" si="0"/>
        <v>0</v>
      </c>
      <c r="C16" s="111"/>
      <c r="D16" s="118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11"/>
      <c r="AS16" s="11"/>
      <c r="AT16" s="94"/>
      <c r="AU16" s="61"/>
      <c r="AV16" s="61"/>
      <c r="AW16" s="61"/>
      <c r="AX16" s="61"/>
      <c r="AY16" s="61"/>
      <c r="AZ16" s="187"/>
      <c r="BA16" s="11"/>
      <c r="BB16" s="62"/>
      <c r="BC16" s="8"/>
      <c r="BD16" s="65"/>
      <c r="BE16" s="65"/>
      <c r="BF16" s="65"/>
      <c r="BG16" s="65"/>
    </row>
    <row r="17" spans="1:55" s="60" customFormat="1" ht="27.75" hidden="1" customHeight="1" x14ac:dyDescent="0.25">
      <c r="A17" s="111"/>
      <c r="B17" s="117">
        <f t="shared" si="0"/>
        <v>0</v>
      </c>
      <c r="C17" s="111"/>
      <c r="D17" s="118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11"/>
      <c r="AS17" s="11"/>
      <c r="AT17" s="94"/>
      <c r="AU17" s="61"/>
      <c r="AV17" s="61"/>
      <c r="AW17" s="61"/>
      <c r="AX17" s="61"/>
      <c r="AY17" s="61"/>
      <c r="AZ17" s="187"/>
      <c r="BA17" s="11"/>
      <c r="BB17" s="62"/>
      <c r="BC17" s="8"/>
    </row>
    <row r="18" spans="1:55" s="60" customFormat="1" ht="27.75" hidden="1" customHeight="1" x14ac:dyDescent="0.25">
      <c r="A18" s="111"/>
      <c r="B18" s="117">
        <f t="shared" si="0"/>
        <v>0</v>
      </c>
      <c r="C18" s="111"/>
      <c r="D18" s="118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11"/>
      <c r="AS18" s="11"/>
      <c r="AT18" s="94"/>
      <c r="AU18" s="61"/>
      <c r="AV18" s="61"/>
      <c r="AW18" s="61"/>
      <c r="AX18" s="61"/>
      <c r="AY18" s="61"/>
      <c r="AZ18" s="187"/>
      <c r="BA18" s="11"/>
      <c r="BB18" s="62"/>
      <c r="BC18" s="8"/>
    </row>
    <row r="19" spans="1:55" s="60" customFormat="1" ht="27.75" hidden="1" customHeight="1" x14ac:dyDescent="0.25">
      <c r="A19" s="111"/>
      <c r="B19" s="117">
        <f t="shared" si="0"/>
        <v>0</v>
      </c>
      <c r="C19" s="111"/>
      <c r="D19" s="118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11"/>
      <c r="AS19" s="11"/>
      <c r="AT19" s="96"/>
      <c r="AU19" s="188"/>
      <c r="AV19" s="188"/>
      <c r="AW19" s="188"/>
      <c r="AX19" s="188"/>
      <c r="AY19" s="188"/>
      <c r="AZ19" s="189"/>
      <c r="BA19" s="11"/>
      <c r="BB19" s="62"/>
      <c r="BC19" s="8"/>
    </row>
    <row r="20" spans="1:55" s="60" customFormat="1" ht="39" customHeight="1" x14ac:dyDescent="0.25">
      <c r="A20" s="119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11"/>
      <c r="AS20" s="11"/>
      <c r="AT20" s="110" t="s">
        <v>30</v>
      </c>
      <c r="AU20" s="110" t="s">
        <v>30</v>
      </c>
      <c r="AV20" s="110" t="s">
        <v>30</v>
      </c>
      <c r="AW20" s="110" t="s">
        <v>30</v>
      </c>
      <c r="AX20" s="110" t="s">
        <v>30</v>
      </c>
      <c r="AY20" s="110" t="s">
        <v>30</v>
      </c>
      <c r="AZ20" s="190" t="s">
        <v>30</v>
      </c>
      <c r="BA20" s="11"/>
      <c r="BB20" s="62"/>
      <c r="BC20" s="8"/>
    </row>
    <row r="21" spans="1:55" s="60" customFormat="1" ht="72.75" customHeight="1" x14ac:dyDescent="0.25">
      <c r="A21" s="119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1" t="s">
        <v>30</v>
      </c>
      <c r="AU21" s="58" t="s">
        <v>30</v>
      </c>
      <c r="AV21" s="58" t="s">
        <v>30</v>
      </c>
      <c r="AW21" s="10" t="s">
        <v>30</v>
      </c>
      <c r="AX21" s="10" t="s">
        <v>30</v>
      </c>
      <c r="AY21" s="10" t="s">
        <v>30</v>
      </c>
      <c r="AZ21" s="113" t="s">
        <v>30</v>
      </c>
      <c r="BA21" s="62"/>
      <c r="BB21" s="62"/>
      <c r="BC21" s="8"/>
    </row>
    <row r="22" spans="1:55" s="60" customFormat="1" ht="12" customHeight="1" x14ac:dyDescent="0.25">
      <c r="A22" s="90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1" t="s">
        <v>30</v>
      </c>
      <c r="AU22" s="58" t="s">
        <v>30</v>
      </c>
      <c r="AV22" s="58" t="s">
        <v>30</v>
      </c>
      <c r="AW22" s="10" t="s">
        <v>30</v>
      </c>
      <c r="AX22" s="10" t="s">
        <v>30</v>
      </c>
      <c r="AY22" s="10" t="s">
        <v>30</v>
      </c>
      <c r="AZ22" s="113" t="s">
        <v>30</v>
      </c>
      <c r="BA22" s="62"/>
      <c r="BB22" s="62"/>
      <c r="BC22" s="8"/>
    </row>
    <row r="23" spans="1:55" s="60" customFormat="1" ht="12" customHeight="1" x14ac:dyDescent="0.25">
      <c r="A23" s="90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1" t="s">
        <v>30</v>
      </c>
      <c r="AU23" s="58" t="s">
        <v>30</v>
      </c>
      <c r="AV23" s="58" t="s">
        <v>30</v>
      </c>
      <c r="AW23" s="10" t="s">
        <v>30</v>
      </c>
      <c r="AX23" s="10" t="s">
        <v>30</v>
      </c>
      <c r="AY23" s="10" t="s">
        <v>30</v>
      </c>
      <c r="AZ23" s="113" t="s">
        <v>30</v>
      </c>
      <c r="BA23" s="62"/>
      <c r="BB23" s="62"/>
      <c r="BC23" s="8"/>
    </row>
    <row r="24" spans="1:55" s="60" customFormat="1" ht="12" customHeight="1" x14ac:dyDescent="0.25">
      <c r="A24" s="90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1" t="s">
        <v>30</v>
      </c>
      <c r="AU24" s="58" t="s">
        <v>30</v>
      </c>
      <c r="AV24" s="58" t="s">
        <v>30</v>
      </c>
      <c r="AW24" s="10" t="s">
        <v>30</v>
      </c>
      <c r="AX24" s="10" t="s">
        <v>30</v>
      </c>
      <c r="AY24" s="10" t="s">
        <v>30</v>
      </c>
      <c r="AZ24" s="113" t="s">
        <v>30</v>
      </c>
      <c r="BA24" s="62"/>
      <c r="BB24" s="62"/>
      <c r="BC24" s="8"/>
    </row>
    <row r="25" spans="1:55" s="60" customFormat="1" ht="12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1" t="s">
        <v>30</v>
      </c>
      <c r="AU25" s="58" t="s">
        <v>30</v>
      </c>
      <c r="AV25" s="58" t="s">
        <v>30</v>
      </c>
      <c r="AW25" s="10" t="s">
        <v>30</v>
      </c>
      <c r="AX25" s="10" t="s">
        <v>30</v>
      </c>
      <c r="AY25" s="10" t="s">
        <v>30</v>
      </c>
      <c r="AZ25" s="113" t="s">
        <v>30</v>
      </c>
      <c r="BA25" s="62"/>
      <c r="BB25" s="62"/>
      <c r="BC25" s="8"/>
    </row>
    <row r="26" spans="1:55" s="60" customFormat="1" ht="12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1" t="s">
        <v>30</v>
      </c>
      <c r="AU26" s="58" t="s">
        <v>30</v>
      </c>
      <c r="AV26" s="58" t="s">
        <v>30</v>
      </c>
      <c r="AW26" s="10" t="s">
        <v>30</v>
      </c>
      <c r="AX26" s="10" t="s">
        <v>30</v>
      </c>
      <c r="AY26" s="10" t="s">
        <v>30</v>
      </c>
      <c r="AZ26" s="113" t="s">
        <v>30</v>
      </c>
      <c r="BA26" s="62"/>
      <c r="BB26" s="62"/>
      <c r="BC26" s="8"/>
    </row>
    <row r="27" spans="1:55" s="60" customFormat="1" ht="12" customHeight="1" x14ac:dyDescent="0.25">
      <c r="A27" s="90"/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1" t="s">
        <v>30</v>
      </c>
      <c r="AU27" s="58" t="s">
        <v>30</v>
      </c>
      <c r="AV27" s="58" t="s">
        <v>30</v>
      </c>
      <c r="AW27" s="10" t="s">
        <v>30</v>
      </c>
      <c r="AX27" s="10" t="s">
        <v>30</v>
      </c>
      <c r="AY27" s="10" t="s">
        <v>30</v>
      </c>
      <c r="AZ27" s="113" t="s">
        <v>30</v>
      </c>
      <c r="BA27" s="62"/>
      <c r="BB27" s="62"/>
      <c r="BC27" s="8"/>
    </row>
    <row r="28" spans="1:55" s="60" customFormat="1" ht="12" customHeight="1" x14ac:dyDescent="0.25">
      <c r="A28" s="90"/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1" t="s">
        <v>30</v>
      </c>
      <c r="AU28" s="58" t="s">
        <v>30</v>
      </c>
      <c r="AV28" s="58" t="s">
        <v>30</v>
      </c>
      <c r="AW28" s="10" t="s">
        <v>30</v>
      </c>
      <c r="AX28" s="10" t="s">
        <v>30</v>
      </c>
      <c r="AY28" s="10" t="s">
        <v>30</v>
      </c>
      <c r="AZ28" s="113" t="s">
        <v>30</v>
      </c>
      <c r="BA28" s="62"/>
      <c r="BB28" s="62"/>
      <c r="BC28" s="8"/>
    </row>
    <row r="29" spans="1:55" s="60" customFormat="1" ht="12" customHeight="1" x14ac:dyDescent="0.25">
      <c r="A29" s="90"/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1" t="s">
        <v>30</v>
      </c>
      <c r="AU29" s="58" t="s">
        <v>30</v>
      </c>
      <c r="AV29" s="58" t="s">
        <v>30</v>
      </c>
      <c r="AW29" s="10" t="s">
        <v>30</v>
      </c>
      <c r="AX29" s="10" t="s">
        <v>30</v>
      </c>
      <c r="AY29" s="10" t="s">
        <v>30</v>
      </c>
      <c r="AZ29" s="113" t="s">
        <v>30</v>
      </c>
      <c r="BA29" s="62"/>
      <c r="BB29" s="62"/>
      <c r="BC29" s="8"/>
    </row>
    <row r="30" spans="1:55" s="60" customFormat="1" ht="12" customHeigh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1" t="s">
        <v>31</v>
      </c>
      <c r="AU30" s="58">
        <v>-1914.6861980855465</v>
      </c>
      <c r="AV30" s="58">
        <v>1723.5814208984375</v>
      </c>
      <c r="AW30" s="10">
        <v>-181.06404113769531</v>
      </c>
      <c r="AX30" s="10">
        <v>219.94902038574219</v>
      </c>
      <c r="AY30" s="10">
        <v>-152.220703125</v>
      </c>
      <c r="AZ30" s="113">
        <v>-0.76914764324742013</v>
      </c>
      <c r="BA30" s="62"/>
      <c r="BB30" s="62"/>
      <c r="BC30" s="8"/>
    </row>
    <row r="31" spans="1:55" s="60" customFormat="1" ht="12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1" t="s">
        <v>32</v>
      </c>
      <c r="AU31" s="58">
        <v>-12393.147308409214</v>
      </c>
      <c r="AV31" s="58">
        <v>2708.520263671875</v>
      </c>
      <c r="AW31" s="10">
        <v>1542.478759765625</v>
      </c>
      <c r="AX31" s="10">
        <v>-440.52688598632813</v>
      </c>
      <c r="AY31" s="10">
        <v>-8582.65625</v>
      </c>
      <c r="AZ31" s="113">
        <v>-5.8267191494638482</v>
      </c>
      <c r="BA31" s="62"/>
      <c r="BB31" s="62"/>
      <c r="BC31" s="8"/>
    </row>
    <row r="32" spans="1:55" s="60" customFormat="1" ht="12" customHeigh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02" t="s">
        <v>32</v>
      </c>
      <c r="AU32" s="100">
        <v>-12393.147308409214</v>
      </c>
      <c r="AV32" s="100">
        <v>2708.520263671875</v>
      </c>
      <c r="AW32" s="10">
        <v>1542.478759765625</v>
      </c>
      <c r="AX32" s="10">
        <v>-440.52688598632813</v>
      </c>
      <c r="AY32" s="10">
        <v>-8582.65625</v>
      </c>
      <c r="AZ32" s="113">
        <v>-5.8267191494638482</v>
      </c>
      <c r="BA32" s="62"/>
      <c r="BB32" s="62"/>
      <c r="BC32" s="8"/>
    </row>
    <row r="33" spans="1:55" s="60" customFormat="1" ht="12.75" hidden="1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102" t="s">
        <v>30</v>
      </c>
      <c r="AU33" s="100" t="s">
        <v>30</v>
      </c>
      <c r="AV33" s="100" t="s">
        <v>30</v>
      </c>
      <c r="AW33" s="10" t="s">
        <v>30</v>
      </c>
      <c r="AX33" s="10" t="s">
        <v>30</v>
      </c>
      <c r="AY33" s="10" t="s">
        <v>30</v>
      </c>
      <c r="AZ33" s="113" t="s">
        <v>30</v>
      </c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02" t="s">
        <v>30</v>
      </c>
      <c r="AU34" s="100" t="s">
        <v>30</v>
      </c>
      <c r="AV34" s="100" t="s">
        <v>30</v>
      </c>
      <c r="AW34" s="10" t="s">
        <v>30</v>
      </c>
      <c r="AX34" s="10" t="s">
        <v>30</v>
      </c>
      <c r="AY34" s="10" t="s">
        <v>30</v>
      </c>
      <c r="AZ34" s="113" t="s">
        <v>30</v>
      </c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102" t="s">
        <v>30</v>
      </c>
      <c r="AU35" s="100" t="s">
        <v>30</v>
      </c>
      <c r="AV35" s="100" t="s">
        <v>30</v>
      </c>
      <c r="AW35" s="10" t="s">
        <v>30</v>
      </c>
      <c r="AX35" s="10" t="s">
        <v>30</v>
      </c>
      <c r="AY35" s="10" t="s">
        <v>30</v>
      </c>
      <c r="AZ35" s="113" t="s">
        <v>30</v>
      </c>
      <c r="BA35" s="8"/>
      <c r="BB35" s="8"/>
      <c r="BC35" s="8"/>
    </row>
    <row r="36" spans="1:55" x14ac:dyDescent="0.25">
      <c r="AS36" s="8"/>
      <c r="AT36" s="102" t="s">
        <v>30</v>
      </c>
      <c r="AU36" s="100" t="s">
        <v>30</v>
      </c>
      <c r="AV36" s="100" t="s">
        <v>30</v>
      </c>
      <c r="AW36" s="10" t="s">
        <v>30</v>
      </c>
      <c r="AX36" s="10" t="s">
        <v>30</v>
      </c>
      <c r="AY36" s="10" t="s">
        <v>30</v>
      </c>
      <c r="AZ36" s="113" t="s">
        <v>30</v>
      </c>
      <c r="BA36" s="8"/>
      <c r="BB36" s="8"/>
      <c r="BC36" s="8"/>
    </row>
    <row r="37" spans="1:55" x14ac:dyDescent="0.25">
      <c r="AS37" s="8"/>
      <c r="AT37" s="8" t="s">
        <v>30</v>
      </c>
      <c r="AU37" s="8" t="s">
        <v>30</v>
      </c>
      <c r="AV37" s="8" t="s">
        <v>30</v>
      </c>
      <c r="AW37" s="8" t="s">
        <v>30</v>
      </c>
      <c r="AX37" s="8" t="s">
        <v>30</v>
      </c>
      <c r="AY37" s="8" t="s">
        <v>30</v>
      </c>
      <c r="AZ37" s="8" t="s">
        <v>30</v>
      </c>
      <c r="BA37" s="8"/>
      <c r="BB37" s="8"/>
      <c r="BC37" s="8"/>
    </row>
    <row r="38" spans="1:55" x14ac:dyDescent="0.25">
      <c r="AS38" s="8"/>
      <c r="AT38" s="8" t="s">
        <v>30</v>
      </c>
      <c r="AU38" s="8" t="s">
        <v>30</v>
      </c>
      <c r="AV38" s="8" t="s">
        <v>30</v>
      </c>
      <c r="AW38" s="8" t="s">
        <v>30</v>
      </c>
      <c r="AX38" s="8" t="s">
        <v>30</v>
      </c>
      <c r="AY38" s="8" t="s">
        <v>30</v>
      </c>
      <c r="AZ38" s="8" t="s">
        <v>30</v>
      </c>
      <c r="BA38" s="8"/>
      <c r="BB38" s="8"/>
      <c r="BC38" s="8"/>
    </row>
    <row r="39" spans="1:55" x14ac:dyDescent="0.25">
      <c r="AS39" s="8"/>
      <c r="AT39" s="8" t="s">
        <v>30</v>
      </c>
      <c r="AU39" s="8" t="s">
        <v>30</v>
      </c>
      <c r="AV39" s="8" t="s">
        <v>30</v>
      </c>
      <c r="AW39" s="8" t="s">
        <v>30</v>
      </c>
      <c r="AX39" s="8" t="s">
        <v>30</v>
      </c>
      <c r="AY39" s="8" t="s">
        <v>30</v>
      </c>
      <c r="AZ39" s="8" t="s">
        <v>30</v>
      </c>
      <c r="BA39" s="8"/>
      <c r="BB39" s="8"/>
      <c r="BC39" s="8"/>
    </row>
    <row r="40" spans="1:55" x14ac:dyDescent="0.25">
      <c r="AS40" s="8"/>
      <c r="AT40" s="8" t="s">
        <v>30</v>
      </c>
      <c r="AU40" s="8" t="s">
        <v>30</v>
      </c>
      <c r="AV40" s="8" t="s">
        <v>30</v>
      </c>
      <c r="AW40" s="8" t="s">
        <v>30</v>
      </c>
      <c r="AX40" s="8" t="s">
        <v>30</v>
      </c>
      <c r="AY40" s="8" t="s">
        <v>30</v>
      </c>
      <c r="AZ40" s="8" t="s">
        <v>30</v>
      </c>
      <c r="BA40" s="8"/>
      <c r="BB40" s="8"/>
      <c r="BC40" s="8"/>
    </row>
    <row r="41" spans="1:55" x14ac:dyDescent="0.25">
      <c r="AT41" s="8" t="s">
        <v>30</v>
      </c>
      <c r="AU41" s="8" t="s">
        <v>30</v>
      </c>
      <c r="AV41" s="8" t="s">
        <v>30</v>
      </c>
      <c r="AW41" s="8" t="s">
        <v>30</v>
      </c>
      <c r="AX41" s="8" t="s">
        <v>30</v>
      </c>
      <c r="AY41" s="8" t="s">
        <v>30</v>
      </c>
      <c r="AZ41" s="8" t="s">
        <v>30</v>
      </c>
    </row>
    <row r="42" spans="1:55" x14ac:dyDescent="0.25">
      <c r="AT42" s="8" t="s">
        <v>30</v>
      </c>
      <c r="AU42" s="8" t="s">
        <v>30</v>
      </c>
      <c r="AV42" s="8" t="s">
        <v>30</v>
      </c>
      <c r="AW42" s="8" t="s">
        <v>30</v>
      </c>
      <c r="AX42" s="8" t="s">
        <v>30</v>
      </c>
      <c r="AY42" s="8" t="s">
        <v>30</v>
      </c>
      <c r="AZ42" s="8" t="s">
        <v>30</v>
      </c>
    </row>
    <row r="43" spans="1:55" x14ac:dyDescent="0.25">
      <c r="AT43" s="8"/>
      <c r="AU43" s="8"/>
      <c r="AV43" s="8"/>
      <c r="AW43" s="8"/>
      <c r="AX43" s="8"/>
      <c r="AY43" s="8"/>
      <c r="AZ43" s="8"/>
    </row>
    <row r="44" spans="1:55" x14ac:dyDescent="0.25">
      <c r="AT44" s="8"/>
      <c r="AU44" s="8"/>
      <c r="AV44" s="8"/>
      <c r="AW44" s="8"/>
      <c r="AX44" s="8"/>
      <c r="AY44" s="8"/>
      <c r="AZ44" s="8"/>
    </row>
    <row r="45" spans="1:55" x14ac:dyDescent="0.25">
      <c r="AT45" s="8"/>
      <c r="AU45" s="8"/>
      <c r="AV45" s="8"/>
      <c r="AW45" s="8"/>
      <c r="AX45" s="8"/>
      <c r="AY45" s="8"/>
      <c r="AZ45" s="8"/>
    </row>
    <row r="46" spans="1:55" x14ac:dyDescent="0.25">
      <c r="AT46" s="8"/>
      <c r="AU46" s="8"/>
      <c r="AV46" s="8"/>
      <c r="AW46" s="8"/>
      <c r="AX46" s="8"/>
      <c r="AY46" s="8"/>
      <c r="AZ46" s="8"/>
    </row>
    <row r="47" spans="1:55" x14ac:dyDescent="0.25">
      <c r="AT47" s="8"/>
      <c r="AU47" s="8"/>
      <c r="AV47" s="8"/>
      <c r="AW47" s="8"/>
      <c r="AX47" s="8"/>
      <c r="AY47" s="8"/>
      <c r="AZ47" s="8"/>
    </row>
    <row r="48" spans="1:55" x14ac:dyDescent="0.25">
      <c r="AT48" s="8"/>
      <c r="AU48" s="8"/>
      <c r="AV48" s="8"/>
      <c r="AW48" s="8"/>
      <c r="AX48" s="8"/>
      <c r="AY48" s="8"/>
      <c r="AZ48" s="8"/>
    </row>
    <row r="49" spans="46:52" x14ac:dyDescent="0.25">
      <c r="AT49" s="8"/>
      <c r="AU49" s="8"/>
      <c r="AV49" s="8"/>
      <c r="AW49" s="8"/>
      <c r="AX49" s="8"/>
      <c r="AY49" s="8"/>
      <c r="AZ49" s="8"/>
    </row>
    <row r="50" spans="46:52" x14ac:dyDescent="0.25">
      <c r="AT50" s="8"/>
      <c r="AU50" s="8"/>
      <c r="AV50" s="8"/>
      <c r="AW50" s="8"/>
      <c r="AX50" s="8"/>
      <c r="AY50" s="8"/>
      <c r="AZ50" s="8"/>
    </row>
    <row r="51" spans="46:52" x14ac:dyDescent="0.25">
      <c r="AT51" s="8"/>
      <c r="AU51" s="8"/>
      <c r="AV51" s="8"/>
      <c r="AW51" s="8"/>
      <c r="AX51" s="8"/>
      <c r="AY51" s="8"/>
      <c r="AZ51" s="8"/>
    </row>
    <row r="52" spans="46:52" x14ac:dyDescent="0.25">
      <c r="AT52" s="8"/>
      <c r="AU52" s="8"/>
      <c r="AV52" s="8"/>
      <c r="AW52" s="8"/>
      <c r="AX52" s="8"/>
      <c r="AY52" s="8"/>
      <c r="AZ52" s="8"/>
    </row>
    <row r="53" spans="46:52" x14ac:dyDescent="0.25">
      <c r="AT53" s="8"/>
      <c r="AU53" s="8"/>
      <c r="AV53" s="8"/>
      <c r="AW53" s="8"/>
      <c r="AX53" s="8"/>
      <c r="AY53" s="8"/>
      <c r="AZ53" s="8"/>
    </row>
    <row r="54" spans="46:52" x14ac:dyDescent="0.25">
      <c r="AT54" s="8"/>
      <c r="AU54" s="8"/>
      <c r="AV54" s="8"/>
      <c r="AW54" s="8"/>
      <c r="AX54" s="8"/>
      <c r="AY54" s="8"/>
      <c r="AZ54" s="8"/>
    </row>
    <row r="55" spans="46:52" x14ac:dyDescent="0.25">
      <c r="AT55" s="8"/>
      <c r="AU55" s="8"/>
      <c r="AV55" s="8"/>
      <c r="AW55" s="8"/>
      <c r="AX55" s="8"/>
      <c r="AY55" s="8"/>
      <c r="AZ55" s="8"/>
    </row>
    <row r="56" spans="46:52" x14ac:dyDescent="0.25">
      <c r="AT56" s="8"/>
      <c r="AU56" s="8"/>
      <c r="AV56" s="8"/>
      <c r="AW56" s="8"/>
      <c r="AX56" s="8"/>
      <c r="AY56" s="8"/>
      <c r="AZ56" s="8"/>
    </row>
    <row r="57" spans="46:52" x14ac:dyDescent="0.25">
      <c r="AT57" s="8"/>
      <c r="AU57" s="8"/>
      <c r="AV57" s="8"/>
      <c r="AW57" s="8"/>
      <c r="AX57" s="8"/>
      <c r="AY57" s="8"/>
      <c r="AZ57" s="8"/>
    </row>
    <row r="58" spans="46:52" x14ac:dyDescent="0.25">
      <c r="AT58" s="8"/>
      <c r="AU58" s="8"/>
      <c r="AV58" s="8"/>
      <c r="AW58" s="8"/>
      <c r="AX58" s="8"/>
      <c r="AY58" s="8"/>
      <c r="AZ58" s="8"/>
    </row>
    <row r="59" spans="46:52" x14ac:dyDescent="0.25">
      <c r="AT59" s="8"/>
      <c r="AU59" s="8"/>
      <c r="AV59" s="8"/>
      <c r="AW59" s="8"/>
      <c r="AX59" s="8"/>
      <c r="AY59" s="8"/>
      <c r="AZ59" s="8"/>
    </row>
    <row r="60" spans="46:52" x14ac:dyDescent="0.25">
      <c r="AT60" s="8"/>
      <c r="AU60" s="8"/>
      <c r="AV60" s="8"/>
      <c r="AW60" s="8"/>
      <c r="AX60" s="8"/>
      <c r="AY60" s="8"/>
      <c r="AZ60" s="8"/>
    </row>
    <row r="61" spans="46:52" x14ac:dyDescent="0.25">
      <c r="AT61" s="8"/>
      <c r="AU61" s="8"/>
      <c r="AV61" s="8"/>
      <c r="AW61" s="8"/>
      <c r="AX61" s="8"/>
      <c r="AY61" s="8"/>
      <c r="AZ61" s="8"/>
    </row>
    <row r="62" spans="46:52" x14ac:dyDescent="0.25">
      <c r="AT62" s="8"/>
      <c r="AU62" s="8"/>
      <c r="AV62" s="8"/>
      <c r="AW62" s="8"/>
      <c r="AX62" s="8"/>
      <c r="AY62" s="8"/>
      <c r="AZ62" s="8"/>
    </row>
    <row r="63" spans="46:52" x14ac:dyDescent="0.25">
      <c r="AT63" s="8"/>
      <c r="AU63" s="8"/>
      <c r="AV63" s="8"/>
      <c r="AW63" s="8"/>
      <c r="AX63" s="8"/>
      <c r="AY63" s="8"/>
      <c r="AZ63" s="8"/>
    </row>
    <row r="64" spans="46:52" x14ac:dyDescent="0.25">
      <c r="AT64" s="8"/>
      <c r="AU64" s="8"/>
      <c r="AV64" s="8"/>
      <c r="AW64" s="8"/>
      <c r="AX64" s="8"/>
      <c r="AY64" s="8"/>
      <c r="AZ64" s="8"/>
    </row>
    <row r="65" spans="46:52" x14ac:dyDescent="0.25">
      <c r="AT65" s="8"/>
      <c r="AU65" s="8"/>
      <c r="AV65" s="8"/>
      <c r="AW65" s="8"/>
      <c r="AX65" s="8"/>
      <c r="AY65" s="8"/>
      <c r="AZ65" s="8"/>
    </row>
    <row r="66" spans="46:52" x14ac:dyDescent="0.25">
      <c r="AW66" s="10"/>
      <c r="AX66" s="10"/>
      <c r="AY66" s="10"/>
      <c r="AZ66" s="10"/>
    </row>
    <row r="67" spans="46:52" x14ac:dyDescent="0.25">
      <c r="AW67" s="10"/>
      <c r="AX67" s="10"/>
      <c r="AY67" s="10"/>
      <c r="AZ67" s="10"/>
    </row>
    <row r="68" spans="46:52" x14ac:dyDescent="0.25">
      <c r="AW68" s="10"/>
      <c r="AX68" s="10"/>
      <c r="AY68" s="10"/>
      <c r="AZ68" s="10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40" r:id="rId4" name="chkEP5_Description">
          <controlPr defaultSize="0" autoLine="0" r:id="rId5">
            <anchor moveWithCells="1">
              <from>
                <xdr:col>6</xdr:col>
                <xdr:colOff>76200</xdr:colOff>
                <xdr:row>7</xdr:row>
                <xdr:rowOff>203200</xdr:rowOff>
              </from>
              <to>
                <xdr:col>11</xdr:col>
                <xdr:colOff>69850</xdr:colOff>
                <xdr:row>7</xdr:row>
                <xdr:rowOff>425450</xdr:rowOff>
              </to>
            </anchor>
          </controlPr>
        </control>
      </mc:Choice>
      <mc:Fallback>
        <control shapeId="107540" r:id="rId4" name="chkEP5_Description"/>
      </mc:Fallback>
    </mc:AlternateContent>
    <mc:AlternateContent xmlns:mc="http://schemas.openxmlformats.org/markup-compatibility/2006">
      <mc:Choice Requires="x14">
        <control shapeId="107539" r:id="rId6" name="chkEP5_Comment">
          <controlPr defaultSize="0" autoLine="0" r:id="rId7">
            <anchor moveWithCells="1">
              <from>
                <xdr:col>6</xdr:col>
                <xdr:colOff>76200</xdr:colOff>
                <xdr:row>6</xdr:row>
                <xdr:rowOff>95250</xdr:rowOff>
              </from>
              <to>
                <xdr:col>11</xdr:col>
                <xdr:colOff>69850</xdr:colOff>
                <xdr:row>7</xdr:row>
                <xdr:rowOff>203200</xdr:rowOff>
              </to>
            </anchor>
          </controlPr>
        </control>
      </mc:Choice>
      <mc:Fallback>
        <control shapeId="107539" r:id="rId6" name="chkEP5_Comment"/>
      </mc:Fallback>
    </mc:AlternateContent>
    <mc:AlternateContent xmlns:mc="http://schemas.openxmlformats.org/markup-compatibility/2006">
      <mc:Choice Requires="x14">
        <control shapeId="107529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7529" r:id="rId8" name="cbDisplayedProd"/>
      </mc:Fallback>
    </mc:AlternateContent>
    <mc:AlternateContent xmlns:mc="http://schemas.openxmlformats.org/markup-compatibility/2006">
      <mc:Choice Requires="x14">
        <control shapeId="107524" r:id="rId10" name="cbCpAll2Ppt">
          <controlPr defaultSize="0" print="0" autoLine="0" r:id="rId11">
            <anchor>
              <from>
                <xdr:col>6</xdr:col>
                <xdr:colOff>0</xdr:colOff>
                <xdr:row>4</xdr:row>
                <xdr:rowOff>38100</xdr:rowOff>
              </from>
              <to>
                <xdr:col>11</xdr:col>
                <xdr:colOff>120650</xdr:colOff>
                <xdr:row>6</xdr:row>
                <xdr:rowOff>38100</xdr:rowOff>
              </to>
            </anchor>
          </controlPr>
        </control>
      </mc:Choice>
      <mc:Fallback>
        <control shapeId="107524" r:id="rId10" name="cbCpAll2Ppt"/>
      </mc:Fallback>
    </mc:AlternateContent>
    <mc:AlternateContent xmlns:mc="http://schemas.openxmlformats.org/markup-compatibility/2006">
      <mc:Choice Requires="x14">
        <control shapeId="107523" r:id="rId12" name="cbCpPPT_Default">
          <controlPr defaultSize="0" print="0" autoLine="0" r:id="rId13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7523" r:id="rId12" name="cbCpPPT_Default"/>
      </mc:Fallback>
    </mc:AlternateContent>
    <mc:AlternateContent xmlns:mc="http://schemas.openxmlformats.org/markup-compatibility/2006">
      <mc:Choice Requires="x14">
        <control shapeId="107522" r:id="rId14" name="cbStart">
          <controlPr defaultSize="0" print="0" autoLine="0" r:id="rId15">
            <anchor>
              <from>
                <xdr:col>0</xdr:col>
                <xdr:colOff>184150</xdr:colOff>
                <xdr:row>1</xdr:row>
                <xdr:rowOff>76200</xdr:rowOff>
              </from>
              <to>
                <xdr:col>1</xdr:col>
                <xdr:colOff>1479550</xdr:colOff>
                <xdr:row>4</xdr:row>
                <xdr:rowOff>6350</xdr:rowOff>
              </to>
            </anchor>
          </controlPr>
        </control>
      </mc:Choice>
      <mc:Fallback>
        <control shapeId="107522" r:id="rId14" name="cbStart"/>
      </mc:Fallback>
    </mc:AlternateContent>
    <mc:AlternateContent xmlns:mc="http://schemas.openxmlformats.org/markup-compatibility/2006">
      <mc:Choice Requires="x14">
        <control shapeId="107521" r:id="rId16" name="cbSort">
          <controlPr defaultSize="0" print="0" autoLine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4</xdr:col>
                <xdr:colOff>101600</xdr:colOff>
                <xdr:row>2</xdr:row>
                <xdr:rowOff>107950</xdr:rowOff>
              </to>
            </anchor>
          </controlPr>
        </control>
      </mc:Choice>
      <mc:Fallback>
        <control shapeId="107521" r:id="rId16" name="cbS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pageSetUpPr fitToPage="1"/>
  </sheetPr>
  <dimension ref="A1:BH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1" width="12.26953125" style="66" bestFit="1" customWidth="1"/>
    <col min="52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01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01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01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01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01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01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6" s="60" customFormat="1" ht="30" customHeight="1" x14ac:dyDescent="0.25">
      <c r="A17" s="101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6" s="60" customFormat="1" ht="30" customHeight="1" x14ac:dyDescent="0.25">
      <c r="A18" s="101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6" s="60" customFormat="1" ht="17.25" customHeight="1" x14ac:dyDescent="0.25">
      <c r="A19" s="101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6" s="60" customFormat="1" ht="17.25" customHeight="1" x14ac:dyDescent="0.25">
      <c r="A20" s="101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6" s="60" customFormat="1" ht="17.25" customHeight="1" x14ac:dyDescent="0.25">
      <c r="A21" s="101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6" s="60" customFormat="1" ht="17.25" customHeight="1" x14ac:dyDescent="0.25">
      <c r="A22" s="101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6" s="60" customFormat="1" ht="17.25" customHeight="1" x14ac:dyDescent="0.25">
      <c r="A23" s="101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6" s="60" customFormat="1" ht="17.25" customHeight="1" x14ac:dyDescent="0.25">
      <c r="A24" s="101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6" s="60" customFormat="1" ht="12.75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6" s="60" customFormat="1" ht="12.75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6" s="60" customFormat="1" ht="12.75" customHeight="1" x14ac:dyDescent="0.25">
      <c r="A27" s="90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8" t="s">
        <v>33</v>
      </c>
      <c r="AV27" s="8" t="s">
        <v>34</v>
      </c>
      <c r="AW27" s="8" t="s">
        <v>35</v>
      </c>
      <c r="AX27" s="86" t="s">
        <v>36</v>
      </c>
      <c r="AY27" s="86" t="s">
        <v>37</v>
      </c>
      <c r="AZ27" s="86"/>
      <c r="BA27" s="86"/>
      <c r="BB27" s="62"/>
      <c r="BC27" s="62"/>
      <c r="BD27" s="8"/>
    </row>
    <row r="28" spans="1:56" s="60" customFormat="1" ht="12.75" customHeight="1" x14ac:dyDescent="0.25">
      <c r="A28" s="90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/>
      <c r="AU28" s="103"/>
      <c r="AV28" s="103"/>
      <c r="AW28" s="103"/>
      <c r="AX28" s="103"/>
      <c r="AY28" s="124"/>
      <c r="AZ28" s="87"/>
      <c r="BA28" s="87"/>
      <c r="BB28" s="62"/>
      <c r="BC28" s="62"/>
      <c r="BD28" s="8"/>
    </row>
    <row r="29" spans="1:56" s="60" customFormat="1" ht="12.75" customHeight="1" x14ac:dyDescent="0.25">
      <c r="A29" s="90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/>
      <c r="AU29" s="104"/>
      <c r="AV29" s="104"/>
      <c r="AW29" s="104"/>
      <c r="AX29" s="104"/>
      <c r="AY29" s="123"/>
      <c r="AZ29" s="87"/>
      <c r="BA29" s="87"/>
      <c r="BB29" s="62"/>
      <c r="BC29" s="62"/>
      <c r="BD29" s="8"/>
    </row>
    <row r="30" spans="1:56" s="60" customForma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/>
      <c r="AU30" s="104"/>
      <c r="AV30" s="104"/>
      <c r="AW30" s="104"/>
      <c r="AX30" s="104"/>
      <c r="AY30" s="123"/>
      <c r="AZ30" s="88"/>
      <c r="BA30" s="86"/>
      <c r="BB30" s="62"/>
      <c r="BC30" s="62"/>
      <c r="BD30" s="8"/>
    </row>
    <row r="31" spans="1:56" s="60" customForma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/>
      <c r="AU31" s="104"/>
      <c r="AV31" s="104"/>
      <c r="AW31" s="104"/>
      <c r="AX31" s="104"/>
      <c r="AY31" s="123"/>
      <c r="AZ31" s="69"/>
      <c r="BA31" s="11"/>
      <c r="BB31" s="62"/>
      <c r="BC31" s="62"/>
      <c r="BD31" s="8"/>
    </row>
    <row r="32" spans="1:56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/>
      <c r="AU32" s="104"/>
      <c r="AV32" s="104"/>
      <c r="AW32" s="104"/>
      <c r="AX32" s="104"/>
      <c r="AY32" s="122"/>
      <c r="AZ32" s="11"/>
      <c r="BA32" s="11"/>
      <c r="BB32" s="62"/>
      <c r="BC32" s="62"/>
      <c r="BD32" s="8"/>
    </row>
    <row r="33" spans="1:60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/>
      <c r="AU33" s="104"/>
      <c r="AV33" s="104"/>
      <c r="AW33" s="104"/>
      <c r="AX33" s="104"/>
      <c r="AY33" s="123"/>
      <c r="AZ33" s="8"/>
      <c r="BA33" s="8"/>
      <c r="BB33" s="62"/>
      <c r="BC33" s="62"/>
      <c r="BD33" s="8"/>
    </row>
    <row r="34" spans="1:60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/>
      <c r="AU34" s="104"/>
      <c r="AV34" s="104"/>
      <c r="AW34" s="104"/>
      <c r="AX34" s="104"/>
      <c r="AY34" s="125"/>
      <c r="AZ34" s="69"/>
      <c r="BA34" s="69"/>
      <c r="BB34" s="62"/>
      <c r="BC34" s="62"/>
      <c r="BD34" s="8"/>
    </row>
    <row r="35" spans="1:60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/>
      <c r="AU35" s="104"/>
      <c r="AV35" s="104"/>
      <c r="AW35" s="104"/>
      <c r="AX35" s="104"/>
      <c r="AY35" s="123"/>
      <c r="AZ35" s="11"/>
      <c r="BA35" s="11"/>
      <c r="BB35" s="8"/>
      <c r="BC35" s="8"/>
      <c r="BD35" s="8"/>
    </row>
    <row r="36" spans="1:60" x14ac:dyDescent="0.25">
      <c r="AS36" s="8"/>
      <c r="AT36" s="94"/>
      <c r="AU36" s="104"/>
      <c r="AV36" s="104"/>
      <c r="AW36" s="104"/>
      <c r="AX36" s="104"/>
      <c r="AY36" s="122"/>
      <c r="AZ36" s="8"/>
      <c r="BA36" s="8"/>
      <c r="BB36" s="8"/>
      <c r="BC36" s="8"/>
      <c r="BD36" s="8"/>
      <c r="BH36" s="65"/>
    </row>
    <row r="37" spans="1:60" x14ac:dyDescent="0.25">
      <c r="AS37" s="8"/>
      <c r="AT37" s="94"/>
      <c r="AU37" s="104"/>
      <c r="AV37" s="104"/>
      <c r="AW37" s="104"/>
      <c r="AX37" s="104"/>
      <c r="AY37" s="127"/>
      <c r="AZ37" s="8"/>
      <c r="BA37" s="8"/>
      <c r="BB37" s="8"/>
      <c r="BC37" s="8"/>
      <c r="BD37" s="8"/>
      <c r="BH37" s="65"/>
    </row>
    <row r="38" spans="1:60" x14ac:dyDescent="0.25">
      <c r="AS38" s="8"/>
      <c r="AT38" s="94"/>
      <c r="AU38" s="104"/>
      <c r="AV38" s="104"/>
      <c r="AW38" s="104"/>
      <c r="AX38" s="104"/>
      <c r="AY38" s="122"/>
      <c r="AZ38" s="8"/>
      <c r="BA38" s="8"/>
      <c r="BB38" s="8"/>
      <c r="BC38" s="8"/>
      <c r="BD38" s="8"/>
      <c r="BH38" s="65"/>
    </row>
    <row r="39" spans="1:60" x14ac:dyDescent="0.25">
      <c r="AS39" s="8"/>
      <c r="AT39" s="94"/>
      <c r="AU39" s="104"/>
      <c r="AV39" s="104"/>
      <c r="AW39" s="104"/>
      <c r="AX39" s="104"/>
      <c r="AY39" s="127"/>
      <c r="AZ39" s="8"/>
      <c r="BA39" s="8"/>
      <c r="BB39" s="8"/>
      <c r="BC39" s="8"/>
      <c r="BD39" s="8"/>
      <c r="BH39" s="65"/>
    </row>
    <row r="40" spans="1:60" ht="9.75" customHeight="1" x14ac:dyDescent="0.25">
      <c r="G40" s="107"/>
      <c r="H40" s="107"/>
      <c r="I40" s="106"/>
      <c r="J40" s="106"/>
      <c r="K40" s="106"/>
      <c r="AS40" s="8"/>
      <c r="AT40" s="94"/>
      <c r="AU40" s="104"/>
      <c r="AV40" s="104"/>
      <c r="AW40" s="104"/>
      <c r="AX40" s="104"/>
      <c r="AY40" s="122"/>
      <c r="AZ40" s="8"/>
      <c r="BA40" s="8"/>
      <c r="BB40" s="8"/>
      <c r="BC40" s="8"/>
      <c r="BD40" s="8"/>
      <c r="BH40" s="65"/>
    </row>
    <row r="41" spans="1:60" ht="9.75" customHeight="1" x14ac:dyDescent="0.25">
      <c r="G41" s="107"/>
      <c r="H41" s="107"/>
      <c r="I41" s="106"/>
      <c r="J41" s="106"/>
      <c r="K41" s="106"/>
      <c r="AT41" s="94"/>
      <c r="AU41" s="104"/>
      <c r="AV41" s="104"/>
      <c r="AW41" s="104"/>
      <c r="AX41" s="104"/>
      <c r="AY41" s="122"/>
      <c r="BA41" s="66"/>
      <c r="BH41" s="65"/>
    </row>
    <row r="42" spans="1:60" ht="25.5" customHeight="1" x14ac:dyDescent="0.25">
      <c r="G42" s="107"/>
      <c r="H42" s="108"/>
      <c r="I42" s="106"/>
      <c r="J42" s="106"/>
      <c r="K42" s="106"/>
      <c r="AT42" s="96"/>
      <c r="AU42" s="105"/>
      <c r="AV42" s="105"/>
      <c r="AW42" s="105"/>
      <c r="AX42" s="105"/>
      <c r="AY42" s="181"/>
      <c r="BA42" s="66"/>
      <c r="BH42" s="65"/>
    </row>
    <row r="43" spans="1:60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60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60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60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60" ht="12.75" customHeight="1" x14ac:dyDescent="0.25">
      <c r="G47" s="107"/>
      <c r="I47" s="106"/>
      <c r="J47" s="106"/>
      <c r="K47" s="106"/>
      <c r="AT47" s="8"/>
      <c r="AU47" s="8"/>
      <c r="AV47" s="8"/>
    </row>
    <row r="48" spans="1:60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261" r:id="rId4" name="chkEP6_Descripti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165100</xdr:rowOff>
              </from>
              <to>
                <xdr:col>10</xdr:col>
                <xdr:colOff>107950</xdr:colOff>
                <xdr:row>7</xdr:row>
                <xdr:rowOff>387350</xdr:rowOff>
              </to>
            </anchor>
          </controlPr>
        </control>
      </mc:Choice>
      <mc:Fallback>
        <control shapeId="119261" r:id="rId4" name="chkEP6_Description"/>
      </mc:Fallback>
    </mc:AlternateContent>
    <mc:AlternateContent xmlns:mc="http://schemas.openxmlformats.org/markup-compatibility/2006">
      <mc:Choice Requires="x14">
        <control shapeId="119260" r:id="rId6" name="chkEP6_Comment">
          <controlPr defaultSize="0" autoLine="0" r:id="rId7">
            <anchor moveWithCells="1">
              <from>
                <xdr:col>5</xdr:col>
                <xdr:colOff>114300</xdr:colOff>
                <xdr:row>6</xdr:row>
                <xdr:rowOff>107950</xdr:rowOff>
              </from>
              <to>
                <xdr:col>10</xdr:col>
                <xdr:colOff>107950</xdr:colOff>
                <xdr:row>7</xdr:row>
                <xdr:rowOff>171450</xdr:rowOff>
              </to>
            </anchor>
          </controlPr>
        </control>
      </mc:Choice>
      <mc:Fallback>
        <control shapeId="119260" r:id="rId6" name="chkEP6_Comment"/>
      </mc:Fallback>
    </mc:AlternateContent>
    <mc:AlternateContent xmlns:mc="http://schemas.openxmlformats.org/markup-compatibility/2006">
      <mc:Choice Requires="x14">
        <control shapeId="108553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8553" r:id="rId8" name="cbDisplayedProd"/>
      </mc:Fallback>
    </mc:AlternateContent>
    <mc:AlternateContent xmlns:mc="http://schemas.openxmlformats.org/markup-compatibility/2006">
      <mc:Choice Requires="x14">
        <control shapeId="108548" r:id="rId10" name="cbCpAll2Ppt">
          <controlPr defaultSize="0" print="0" autoLine="0" r:id="rId11">
            <anchor>
              <from>
                <xdr:col>5</xdr:col>
                <xdr:colOff>50800</xdr:colOff>
                <xdr:row>4</xdr:row>
                <xdr:rowOff>50800</xdr:rowOff>
              </from>
              <to>
                <xdr:col>10</xdr:col>
                <xdr:colOff>171450</xdr:colOff>
                <xdr:row>6</xdr:row>
                <xdr:rowOff>50800</xdr:rowOff>
              </to>
            </anchor>
          </controlPr>
        </control>
      </mc:Choice>
      <mc:Fallback>
        <control shapeId="108548" r:id="rId10" name="cbCpAll2Ppt"/>
      </mc:Fallback>
    </mc:AlternateContent>
    <mc:AlternateContent xmlns:mc="http://schemas.openxmlformats.org/markup-compatibility/2006">
      <mc:Choice Requires="x14">
        <control shapeId="108547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8547" r:id="rId12" name="cbCpPPT_Default"/>
      </mc:Fallback>
    </mc:AlternateContent>
    <mc:AlternateContent xmlns:mc="http://schemas.openxmlformats.org/markup-compatibility/2006">
      <mc:Choice Requires="x14">
        <control shapeId="108546" r:id="rId14" name="cbStart">
          <controlPr defaultSize="0" print="0" autoLine="0" r:id="rId15">
            <anchor>
              <from>
                <xdr:col>0</xdr:col>
                <xdr:colOff>165100</xdr:colOff>
                <xdr:row>1</xdr:row>
                <xdr:rowOff>76200</xdr:rowOff>
              </from>
              <to>
                <xdr:col>1</xdr:col>
                <xdr:colOff>1460500</xdr:colOff>
                <xdr:row>4</xdr:row>
                <xdr:rowOff>6350</xdr:rowOff>
              </to>
            </anchor>
          </controlPr>
        </control>
      </mc:Choice>
      <mc:Fallback>
        <control shapeId="108546" r:id="rId14" name="cbStart"/>
      </mc:Fallback>
    </mc:AlternateContent>
    <mc:AlternateContent xmlns:mc="http://schemas.openxmlformats.org/markup-compatibility/2006">
      <mc:Choice Requires="x14">
        <control shapeId="108545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8545" r:id="rId16" name="cbProduk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>
    <pageSetUpPr fitToPage="1"/>
  </sheetPr>
  <dimension ref="A1:BK69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14.81640625" style="8" bestFit="1" customWidth="1"/>
    <col min="3" max="3" width="3.453125" style="8" bestFit="1" customWidth="1"/>
    <col min="4" max="4" width="20.7265625" style="8" bestFit="1" customWidth="1"/>
    <col min="5" max="5" width="0.7265625" style="8" bestFit="1" customWidth="1"/>
    <col min="6" max="6" width="20.7265625" style="8" bestFit="1" customWidth="1"/>
    <col min="7" max="7" width="0.7265625" style="8" bestFit="1" customWidth="1"/>
    <col min="8" max="8" width="20.7265625" style="8" bestFit="1" customWidth="1"/>
    <col min="9" max="9" width="0.7265625" style="8" bestFit="1" customWidth="1"/>
    <col min="10" max="10" width="20.7265625" style="8" bestFit="1" customWidth="1"/>
    <col min="11" max="11" width="0.7265625" style="8" bestFit="1" customWidth="1"/>
    <col min="12" max="12" width="20.7265625" style="8" bestFit="1" customWidth="1"/>
    <col min="13" max="13" width="7.453125" style="8" bestFit="1" customWidth="1"/>
    <col min="14" max="14" width="20.7265625" style="8" bestFit="1" customWidth="1"/>
    <col min="15" max="30" width="4.7265625" style="8" bestFit="1" customWidth="1"/>
    <col min="31" max="31" width="2.453125" style="8" bestFit="1" customWidth="1"/>
    <col min="32" max="45" width="4.7265625" style="8" bestFit="1" customWidth="1"/>
    <col min="46" max="46" width="4.7265625" style="65" bestFit="1" customWidth="1"/>
    <col min="47" max="47" width="26.1796875" style="65" bestFit="1" customWidth="1"/>
    <col min="48" max="48" width="13" style="66" bestFit="1" customWidth="1"/>
    <col min="49" max="49" width="15.453125" style="66" bestFit="1" customWidth="1"/>
    <col min="50" max="53" width="14.54296875" style="66" bestFit="1" customWidth="1"/>
    <col min="54" max="60" width="11.81640625" style="65" bestFit="1" customWidth="1"/>
    <col min="61" max="61" width="11.81640625" style="8" bestFit="1" customWidth="1"/>
    <col min="62" max="256" width="11.453125" style="8" bestFit="1"/>
    <col min="257" max="16384" width="11.453125" style="8"/>
  </cols>
  <sheetData>
    <row r="1" spans="1:53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6"/>
      <c r="AU1" s="6"/>
      <c r="AV1" s="55"/>
      <c r="AW1" s="55"/>
      <c r="AX1" s="55"/>
      <c r="AY1" s="55"/>
      <c r="AZ1" s="55"/>
      <c r="BA1" s="55"/>
    </row>
    <row r="2" spans="1:53" customFormat="1" ht="17.25" customHeight="1" x14ac:dyDescent="0.35">
      <c r="A2" s="57"/>
      <c r="B2" s="57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7"/>
      <c r="AU2" s="7"/>
      <c r="AV2" s="56"/>
      <c r="AW2" s="56"/>
      <c r="AX2" s="56"/>
      <c r="AY2" s="56"/>
      <c r="AZ2" s="56"/>
      <c r="BA2" s="56"/>
    </row>
    <row r="3" spans="1:53" customFormat="1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6"/>
      <c r="AU3" s="6"/>
      <c r="AV3" s="55"/>
      <c r="AW3" s="55"/>
      <c r="AX3" s="55"/>
      <c r="AY3" s="55"/>
      <c r="AZ3" s="55"/>
      <c r="BA3" s="55"/>
    </row>
    <row r="4" spans="1:53" customFormat="1" x14ac:dyDescent="0.25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6"/>
      <c r="AS4" s="6"/>
      <c r="AT4" s="6"/>
      <c r="AU4" s="6"/>
      <c r="AV4" s="55"/>
      <c r="AW4" s="55"/>
    </row>
    <row r="5" spans="1:53" customFormat="1" x14ac:dyDescent="0.25">
      <c r="A5" s="71"/>
      <c r="B5" s="71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2"/>
      <c r="AS5" s="72"/>
      <c r="AT5" s="72"/>
      <c r="AU5" s="72"/>
      <c r="AV5" s="73"/>
      <c r="AW5" s="73"/>
    </row>
    <row r="6" spans="1:53" s="60" customFormat="1" ht="24" customHeight="1" x14ac:dyDescent="0.25">
      <c r="A6" s="8"/>
      <c r="B6" s="8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65"/>
      <c r="AS6" s="65"/>
      <c r="AT6" s="8"/>
      <c r="AU6" s="8"/>
      <c r="AV6" s="8"/>
      <c r="AW6" s="8"/>
    </row>
    <row r="7" spans="1:53" s="60" customFormat="1" ht="9" customHeight="1" x14ac:dyDescent="0.25">
      <c r="A7" s="11"/>
      <c r="B7" s="11"/>
      <c r="C7" s="61"/>
      <c r="D7" s="61"/>
      <c r="E7" s="61"/>
      <c r="F7" s="61"/>
      <c r="G7" s="61"/>
      <c r="H7" s="61"/>
      <c r="I7" s="58"/>
      <c r="J7" s="58"/>
      <c r="K7" s="58"/>
      <c r="L7" s="58"/>
      <c r="M7" s="58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7"/>
      <c r="AS7" s="67"/>
      <c r="AT7" s="62"/>
      <c r="AU7" s="11"/>
      <c r="AV7" s="11"/>
      <c r="AW7" s="11"/>
    </row>
    <row r="8" spans="1:53" s="60" customFormat="1" ht="120" customHeight="1" x14ac:dyDescent="0.4">
      <c r="A8" s="61"/>
      <c r="B8" s="61"/>
      <c r="C8" s="61"/>
      <c r="D8" s="114"/>
      <c r="E8" s="61"/>
      <c r="F8" s="61"/>
      <c r="G8" s="61"/>
      <c r="H8" s="61"/>
      <c r="I8" s="58"/>
      <c r="J8" s="59"/>
      <c r="K8" s="58"/>
      <c r="L8" s="58"/>
      <c r="M8" s="58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7"/>
      <c r="AS8" s="67"/>
      <c r="AT8" s="62"/>
      <c r="AU8" s="11"/>
      <c r="AV8" s="11"/>
      <c r="AW8" s="69"/>
    </row>
    <row r="9" spans="1:53" s="60" customFormat="1" ht="154.5" customHeight="1" x14ac:dyDescent="0.25">
      <c r="A9" s="61"/>
      <c r="B9" s="61"/>
      <c r="C9" s="61"/>
      <c r="D9" s="111"/>
      <c r="E9" s="116"/>
      <c r="F9" s="61"/>
      <c r="G9" s="61"/>
      <c r="H9" s="61"/>
      <c r="I9" s="58"/>
      <c r="J9" s="58"/>
      <c r="K9" s="58"/>
      <c r="L9" s="58"/>
      <c r="M9" s="58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7"/>
      <c r="AS9" s="67"/>
      <c r="AT9" s="62"/>
    </row>
    <row r="10" spans="1:53" s="60" customFormat="1" ht="15" customHeight="1" x14ac:dyDescent="0.4">
      <c r="A10" s="111"/>
      <c r="B10" s="111"/>
      <c r="C10" s="117"/>
      <c r="D10" s="161" t="str">
        <f>EP_Chart7_Src_topleft</f>
        <v>R�stkaffee Klassisch</v>
      </c>
      <c r="E10" s="161"/>
      <c r="F10" s="161" t="str">
        <f>AW26</f>
        <v>Espresso Bohne</v>
      </c>
      <c r="G10" s="161"/>
      <c r="H10" s="161" t="str">
        <f>AX26</f>
        <v>Espresso gemahlen</v>
      </c>
      <c r="I10" s="161"/>
      <c r="J10" s="161" t="str">
        <f>AY26</f>
        <v>Rest Espresso /Caffe Crema</v>
      </c>
      <c r="K10" s="161"/>
      <c r="L10" s="161" t="str">
        <f>AZ26</f>
        <v>Pads</v>
      </c>
      <c r="M10" s="145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7"/>
      <c r="AS10" s="67"/>
      <c r="AT10" s="62"/>
    </row>
    <row r="11" spans="1:53" s="60" customFormat="1" ht="21" customHeight="1" x14ac:dyDescent="0.25">
      <c r="A11" s="111"/>
      <c r="B11" s="116" t="s">
        <v>25</v>
      </c>
      <c r="C11" s="117"/>
      <c r="D11" s="118">
        <f>AV32</f>
        <v>-3.4550797868858893</v>
      </c>
      <c r="E11" s="146"/>
      <c r="F11" s="118">
        <f>AW32</f>
        <v>6.6118857296750395</v>
      </c>
      <c r="G11" s="146"/>
      <c r="H11" s="118">
        <f>AX32</f>
        <v>-12.255102254910224</v>
      </c>
      <c r="I11" s="146"/>
      <c r="J11" s="118">
        <f>AY32</f>
        <v>0</v>
      </c>
      <c r="K11" s="146"/>
      <c r="L11" s="118">
        <f>AZ32</f>
        <v>0.49793327897189305</v>
      </c>
      <c r="M11" s="58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7"/>
      <c r="AS11" s="67"/>
      <c r="AT11" s="62"/>
    </row>
    <row r="12" spans="1:53" s="60" customFormat="1" ht="6" customHeight="1" x14ac:dyDescent="0.25">
      <c r="A12" s="111"/>
      <c r="B12" s="116"/>
      <c r="C12" s="117"/>
      <c r="D12" s="118"/>
      <c r="E12" s="111"/>
      <c r="F12" s="118"/>
      <c r="G12" s="111"/>
      <c r="H12" s="118"/>
      <c r="I12" s="111"/>
      <c r="J12" s="118"/>
      <c r="K12" s="111"/>
      <c r="L12" s="118"/>
      <c r="M12" s="58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7"/>
      <c r="AS12" s="67"/>
      <c r="AT12" s="62"/>
    </row>
    <row r="13" spans="1:53" s="60" customFormat="1" ht="14.25" customHeight="1" x14ac:dyDescent="0.45">
      <c r="A13" s="111"/>
      <c r="B13" s="147" t="s">
        <v>38</v>
      </c>
      <c r="C13" s="160">
        <v>1</v>
      </c>
      <c r="D13" s="162" t="str">
        <f>AV33</f>
        <v>Espresso gemahlen</v>
      </c>
      <c r="E13" s="166" t="s">
        <v>4</v>
      </c>
      <c r="F13" s="162" t="str">
        <f>AW33</f>
        <v>R�stkaffee Klassisch</v>
      </c>
      <c r="G13" s="163" t="s">
        <v>4</v>
      </c>
      <c r="H13" s="165" t="str">
        <f>AX33</f>
        <v xml:space="preserve"> </v>
      </c>
      <c r="I13" s="163" t="s">
        <v>4</v>
      </c>
      <c r="J13" s="165" t="str">
        <f>AY33</f>
        <v xml:space="preserve"> </v>
      </c>
      <c r="K13" s="163" t="s">
        <v>4</v>
      </c>
      <c r="L13" s="162" t="str">
        <f>AZ33</f>
        <v>R�stkaffee Klassisch</v>
      </c>
      <c r="M13" s="58" t="s">
        <v>4</v>
      </c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7"/>
      <c r="AS13" s="67"/>
      <c r="AT13" s="62"/>
    </row>
    <row r="14" spans="1:53" s="60" customFormat="1" ht="14.25" customHeight="1" x14ac:dyDescent="0.45">
      <c r="A14" s="111"/>
      <c r="B14" s="148"/>
      <c r="C14" s="160">
        <v>2</v>
      </c>
      <c r="D14" s="164" t="str">
        <f>AV34</f>
        <v xml:space="preserve"> </v>
      </c>
      <c r="E14" s="166" t="s">
        <v>4</v>
      </c>
      <c r="F14" s="162" t="str">
        <f>AW34</f>
        <v>Pads</v>
      </c>
      <c r="G14" s="163" t="s">
        <v>4</v>
      </c>
      <c r="H14" s="165" t="str">
        <f>AX34</f>
        <v xml:space="preserve"> </v>
      </c>
      <c r="I14" s="163" t="s">
        <v>4</v>
      </c>
      <c r="J14" s="165" t="str">
        <f>AY34</f>
        <v xml:space="preserve"> </v>
      </c>
      <c r="K14" s="163" t="s">
        <v>4</v>
      </c>
      <c r="L14" s="162" t="str">
        <f>AZ34</f>
        <v>Espresso gemahlen</v>
      </c>
      <c r="M14" s="58" t="s">
        <v>4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7"/>
      <c r="AS14" s="67"/>
      <c r="AT14" s="62"/>
    </row>
    <row r="15" spans="1:53" s="60" customFormat="1" ht="14.25" customHeight="1" x14ac:dyDescent="0.45">
      <c r="A15" s="111"/>
      <c r="B15" s="148"/>
      <c r="C15" s="160">
        <v>3</v>
      </c>
      <c r="D15" s="165" t="str">
        <f>AV35</f>
        <v xml:space="preserve"> </v>
      </c>
      <c r="E15" s="166" t="s">
        <v>4</v>
      </c>
      <c r="F15" s="162" t="str">
        <f>AW35</f>
        <v>Espresso gemahlen</v>
      </c>
      <c r="G15" s="163" t="s">
        <v>4</v>
      </c>
      <c r="H15" s="165" t="str">
        <f>AX35</f>
        <v xml:space="preserve"> </v>
      </c>
      <c r="I15" s="163" t="s">
        <v>4</v>
      </c>
      <c r="J15" s="165" t="str">
        <f>AY35</f>
        <v xml:space="preserve"> </v>
      </c>
      <c r="K15" s="163" t="s">
        <v>4</v>
      </c>
      <c r="L15" s="164" t="str">
        <f>AZ35</f>
        <v xml:space="preserve"> </v>
      </c>
      <c r="M15" s="58" t="s">
        <v>4</v>
      </c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8"/>
      <c r="AS15" s="68"/>
      <c r="AT15" s="62"/>
    </row>
    <row r="16" spans="1:53" s="60" customFormat="1" ht="14.25" customHeight="1" x14ac:dyDescent="0.45">
      <c r="A16" s="111"/>
      <c r="B16" s="148"/>
      <c r="C16" s="160">
        <v>4</v>
      </c>
      <c r="D16" s="165" t="str">
        <f>AV36</f>
        <v xml:space="preserve"> </v>
      </c>
      <c r="E16" s="166" t="s">
        <v>4</v>
      </c>
      <c r="F16" s="164" t="str">
        <f>AW36</f>
        <v xml:space="preserve"> </v>
      </c>
      <c r="G16" s="167" t="s">
        <v>4</v>
      </c>
      <c r="H16" s="165" t="str">
        <f>AX36</f>
        <v xml:space="preserve"> </v>
      </c>
      <c r="I16" s="167" t="s">
        <v>4</v>
      </c>
      <c r="J16" s="165" t="str">
        <f>AY36</f>
        <v xml:space="preserve"> </v>
      </c>
      <c r="K16" s="163" t="s">
        <v>4</v>
      </c>
      <c r="L16" s="165" t="str">
        <f>AZ36</f>
        <v xml:space="preserve"> </v>
      </c>
      <c r="M16" s="58" t="s">
        <v>4</v>
      </c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8"/>
      <c r="AS16" s="68"/>
      <c r="AT16" s="62"/>
    </row>
    <row r="17" spans="1:63" s="60" customFormat="1" ht="14.25" customHeight="1" x14ac:dyDescent="0.45">
      <c r="A17" s="111"/>
      <c r="B17" s="148"/>
      <c r="C17" s="160">
        <v>5</v>
      </c>
      <c r="D17" s="165" t="str">
        <f>AV37</f>
        <v xml:space="preserve"> </v>
      </c>
      <c r="E17" s="166" t="s">
        <v>4</v>
      </c>
      <c r="F17" s="165" t="str">
        <f>AW37</f>
        <v xml:space="preserve"> </v>
      </c>
      <c r="G17" s="167" t="s">
        <v>4</v>
      </c>
      <c r="H17" s="165" t="str">
        <f>AX37</f>
        <v xml:space="preserve"> </v>
      </c>
      <c r="I17" s="167" t="s">
        <v>4</v>
      </c>
      <c r="J17" s="165" t="str">
        <f>AY37</f>
        <v xml:space="preserve"> </v>
      </c>
      <c r="K17" s="163" t="s">
        <v>4</v>
      </c>
      <c r="L17" s="165" t="str">
        <f>AZ37</f>
        <v xml:space="preserve"> </v>
      </c>
      <c r="M17" s="58" t="s">
        <v>4</v>
      </c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8"/>
      <c r="AS17" s="68"/>
      <c r="AT17" s="62"/>
    </row>
    <row r="18" spans="1:63" s="60" customFormat="1" ht="6" customHeight="1" x14ac:dyDescent="0.35">
      <c r="A18" s="111"/>
      <c r="B18" s="149"/>
      <c r="C18" s="150"/>
      <c r="D18" s="167"/>
      <c r="E18" s="166" t="s">
        <v>4</v>
      </c>
      <c r="F18" s="163"/>
      <c r="G18" s="167" t="s">
        <v>4</v>
      </c>
      <c r="H18" s="167"/>
      <c r="I18" s="167" t="s">
        <v>4</v>
      </c>
      <c r="J18" s="163"/>
      <c r="K18" s="163" t="s">
        <v>4</v>
      </c>
      <c r="L18" s="163"/>
      <c r="M18" s="58" t="s">
        <v>4</v>
      </c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8"/>
      <c r="AS18" s="68"/>
      <c r="AT18" s="62"/>
      <c r="BA18" s="113"/>
      <c r="BB18" s="58"/>
      <c r="BC18" s="58"/>
      <c r="BD18" s="10"/>
      <c r="BE18" s="111"/>
      <c r="BF18" s="111"/>
      <c r="BG18" s="111"/>
      <c r="BH18" s="111"/>
      <c r="BI18" s="111"/>
      <c r="BJ18" s="111"/>
      <c r="BK18" s="111"/>
    </row>
    <row r="19" spans="1:63" s="60" customFormat="1" ht="14.25" customHeight="1" x14ac:dyDescent="0.45">
      <c r="A19" s="111"/>
      <c r="B19" s="151" t="s">
        <v>39</v>
      </c>
      <c r="C19" s="160">
        <v>1</v>
      </c>
      <c r="D19" s="162" t="str">
        <f>AV38</f>
        <v>Espresso Bohne</v>
      </c>
      <c r="E19" s="166" t="s">
        <v>4</v>
      </c>
      <c r="F19" s="162" t="str">
        <f>AW38</f>
        <v>Kapseln</v>
      </c>
      <c r="G19" s="167" t="s">
        <v>4</v>
      </c>
      <c r="H19" s="162" t="str">
        <f>AX38</f>
        <v>Espresso Bohne</v>
      </c>
      <c r="I19" s="167" t="s">
        <v>4</v>
      </c>
      <c r="J19" s="165" t="str">
        <f>AY38</f>
        <v xml:space="preserve"> </v>
      </c>
      <c r="K19" s="163" t="s">
        <v>4</v>
      </c>
      <c r="L19" s="162" t="str">
        <f>AZ38</f>
        <v>Espresso Bohne</v>
      </c>
      <c r="M19" s="58" t="s">
        <v>4</v>
      </c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8"/>
      <c r="AS19" s="68"/>
      <c r="AT19" s="58"/>
      <c r="BA19" s="113"/>
      <c r="BB19" s="58"/>
      <c r="BC19" s="58"/>
      <c r="BD19" s="10"/>
      <c r="BE19" s="111"/>
      <c r="BF19" s="111"/>
      <c r="BG19" s="111"/>
      <c r="BH19" s="111"/>
      <c r="BI19" s="111"/>
      <c r="BJ19" s="111"/>
      <c r="BK19" s="111"/>
    </row>
    <row r="20" spans="1:63" s="60" customFormat="1" ht="14.25" customHeight="1" x14ac:dyDescent="0.45">
      <c r="A20" s="111"/>
      <c r="B20" s="152"/>
      <c r="C20" s="160">
        <v>2</v>
      </c>
      <c r="D20" s="162" t="str">
        <f>AV39</f>
        <v>Kapseln</v>
      </c>
      <c r="E20" s="166" t="s">
        <v>4</v>
      </c>
      <c r="F20" s="164" t="str">
        <f>AW39</f>
        <v xml:space="preserve"> </v>
      </c>
      <c r="G20" s="167" t="s">
        <v>4</v>
      </c>
      <c r="H20" s="162" t="str">
        <f>AX39</f>
        <v>R�stkaffee Klassisch</v>
      </c>
      <c r="I20" s="167" t="s">
        <v>4</v>
      </c>
      <c r="J20" s="165" t="str">
        <f>AY39</f>
        <v xml:space="preserve"> </v>
      </c>
      <c r="K20" s="163" t="s">
        <v>4</v>
      </c>
      <c r="L20" s="162" t="str">
        <f>AZ39</f>
        <v>Kapseln</v>
      </c>
      <c r="M20" s="58" t="s">
        <v>4</v>
      </c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8"/>
      <c r="AS20" s="68"/>
      <c r="AT20" s="58"/>
      <c r="BA20" s="113" t="s">
        <v>30</v>
      </c>
      <c r="BB20" s="58"/>
      <c r="BC20" s="58"/>
      <c r="BD20" s="8"/>
    </row>
    <row r="21" spans="1:63" s="60" customFormat="1" ht="14.25" customHeight="1" x14ac:dyDescent="0.45">
      <c r="A21" s="119"/>
      <c r="B21" s="153"/>
      <c r="C21" s="160">
        <v>3</v>
      </c>
      <c r="D21" s="162" t="str">
        <f>AV40</f>
        <v>Pads</v>
      </c>
      <c r="E21" s="163" t="s">
        <v>4</v>
      </c>
      <c r="F21" s="165" t="str">
        <f>AW40</f>
        <v xml:space="preserve"> </v>
      </c>
      <c r="G21" s="167" t="s">
        <v>4</v>
      </c>
      <c r="H21" s="162" t="str">
        <f>AX40</f>
        <v>Pads</v>
      </c>
      <c r="I21" s="167" t="s">
        <v>4</v>
      </c>
      <c r="J21" s="165" t="str">
        <f>AY40</f>
        <v xml:space="preserve"> </v>
      </c>
      <c r="K21" s="163" t="s">
        <v>4</v>
      </c>
      <c r="L21" s="164" t="str">
        <f>AZ40</f>
        <v xml:space="preserve"> </v>
      </c>
      <c r="M21" s="58" t="s">
        <v>4</v>
      </c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58"/>
      <c r="BA21" s="113" t="s">
        <v>30</v>
      </c>
      <c r="BB21" s="58"/>
      <c r="BC21" s="58"/>
      <c r="BD21" s="8"/>
    </row>
    <row r="22" spans="1:63" s="60" customFormat="1" ht="14.25" customHeight="1" x14ac:dyDescent="0.45">
      <c r="A22" s="119"/>
      <c r="B22" s="153"/>
      <c r="C22" s="160">
        <v>4</v>
      </c>
      <c r="D22" s="164" t="str">
        <f>AV41</f>
        <v xml:space="preserve"> </v>
      </c>
      <c r="E22" s="163" t="s">
        <v>4</v>
      </c>
      <c r="F22" s="165" t="str">
        <f>AW41</f>
        <v xml:space="preserve"> </v>
      </c>
      <c r="G22" s="167" t="s">
        <v>4</v>
      </c>
      <c r="H22" s="162" t="str">
        <f>AX41</f>
        <v>Kapseln</v>
      </c>
      <c r="I22" s="167" t="s">
        <v>4</v>
      </c>
      <c r="J22" s="165" t="str">
        <f>AY41</f>
        <v xml:space="preserve"> </v>
      </c>
      <c r="K22" s="163" t="s">
        <v>4</v>
      </c>
      <c r="L22" s="165" t="str">
        <f>AZ41</f>
        <v xml:space="preserve"> </v>
      </c>
      <c r="M22" s="58" t="s">
        <v>4</v>
      </c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BA22" s="113" t="s">
        <v>30</v>
      </c>
      <c r="BB22" s="62"/>
      <c r="BC22" s="62"/>
      <c r="BD22" s="8"/>
    </row>
    <row r="23" spans="1:63" s="60" customFormat="1" ht="14.25" customHeight="1" x14ac:dyDescent="0.45">
      <c r="A23" s="119"/>
      <c r="B23" s="153"/>
      <c r="C23" s="160">
        <v>5</v>
      </c>
      <c r="D23" s="165" t="str">
        <f>AV42</f>
        <v xml:space="preserve"> </v>
      </c>
      <c r="E23" s="163" t="s">
        <v>4</v>
      </c>
      <c r="F23" s="165" t="str">
        <f>AW42</f>
        <v xml:space="preserve"> </v>
      </c>
      <c r="G23" s="167" t="s">
        <v>4</v>
      </c>
      <c r="H23" s="164" t="str">
        <f>AX42</f>
        <v xml:space="preserve"> </v>
      </c>
      <c r="I23" s="167" t="s">
        <v>4</v>
      </c>
      <c r="J23" s="165" t="str">
        <f>AY42</f>
        <v xml:space="preserve"> </v>
      </c>
      <c r="K23" s="163" t="s">
        <v>4</v>
      </c>
      <c r="L23" s="165" t="str">
        <f>AZ42</f>
        <v xml:space="preserve"> </v>
      </c>
      <c r="M23" s="58" t="s">
        <v>4</v>
      </c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BA23" s="113" t="s">
        <v>30</v>
      </c>
      <c r="BB23" s="62"/>
      <c r="BC23" s="62"/>
      <c r="BD23" s="8"/>
    </row>
    <row r="24" spans="1:63" s="60" customFormat="1" ht="15" customHeight="1" x14ac:dyDescent="0.25">
      <c r="A24" s="119"/>
      <c r="B24" s="119"/>
      <c r="C24" s="61"/>
      <c r="D24" s="58"/>
      <c r="E24" s="61"/>
      <c r="F24" s="61"/>
      <c r="G24" s="111"/>
      <c r="H24" s="111"/>
      <c r="I24" s="111"/>
      <c r="J24" s="58"/>
      <c r="K24" s="58"/>
      <c r="L24" s="58"/>
      <c r="M24" s="58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BA24" s="113" t="s">
        <v>30</v>
      </c>
      <c r="BB24" s="62"/>
      <c r="BC24" s="62"/>
      <c r="BD24" s="8"/>
    </row>
    <row r="25" spans="1:63" s="60" customFormat="1" ht="72.75" customHeight="1" x14ac:dyDescent="0.25">
      <c r="A25" s="119"/>
      <c r="B25" s="119"/>
      <c r="C25" s="61"/>
      <c r="D25" s="58"/>
      <c r="E25" s="61"/>
      <c r="F25" s="61"/>
      <c r="G25" s="111"/>
      <c r="H25" s="111"/>
      <c r="I25" s="111"/>
      <c r="J25" s="58"/>
      <c r="K25" s="58"/>
      <c r="L25" s="58"/>
      <c r="M25" s="58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BA25" s="113" t="s">
        <v>30</v>
      </c>
      <c r="BB25" s="62"/>
      <c r="BC25" s="62"/>
      <c r="BD25" s="8"/>
    </row>
    <row r="26" spans="1:63" s="60" customFormat="1" ht="12.75" customHeight="1" x14ac:dyDescent="0.25">
      <c r="A26" s="90"/>
      <c r="B26" s="90"/>
      <c r="C26" s="61"/>
      <c r="D26" s="58"/>
      <c r="E26" s="61"/>
      <c r="F26" s="61"/>
      <c r="J26" s="58"/>
      <c r="K26" s="58"/>
      <c r="L26" s="58"/>
      <c r="M26" s="58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129" t="s">
        <v>19</v>
      </c>
      <c r="AV26" s="110" t="s">
        <v>40</v>
      </c>
      <c r="AW26" s="110" t="s">
        <v>41</v>
      </c>
      <c r="AX26" s="110" t="s">
        <v>42</v>
      </c>
      <c r="AY26" s="110" t="s">
        <v>43</v>
      </c>
      <c r="AZ26" s="130" t="s">
        <v>44</v>
      </c>
      <c r="BA26" s="113"/>
      <c r="BB26" s="62"/>
      <c r="BC26" s="62"/>
      <c r="BD26" s="8"/>
    </row>
    <row r="27" spans="1:63" s="60" customFormat="1" ht="12.75" customHeight="1" x14ac:dyDescent="0.25">
      <c r="A27" s="90"/>
      <c r="B27" s="90"/>
      <c r="C27" s="61"/>
      <c r="D27" s="58"/>
      <c r="E27" s="61"/>
      <c r="F27" s="61"/>
      <c r="J27" s="58"/>
      <c r="K27" s="58"/>
      <c r="L27" s="58"/>
      <c r="M27" s="58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131" t="s">
        <v>14</v>
      </c>
      <c r="AV27" s="119">
        <v>-3025.4438018798828</v>
      </c>
      <c r="AW27" s="119">
        <v>2888.785177230835</v>
      </c>
      <c r="AX27" s="119">
        <v>-213.2121319770813</v>
      </c>
      <c r="AY27" s="119">
        <v>0</v>
      </c>
      <c r="AZ27" s="142">
        <v>-754.18132019042969</v>
      </c>
      <c r="BA27" s="113"/>
      <c r="BB27" s="62"/>
      <c r="BC27" s="62"/>
      <c r="BD27" s="8"/>
    </row>
    <row r="28" spans="1:63" s="60" customFormat="1" ht="12.75" customHeight="1" x14ac:dyDescent="0.25">
      <c r="A28" s="90"/>
      <c r="B28" s="90"/>
      <c r="C28" s="61"/>
      <c r="D28" s="58"/>
      <c r="E28" s="61"/>
      <c r="F28" s="61"/>
      <c r="J28" s="58"/>
      <c r="K28" s="58"/>
      <c r="L28" s="58"/>
      <c r="M28" s="58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131" t="s">
        <v>26</v>
      </c>
      <c r="AV28" s="119">
        <v>0</v>
      </c>
      <c r="AW28" s="119">
        <v>0</v>
      </c>
      <c r="AX28" s="119">
        <v>0</v>
      </c>
      <c r="AY28" s="119">
        <v>0</v>
      </c>
      <c r="AZ28" s="142">
        <v>0</v>
      </c>
      <c r="BA28" s="113"/>
      <c r="BB28" s="62"/>
      <c r="BC28" s="62"/>
      <c r="BD28" s="8"/>
    </row>
    <row r="29" spans="1:63" s="60" customFormat="1" ht="12.75" customHeight="1" x14ac:dyDescent="0.25">
      <c r="A29" s="90"/>
      <c r="B29" s="90"/>
      <c r="C29" s="61"/>
      <c r="D29" s="58"/>
      <c r="E29" s="61"/>
      <c r="F29" s="61"/>
      <c r="J29" s="58"/>
      <c r="K29" s="58"/>
      <c r="L29" s="58"/>
      <c r="M29" s="58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131" t="s">
        <v>27</v>
      </c>
      <c r="AV29" s="119">
        <v>0</v>
      </c>
      <c r="AW29" s="119">
        <v>0</v>
      </c>
      <c r="AX29" s="119">
        <v>0</v>
      </c>
      <c r="AY29" s="119">
        <v>0</v>
      </c>
      <c r="AZ29" s="142">
        <v>0</v>
      </c>
      <c r="BA29" s="113"/>
      <c r="BB29" s="62"/>
      <c r="BC29" s="62"/>
      <c r="BD29" s="8"/>
    </row>
    <row r="30" spans="1:63" s="60" customFormat="1" ht="12.75" customHeight="1" x14ac:dyDescent="0.25">
      <c r="A30" s="90"/>
      <c r="B30" s="90"/>
      <c r="C30" s="61"/>
      <c r="D30" s="58"/>
      <c r="E30" s="61"/>
      <c r="F30" s="61"/>
      <c r="J30" s="58"/>
      <c r="K30" s="58"/>
      <c r="L30" s="58"/>
      <c r="M30" s="58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31" t="s">
        <v>28</v>
      </c>
      <c r="AV30" s="119">
        <v>106.87191772460938</v>
      </c>
      <c r="AW30" s="119">
        <v>-40.318340301513672</v>
      </c>
      <c r="AX30" s="119">
        <v>9.2994394302368164</v>
      </c>
      <c r="AY30" s="119">
        <v>0</v>
      </c>
      <c r="AZ30" s="142">
        <v>-18.237022399902344</v>
      </c>
      <c r="BA30" s="113"/>
      <c r="BB30" s="62"/>
      <c r="BC30" s="62"/>
      <c r="BD30" s="8"/>
    </row>
    <row r="31" spans="1:63" s="60" customFormat="1" x14ac:dyDescent="0.25">
      <c r="A31" s="11"/>
      <c r="B31" s="11"/>
      <c r="C31" s="61"/>
      <c r="D31" s="61"/>
      <c r="E31" s="61"/>
      <c r="F31" s="61"/>
      <c r="J31" s="58"/>
      <c r="K31" s="58"/>
      <c r="L31" s="58"/>
      <c r="M31" s="58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31" t="s">
        <v>15</v>
      </c>
      <c r="AV31" s="119">
        <v>-8248.03125</v>
      </c>
      <c r="AW31" s="119">
        <v>3345.0625</v>
      </c>
      <c r="AX31" s="119">
        <v>-336.54150390625</v>
      </c>
      <c r="AY31" s="119">
        <v>0</v>
      </c>
      <c r="AZ31" s="142">
        <v>143.6328125</v>
      </c>
      <c r="BA31" s="113"/>
      <c r="BB31" s="62"/>
      <c r="BC31" s="62"/>
      <c r="BD31" s="8"/>
    </row>
    <row r="32" spans="1:63" s="60" customFormat="1" x14ac:dyDescent="0.25">
      <c r="A32" s="11"/>
      <c r="B32" s="11"/>
      <c r="C32" s="61"/>
      <c r="D32" s="61"/>
      <c r="E32" s="61"/>
      <c r="F32" s="61"/>
      <c r="J32" s="58"/>
      <c r="K32" s="58"/>
      <c r="L32" s="58"/>
      <c r="M32" s="58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31" t="s">
        <v>29</v>
      </c>
      <c r="AV32" s="143">
        <v>-3.4550797868858893</v>
      </c>
      <c r="AW32" s="143">
        <v>6.6118857296750395</v>
      </c>
      <c r="AX32" s="143">
        <v>-12.255102254910224</v>
      </c>
      <c r="AY32" s="143"/>
      <c r="AZ32" s="144">
        <v>0.49793327897189305</v>
      </c>
      <c r="BA32" s="113"/>
      <c r="BB32" s="62"/>
      <c r="BC32" s="62"/>
      <c r="BD32" s="8"/>
    </row>
    <row r="33" spans="1:56" s="60" customFormat="1" x14ac:dyDescent="0.25">
      <c r="A33" s="11"/>
      <c r="B33" s="11"/>
      <c r="C33" s="61"/>
      <c r="D33" s="61"/>
      <c r="E33" s="61"/>
      <c r="F33" s="61"/>
      <c r="J33" s="58"/>
      <c r="K33" s="58"/>
      <c r="L33" s="58"/>
      <c r="M33" s="58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28" t="s">
        <v>45</v>
      </c>
      <c r="AV33" s="58" t="s">
        <v>42</v>
      </c>
      <c r="AW33" s="58" t="s">
        <v>40</v>
      </c>
      <c r="AX33" s="58" t="s">
        <v>4</v>
      </c>
      <c r="AY33" s="58" t="s">
        <v>4</v>
      </c>
      <c r="AZ33" s="95" t="s">
        <v>40</v>
      </c>
      <c r="BA33" s="113"/>
      <c r="BB33" s="62"/>
      <c r="BC33" s="62"/>
      <c r="BD33" s="8"/>
    </row>
    <row r="34" spans="1:56" s="60" customFormat="1" ht="12.75" customHeight="1" x14ac:dyDescent="0.25">
      <c r="A34" s="11"/>
      <c r="B34" s="11"/>
      <c r="C34" s="61"/>
      <c r="D34" s="61"/>
      <c r="E34" s="61"/>
      <c r="F34" s="61"/>
      <c r="J34" s="58"/>
      <c r="K34" s="58"/>
      <c r="L34" s="58"/>
      <c r="M34" s="58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132"/>
      <c r="AV34" s="58" t="s">
        <v>4</v>
      </c>
      <c r="AW34" s="58" t="s">
        <v>44</v>
      </c>
      <c r="AX34" s="58" t="s">
        <v>4</v>
      </c>
      <c r="AY34" s="58" t="s">
        <v>4</v>
      </c>
      <c r="AZ34" s="95" t="s">
        <v>42</v>
      </c>
      <c r="BA34" s="113"/>
      <c r="BB34" s="62"/>
      <c r="BC34" s="62"/>
      <c r="BD34" s="8"/>
    </row>
    <row r="35" spans="1:56" s="60" customFormat="1" x14ac:dyDescent="0.25">
      <c r="A35" s="11"/>
      <c r="B35" s="11"/>
      <c r="C35" s="61"/>
      <c r="D35" s="61"/>
      <c r="E35" s="61"/>
      <c r="F35" s="61"/>
      <c r="J35" s="58"/>
      <c r="K35" s="58"/>
      <c r="L35" s="58"/>
      <c r="M35" s="58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131"/>
      <c r="AV35" s="58" t="s">
        <v>4</v>
      </c>
      <c r="AW35" s="58" t="s">
        <v>42</v>
      </c>
      <c r="AX35" s="58" t="s">
        <v>4</v>
      </c>
      <c r="AY35" s="58" t="s">
        <v>4</v>
      </c>
      <c r="AZ35" s="95" t="s">
        <v>4</v>
      </c>
      <c r="BA35" s="113"/>
      <c r="BB35" s="62"/>
      <c r="BC35" s="62"/>
      <c r="BD35" s="8"/>
    </row>
    <row r="36" spans="1:56" s="60" customFormat="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33"/>
      <c r="AV36" s="136" t="s">
        <v>4</v>
      </c>
      <c r="AW36" s="136" t="s">
        <v>4</v>
      </c>
      <c r="AX36" s="136" t="s">
        <v>4</v>
      </c>
      <c r="AY36" s="136" t="s">
        <v>4</v>
      </c>
      <c r="AZ36" s="137" t="s">
        <v>4</v>
      </c>
      <c r="BA36" s="113"/>
      <c r="BB36" s="8"/>
      <c r="BC36" s="8"/>
      <c r="BD36" s="8"/>
    </row>
    <row r="37" spans="1:56" x14ac:dyDescent="0.25">
      <c r="AT37" s="8"/>
      <c r="AU37" s="133"/>
      <c r="AV37" s="136" t="s">
        <v>4</v>
      </c>
      <c r="AW37" s="136" t="s">
        <v>4</v>
      </c>
      <c r="AX37" s="136" t="s">
        <v>4</v>
      </c>
      <c r="AY37" s="136" t="s">
        <v>4</v>
      </c>
      <c r="AZ37" s="137" t="s">
        <v>4</v>
      </c>
      <c r="BA37" s="113"/>
      <c r="BB37" s="8"/>
      <c r="BC37" s="8"/>
      <c r="BD37" s="8"/>
    </row>
    <row r="38" spans="1:56" x14ac:dyDescent="0.25">
      <c r="AT38" s="8"/>
      <c r="AU38" s="133" t="s">
        <v>46</v>
      </c>
      <c r="AV38" s="136" t="s">
        <v>41</v>
      </c>
      <c r="AW38" s="136" t="s">
        <v>47</v>
      </c>
      <c r="AX38" s="136" t="s">
        <v>41</v>
      </c>
      <c r="AY38" s="136" t="s">
        <v>4</v>
      </c>
      <c r="AZ38" s="137" t="s">
        <v>41</v>
      </c>
      <c r="BA38" s="8"/>
      <c r="BB38" s="8"/>
      <c r="BC38" s="8"/>
      <c r="BD38" s="8"/>
    </row>
    <row r="39" spans="1:56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AT39" s="8"/>
      <c r="AU39" s="133"/>
      <c r="AV39" s="136" t="s">
        <v>47</v>
      </c>
      <c r="AW39" s="136" t="s">
        <v>4</v>
      </c>
      <c r="AX39" s="136" t="s">
        <v>40</v>
      </c>
      <c r="AY39" s="136" t="s">
        <v>4</v>
      </c>
      <c r="AZ39" s="137" t="s">
        <v>47</v>
      </c>
      <c r="BA39" s="8"/>
      <c r="BB39" s="8"/>
      <c r="BC39" s="8"/>
      <c r="BD39" s="8"/>
    </row>
    <row r="40" spans="1:56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AT40" s="8"/>
      <c r="AU40" s="134"/>
      <c r="AV40" s="138" t="s">
        <v>44</v>
      </c>
      <c r="AW40" s="138" t="s">
        <v>4</v>
      </c>
      <c r="AX40" s="138" t="s">
        <v>44</v>
      </c>
      <c r="AY40" s="138" t="s">
        <v>4</v>
      </c>
      <c r="AZ40" s="139" t="s">
        <v>4</v>
      </c>
      <c r="BA40" s="8"/>
      <c r="BB40" s="8"/>
      <c r="BC40" s="8"/>
      <c r="BD40" s="8"/>
    </row>
    <row r="41" spans="1:56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AT41" s="8"/>
      <c r="AU41" s="134"/>
      <c r="AV41" s="138" t="s">
        <v>4</v>
      </c>
      <c r="AW41" s="138" t="s">
        <v>4</v>
      </c>
      <c r="AX41" s="138" t="s">
        <v>47</v>
      </c>
      <c r="AY41" s="138" t="s">
        <v>4</v>
      </c>
      <c r="AZ41" s="139" t="s">
        <v>4</v>
      </c>
      <c r="BA41" s="8"/>
      <c r="BB41" s="8"/>
      <c r="BC41" s="8"/>
      <c r="BD41" s="8"/>
    </row>
    <row r="42" spans="1:56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AU42" s="135"/>
      <c r="AV42" s="140" t="s">
        <v>4</v>
      </c>
      <c r="AW42" s="140" t="s">
        <v>4</v>
      </c>
      <c r="AX42" s="140" t="s">
        <v>4</v>
      </c>
      <c r="AY42" s="140" t="s">
        <v>4</v>
      </c>
      <c r="AZ42" s="141" t="s">
        <v>4</v>
      </c>
      <c r="BA42" s="8"/>
    </row>
    <row r="43" spans="1:56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AU43" s="8"/>
      <c r="AV43" s="8"/>
      <c r="AW43" s="8"/>
      <c r="AX43" s="8"/>
      <c r="AY43" s="8"/>
      <c r="AZ43" s="8"/>
      <c r="BA43" s="8"/>
    </row>
    <row r="44" spans="1:56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AU44" s="8"/>
      <c r="AV44" s="8"/>
      <c r="AW44" s="8"/>
      <c r="AX44" s="8"/>
      <c r="AY44" s="8"/>
      <c r="AZ44" s="8"/>
      <c r="BA44" s="8"/>
    </row>
    <row r="45" spans="1:56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AU45" s="8"/>
      <c r="AV45" s="8"/>
      <c r="AW45" s="8"/>
      <c r="AX45" s="8"/>
      <c r="AY45" s="8"/>
      <c r="AZ45" s="8"/>
      <c r="BA45" s="8"/>
    </row>
    <row r="46" spans="1:56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AU46" s="8"/>
      <c r="AV46" s="8"/>
      <c r="AW46" s="8"/>
      <c r="AX46" s="8"/>
      <c r="AY46" s="8"/>
      <c r="AZ46" s="8"/>
      <c r="BA46" s="8"/>
    </row>
    <row r="47" spans="1:56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AU47" s="8"/>
      <c r="AV47" s="8"/>
      <c r="AW47" s="8"/>
      <c r="AX47" s="8"/>
      <c r="AY47" s="8"/>
      <c r="AZ47" s="8"/>
      <c r="BA47" s="8"/>
    </row>
    <row r="48" spans="1:56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AU48" s="8"/>
      <c r="AV48" s="8"/>
      <c r="AW48" s="8"/>
      <c r="AX48" s="8"/>
      <c r="AY48" s="8"/>
      <c r="AZ48" s="8"/>
      <c r="BA48" s="8"/>
    </row>
    <row r="49" spans="1:53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AU49" s="8"/>
      <c r="AV49" s="8"/>
      <c r="AW49" s="8"/>
      <c r="AX49" s="8"/>
      <c r="AY49" s="8"/>
      <c r="AZ49" s="8"/>
      <c r="BA49" s="8"/>
    </row>
    <row r="50" spans="1:53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AU50" s="8"/>
      <c r="AV50" s="8"/>
      <c r="AW50" s="8"/>
      <c r="AX50" s="8"/>
      <c r="AY50" s="8"/>
      <c r="AZ50" s="8"/>
      <c r="BA50" s="8"/>
    </row>
    <row r="51" spans="1:53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AU51" s="8"/>
      <c r="AV51" s="8"/>
      <c r="AW51" s="8"/>
      <c r="AX51" s="8"/>
      <c r="AY51" s="8"/>
      <c r="AZ51" s="8"/>
      <c r="BA51" s="8"/>
    </row>
    <row r="52" spans="1:53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AU52" s="8"/>
      <c r="AV52" s="8"/>
      <c r="AW52" s="8"/>
      <c r="AX52" s="8"/>
      <c r="AY52" s="8"/>
      <c r="AZ52" s="8"/>
      <c r="BA52" s="8"/>
    </row>
    <row r="53" spans="1:53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AU53" s="8"/>
      <c r="AV53" s="8"/>
      <c r="AW53" s="8"/>
      <c r="AX53" s="8"/>
      <c r="AY53" s="8"/>
      <c r="AZ53" s="8"/>
      <c r="BA53" s="8"/>
    </row>
    <row r="54" spans="1:53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AU54" s="8"/>
      <c r="AV54" s="8"/>
      <c r="AW54" s="8"/>
      <c r="AX54" s="8"/>
      <c r="AY54" s="8"/>
      <c r="AZ54" s="8"/>
      <c r="BA54" s="8"/>
    </row>
    <row r="55" spans="1:53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AU55" s="8"/>
      <c r="AV55" s="8"/>
      <c r="AW55" s="8"/>
      <c r="AX55" s="8"/>
      <c r="AY55" s="8"/>
      <c r="AZ55" s="8"/>
      <c r="BA55" s="8"/>
    </row>
    <row r="56" spans="1:53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AU56" s="8"/>
      <c r="AV56" s="8"/>
      <c r="AW56" s="8"/>
      <c r="AX56" s="8"/>
      <c r="AY56" s="8"/>
      <c r="AZ56" s="8"/>
      <c r="BA56" s="8"/>
    </row>
    <row r="57" spans="1:53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AU57" s="8"/>
      <c r="AV57" s="8"/>
      <c r="AW57" s="8"/>
      <c r="AX57" s="8"/>
      <c r="AY57" s="8"/>
      <c r="AZ57" s="8"/>
      <c r="BA57" s="8"/>
    </row>
    <row r="58" spans="1:53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AU58" s="8"/>
      <c r="AV58" s="8"/>
      <c r="AW58" s="8"/>
      <c r="AX58" s="8"/>
      <c r="AY58" s="8"/>
      <c r="AZ58" s="8"/>
      <c r="BA58" s="8"/>
    </row>
    <row r="59" spans="1:53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AU59" s="8"/>
      <c r="AV59" s="8"/>
      <c r="AW59" s="8"/>
      <c r="AX59" s="8"/>
      <c r="AY59" s="8"/>
      <c r="AZ59" s="8"/>
      <c r="BA59" s="8"/>
    </row>
    <row r="60" spans="1:53" x14ac:dyDescent="0.25">
      <c r="AU60" s="8"/>
      <c r="AV60" s="8"/>
      <c r="AW60" s="8"/>
      <c r="AX60" s="8"/>
      <c r="AY60" s="8"/>
      <c r="AZ60" s="8"/>
      <c r="BA60" s="8"/>
    </row>
    <row r="61" spans="1:53" x14ac:dyDescent="0.25">
      <c r="AU61" s="8"/>
      <c r="AV61" s="8"/>
      <c r="AW61" s="8"/>
      <c r="AX61" s="8"/>
      <c r="AY61" s="8"/>
      <c r="AZ61" s="8"/>
      <c r="BA61" s="8"/>
    </row>
    <row r="62" spans="1:53" x14ac:dyDescent="0.25">
      <c r="AU62" s="8"/>
      <c r="AV62" s="8"/>
      <c r="AW62" s="8"/>
      <c r="AX62" s="8"/>
      <c r="AY62" s="8"/>
      <c r="AZ62" s="8"/>
      <c r="BA62" s="8"/>
    </row>
    <row r="63" spans="1:53" x14ac:dyDescent="0.25">
      <c r="AU63" s="8"/>
      <c r="AV63" s="8"/>
      <c r="AW63" s="8"/>
      <c r="AX63" s="8"/>
      <c r="AY63" s="8"/>
      <c r="AZ63" s="8"/>
      <c r="BA63" s="8"/>
    </row>
    <row r="64" spans="1:53" x14ac:dyDescent="0.25">
      <c r="AU64" s="8"/>
      <c r="AV64" s="8"/>
      <c r="AW64" s="8"/>
      <c r="AX64" s="8"/>
      <c r="AY64" s="8"/>
      <c r="AZ64" s="8"/>
      <c r="BA64" s="8"/>
    </row>
    <row r="65" spans="47:53" x14ac:dyDescent="0.25">
      <c r="AU65" s="8"/>
      <c r="AV65" s="8"/>
      <c r="AW65" s="8"/>
      <c r="AX65" s="8"/>
      <c r="AY65" s="8"/>
      <c r="AZ65" s="8"/>
      <c r="BA65" s="8"/>
    </row>
    <row r="66" spans="47:53" x14ac:dyDescent="0.25">
      <c r="AU66" s="8"/>
      <c r="AV66" s="8"/>
      <c r="AW66" s="8"/>
      <c r="AX66" s="8"/>
      <c r="AY66" s="8"/>
      <c r="AZ66" s="8"/>
      <c r="BA66" s="8"/>
    </row>
    <row r="67" spans="47:53" x14ac:dyDescent="0.25">
      <c r="AX67" s="10"/>
      <c r="AY67" s="10"/>
      <c r="AZ67" s="10"/>
      <c r="BA67" s="10"/>
    </row>
    <row r="68" spans="47:53" x14ac:dyDescent="0.25">
      <c r="AX68" s="10"/>
      <c r="AY68" s="10"/>
      <c r="AZ68" s="10"/>
      <c r="BA68" s="10"/>
    </row>
    <row r="69" spans="47:53" x14ac:dyDescent="0.25">
      <c r="AX69" s="10"/>
      <c r="AY69" s="10"/>
      <c r="AZ69" s="10"/>
      <c r="BA69" s="10"/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7" r:id="rId4" name="chkEP7_Description">
          <controlPr defaultSize="0" autoLine="0" r:id="rId5">
            <anchor moveWithCells="1">
              <from>
                <xdr:col>13</xdr:col>
                <xdr:colOff>184150</xdr:colOff>
                <xdr:row>5</xdr:row>
                <xdr:rowOff>133350</xdr:rowOff>
              </from>
              <to>
                <xdr:col>15</xdr:col>
                <xdr:colOff>50800</xdr:colOff>
                <xdr:row>6</xdr:row>
                <xdr:rowOff>50800</xdr:rowOff>
              </to>
            </anchor>
          </controlPr>
        </control>
      </mc:Choice>
      <mc:Fallback>
        <control shapeId="113677" r:id="rId4" name="chkEP7_Description"/>
      </mc:Fallback>
    </mc:AlternateContent>
    <mc:AlternateContent xmlns:mc="http://schemas.openxmlformats.org/markup-compatibility/2006">
      <mc:Choice Requires="x14">
        <control shapeId="113676" r:id="rId6" name="chkEP7_Comment">
          <controlPr defaultSize="0" autoLine="0" r:id="rId7">
            <anchor moveWithCells="1">
              <from>
                <xdr:col>13</xdr:col>
                <xdr:colOff>184150</xdr:colOff>
                <xdr:row>4</xdr:row>
                <xdr:rowOff>76200</xdr:rowOff>
              </from>
              <to>
                <xdr:col>15</xdr:col>
                <xdr:colOff>50800</xdr:colOff>
                <xdr:row>5</xdr:row>
                <xdr:rowOff>139700</xdr:rowOff>
              </to>
            </anchor>
          </controlPr>
        </control>
      </mc:Choice>
      <mc:Fallback>
        <control shapeId="113676" r:id="rId6" name="chkEP7_Comment"/>
      </mc:Fallback>
    </mc:AlternateContent>
    <mc:AlternateContent xmlns:mc="http://schemas.openxmlformats.org/markup-compatibility/2006">
      <mc:Choice Requires="x14">
        <control shapeId="113671" r:id="rId8" name="cbDisplayedProd">
          <controlPr defaultSize="0" print="0" autoLine="0" r:id="rId9">
            <anchor>
              <from>
                <xdr:col>3</xdr:col>
                <xdr:colOff>552450</xdr:colOff>
                <xdr:row>1</xdr:row>
                <xdr:rowOff>76200</xdr:rowOff>
              </from>
              <to>
                <xdr:col>5</xdr:col>
                <xdr:colOff>939800</xdr:colOff>
                <xdr:row>4</xdr:row>
                <xdr:rowOff>6350</xdr:rowOff>
              </to>
            </anchor>
          </controlPr>
        </control>
      </mc:Choice>
      <mc:Fallback>
        <control shapeId="113671" r:id="rId8" name="cbDisplayedProd"/>
      </mc:Fallback>
    </mc:AlternateContent>
    <mc:AlternateContent xmlns:mc="http://schemas.openxmlformats.org/markup-compatibility/2006">
      <mc:Choice Requires="x14">
        <control shapeId="113667" r:id="rId10" name="cbCpPPT_Default">
          <controlPr defaultSize="0" print="0" autoLine="0" r:id="rId11">
            <anchor>
              <from>
                <xdr:col>13</xdr:col>
                <xdr:colOff>88900</xdr:colOff>
                <xdr:row>1</xdr:row>
                <xdr:rowOff>76200</xdr:rowOff>
              </from>
              <to>
                <xdr:col>15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113667" r:id="rId10" name="cbCpPPT_Default"/>
      </mc:Fallback>
    </mc:AlternateContent>
    <mc:AlternateContent xmlns:mc="http://schemas.openxmlformats.org/markup-compatibility/2006">
      <mc:Choice Requires="x14">
        <control shapeId="113666" r:id="rId12" name="cbStart">
          <controlPr defaultSize="0" print="0" autoLine="0" r:id="rId13">
            <anchor>
              <from>
                <xdr:col>0</xdr:col>
                <xdr:colOff>203200</xdr:colOff>
                <xdr:row>1</xdr:row>
                <xdr:rowOff>76200</xdr:rowOff>
              </from>
              <to>
                <xdr:col>3</xdr:col>
                <xdr:colOff>222250</xdr:colOff>
                <xdr:row>4</xdr:row>
                <xdr:rowOff>6350</xdr:rowOff>
              </to>
            </anchor>
          </controlPr>
        </control>
      </mc:Choice>
      <mc:Fallback>
        <control shapeId="113666" r:id="rId12" name="cbSta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2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10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7" width="4.7265625" style="8" bestFit="1" customWidth="1"/>
    <col min="8" max="8" width="6.81640625" style="8" bestFit="1" customWidth="1"/>
    <col min="9" max="9" width="7" style="8" bestFit="1" customWidth="1"/>
    <col min="10" max="10" width="7.26953125" style="8" bestFit="1" customWidth="1"/>
    <col min="11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7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1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7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ht="24.75" customHeight="1" x14ac:dyDescent="0.25">
      <c r="A4" s="7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5" customHeigh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17.25" customHeight="1" x14ac:dyDescent="0.25">
      <c r="A6" s="10"/>
      <c r="B6" s="89"/>
      <c r="C6" s="89"/>
      <c r="D6" s="89"/>
      <c r="E6" s="89"/>
      <c r="G6" s="89"/>
      <c r="H6" s="119" t="s">
        <v>48</v>
      </c>
      <c r="I6" s="154">
        <v>50</v>
      </c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17.25" customHeight="1" x14ac:dyDescent="0.25">
      <c r="A7" s="61"/>
      <c r="B7" s="61"/>
      <c r="C7" s="61"/>
      <c r="D7" s="61"/>
      <c r="E7" s="61"/>
      <c r="G7" s="61"/>
      <c r="H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15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15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15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15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15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15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30" customHeight="1" x14ac:dyDescent="0.25">
      <c r="A17" s="115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5" s="60" customFormat="1" ht="30" customHeight="1" x14ac:dyDescent="0.25">
      <c r="A18" s="115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5" s="60" customFormat="1" ht="17.25" customHeight="1" x14ac:dyDescent="0.25">
      <c r="A19" s="115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5" s="60" customFormat="1" ht="17.25" customHeight="1" x14ac:dyDescent="0.25">
      <c r="A20" s="115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5" s="60" customFormat="1" ht="17.25" customHeight="1" x14ac:dyDescent="0.25">
      <c r="A21" s="115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5" s="60" customFormat="1" ht="17.25" customHeight="1" x14ac:dyDescent="0.25">
      <c r="A22" s="115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5" s="60" customFormat="1" ht="17.25" customHeight="1" x14ac:dyDescent="0.25">
      <c r="A23" s="115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5" s="60" customFormat="1" ht="17.25" customHeight="1" x14ac:dyDescent="0.25">
      <c r="A24" s="115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60" t="s">
        <v>49</v>
      </c>
      <c r="AV27" s="8" t="s">
        <v>33</v>
      </c>
      <c r="AW27" s="8" t="s">
        <v>34</v>
      </c>
      <c r="AX27" s="8" t="s">
        <v>35</v>
      </c>
      <c r="AY27" s="87" t="s">
        <v>14</v>
      </c>
      <c r="AZ27" s="86"/>
      <c r="BA27" s="62"/>
      <c r="BB27" s="62"/>
      <c r="BC27" s="8"/>
    </row>
    <row r="28" spans="1:55" s="60" customFormat="1" ht="12.75" customHeight="1" x14ac:dyDescent="0.25">
      <c r="A28" s="119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 t="s">
        <v>50</v>
      </c>
      <c r="AU28" s="99">
        <v>6</v>
      </c>
      <c r="AV28" s="103">
        <v>-32.606288499726674</v>
      </c>
      <c r="AW28" s="103">
        <v>85.394973678175845</v>
      </c>
      <c r="AX28" s="103">
        <v>-999</v>
      </c>
      <c r="AY28" s="191">
        <v>85.394973678175845</v>
      </c>
      <c r="AZ28" s="87"/>
      <c r="BA28" s="62"/>
      <c r="BB28" s="62"/>
      <c r="BC28" s="8"/>
    </row>
    <row r="29" spans="1:55" s="60" customFormat="1" ht="12.75" customHeight="1" x14ac:dyDescent="0.25">
      <c r="A29" s="119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 t="s">
        <v>51</v>
      </c>
      <c r="AU29" s="10">
        <v>4</v>
      </c>
      <c r="AV29" s="104">
        <v>-37.339255181471579</v>
      </c>
      <c r="AW29" s="104">
        <v>58.395259377025056</v>
      </c>
      <c r="AX29" s="104">
        <v>-999</v>
      </c>
      <c r="AY29" s="184">
        <v>58.395259377025056</v>
      </c>
      <c r="AZ29" s="87"/>
      <c r="BA29" s="62"/>
      <c r="BB29" s="62"/>
      <c r="BC29" s="8"/>
    </row>
    <row r="30" spans="1:55" s="60" customForma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 t="s">
        <v>52</v>
      </c>
      <c r="AU30" s="10">
        <v>2</v>
      </c>
      <c r="AV30" s="104">
        <v>-8.9611907036531839</v>
      </c>
      <c r="AW30" s="104">
        <v>46.005179081593816</v>
      </c>
      <c r="AX30" s="104">
        <v>-999</v>
      </c>
      <c r="AY30" s="123">
        <v>46.005179081593816</v>
      </c>
      <c r="AZ30" s="86"/>
      <c r="BA30" s="62"/>
      <c r="BB30" s="62"/>
      <c r="BC30" s="8"/>
    </row>
    <row r="31" spans="1:55" s="60" customFormat="1" x14ac:dyDescent="0.25">
      <c r="A31" s="6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 t="s">
        <v>53</v>
      </c>
      <c r="AU31" s="10">
        <v>3</v>
      </c>
      <c r="AV31" s="104">
        <v>-64.83891024487879</v>
      </c>
      <c r="AW31" s="104">
        <v>16.437912017884994</v>
      </c>
      <c r="AX31" s="104">
        <v>-999</v>
      </c>
      <c r="AY31" s="123">
        <v>16.437912017884994</v>
      </c>
      <c r="AZ31" s="11"/>
      <c r="BA31" s="62"/>
      <c r="BB31" s="62"/>
      <c r="BC31" s="8"/>
    </row>
    <row r="32" spans="1:55" s="60" customFormat="1" x14ac:dyDescent="0.25">
      <c r="A32" s="6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 t="s">
        <v>54</v>
      </c>
      <c r="AU32" s="10">
        <v>8</v>
      </c>
      <c r="AV32" s="104">
        <v>0</v>
      </c>
      <c r="AW32" s="104">
        <v>0</v>
      </c>
      <c r="AX32" s="104">
        <v>-999</v>
      </c>
      <c r="AY32" s="123">
        <v>0</v>
      </c>
      <c r="AZ32" s="11"/>
      <c r="BA32" s="62"/>
      <c r="BB32" s="62"/>
      <c r="BC32" s="8"/>
    </row>
    <row r="33" spans="1:55" s="60" customFormat="1" ht="12.75" customHeight="1" x14ac:dyDescent="0.25">
      <c r="A33" s="6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 t="s">
        <v>55</v>
      </c>
      <c r="AU33" s="10">
        <v>1</v>
      </c>
      <c r="AV33" s="104">
        <v>-100</v>
      </c>
      <c r="AW33" s="104">
        <v>-999</v>
      </c>
      <c r="AX33" s="104">
        <v>-100</v>
      </c>
      <c r="AY33" s="125">
        <v>-100</v>
      </c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 t="s">
        <v>56</v>
      </c>
      <c r="AU34" s="10">
        <v>7</v>
      </c>
      <c r="AV34" s="104">
        <v>-37.166437582195336</v>
      </c>
      <c r="AW34" s="104">
        <v>-999</v>
      </c>
      <c r="AX34" s="104">
        <v>-42.934203539699752</v>
      </c>
      <c r="AY34" s="123">
        <v>-42.934203539699752</v>
      </c>
      <c r="AZ34" s="69"/>
      <c r="BA34" s="62"/>
      <c r="BB34" s="62"/>
      <c r="BC34" s="8"/>
    </row>
    <row r="35" spans="1:55" s="60" customFormat="1" x14ac:dyDescent="0.25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 t="s">
        <v>57</v>
      </c>
      <c r="AU35" s="10">
        <v>5</v>
      </c>
      <c r="AV35" s="104">
        <v>-49.344445822250243</v>
      </c>
      <c r="AW35" s="104">
        <v>-999</v>
      </c>
      <c r="AX35" s="104">
        <v>-36.769589922759437</v>
      </c>
      <c r="AY35" s="125">
        <v>-36.769589922759437</v>
      </c>
      <c r="AZ35" s="11"/>
      <c r="BA35" s="8"/>
      <c r="BB35" s="8"/>
      <c r="BC35" s="8"/>
    </row>
    <row r="36" spans="1:55" x14ac:dyDescent="0.25">
      <c r="AS36" s="8"/>
      <c r="AT36" s="94" t="s">
        <v>58</v>
      </c>
      <c r="AU36" s="10">
        <v>9</v>
      </c>
      <c r="AV36" s="104">
        <v>-12.004071779995074</v>
      </c>
      <c r="AW36" s="104">
        <v>-999</v>
      </c>
      <c r="AX36" s="104">
        <v>-26.529530692220519</v>
      </c>
      <c r="AY36" s="123">
        <v>-26.529530692220519</v>
      </c>
      <c r="AZ36" s="8"/>
      <c r="BA36" s="8"/>
      <c r="BB36" s="8"/>
      <c r="BC36" s="8"/>
    </row>
    <row r="37" spans="1:55" x14ac:dyDescent="0.25">
      <c r="AS37" s="8"/>
      <c r="AT37" s="94" t="s">
        <v>4</v>
      </c>
      <c r="AU37" s="10" t="s">
        <v>4</v>
      </c>
      <c r="AV37" s="104" t="s">
        <v>4</v>
      </c>
      <c r="AW37" s="104" t="s">
        <v>4</v>
      </c>
      <c r="AX37" s="104" t="s">
        <v>4</v>
      </c>
      <c r="AY37" s="122" t="s">
        <v>4</v>
      </c>
      <c r="AZ37" s="8"/>
      <c r="BA37" s="8"/>
      <c r="BB37" s="8"/>
      <c r="BC37" s="8"/>
    </row>
    <row r="38" spans="1:55" x14ac:dyDescent="0.25">
      <c r="AS38" s="8"/>
      <c r="AT38" s="94" t="s">
        <v>4</v>
      </c>
      <c r="AU38" s="10" t="s">
        <v>4</v>
      </c>
      <c r="AV38" s="104" t="s">
        <v>4</v>
      </c>
      <c r="AW38" s="104" t="s">
        <v>4</v>
      </c>
      <c r="AX38" s="104" t="s">
        <v>4</v>
      </c>
      <c r="AY38" s="123" t="s">
        <v>4</v>
      </c>
      <c r="AZ38" s="8"/>
      <c r="BA38" s="8"/>
      <c r="BB38" s="8"/>
      <c r="BC38" s="8"/>
    </row>
    <row r="39" spans="1:55" x14ac:dyDescent="0.25">
      <c r="AS39" s="8"/>
      <c r="AT39" s="94" t="s">
        <v>4</v>
      </c>
      <c r="AU39" s="10" t="s">
        <v>4</v>
      </c>
      <c r="AV39" s="104" t="s">
        <v>4</v>
      </c>
      <c r="AW39" s="104" t="s">
        <v>4</v>
      </c>
      <c r="AX39" s="104" t="s">
        <v>4</v>
      </c>
      <c r="AY39" s="122" t="s">
        <v>4</v>
      </c>
      <c r="AZ39" s="8"/>
      <c r="BA39" s="8"/>
      <c r="BB39" s="8"/>
      <c r="BC39" s="8"/>
    </row>
    <row r="40" spans="1:55" ht="9.75" customHeight="1" x14ac:dyDescent="0.25">
      <c r="G40" s="107"/>
      <c r="H40" s="107"/>
      <c r="I40" s="106"/>
      <c r="J40" s="106"/>
      <c r="K40" s="106"/>
      <c r="AS40" s="8"/>
      <c r="AT40" s="94" t="s">
        <v>4</v>
      </c>
      <c r="AU40" s="10" t="s">
        <v>4</v>
      </c>
      <c r="AV40" s="104" t="s">
        <v>4</v>
      </c>
      <c r="AW40" s="104" t="s">
        <v>4</v>
      </c>
      <c r="AX40" s="104" t="s">
        <v>4</v>
      </c>
      <c r="AY40" s="183" t="s">
        <v>4</v>
      </c>
      <c r="AZ40" s="8"/>
      <c r="BA40" s="8"/>
      <c r="BB40" s="8"/>
      <c r="BC40" s="8"/>
    </row>
    <row r="41" spans="1:55" ht="9.75" customHeight="1" x14ac:dyDescent="0.25">
      <c r="G41" s="107"/>
      <c r="H41" s="107"/>
      <c r="I41" s="106"/>
      <c r="J41" s="106"/>
      <c r="K41" s="106"/>
      <c r="AT41" s="94" t="s">
        <v>4</v>
      </c>
      <c r="AU41" s="10" t="s">
        <v>4</v>
      </c>
      <c r="AV41" s="104" t="s">
        <v>4</v>
      </c>
      <c r="AW41" s="104" t="s">
        <v>4</v>
      </c>
      <c r="AX41" s="104" t="s">
        <v>4</v>
      </c>
      <c r="AY41" s="127" t="s">
        <v>4</v>
      </c>
    </row>
    <row r="42" spans="1:55" ht="25.5" customHeight="1" x14ac:dyDescent="0.25">
      <c r="G42" s="107"/>
      <c r="H42" s="108"/>
      <c r="I42" s="106"/>
      <c r="J42" s="106"/>
      <c r="K42" s="106"/>
      <c r="AT42" s="96" t="s">
        <v>4</v>
      </c>
      <c r="AU42" s="112" t="s">
        <v>4</v>
      </c>
      <c r="AV42" s="105" t="s">
        <v>4</v>
      </c>
      <c r="AW42" s="105" t="s">
        <v>4</v>
      </c>
      <c r="AX42" s="105" t="s">
        <v>4</v>
      </c>
      <c r="AY42" s="185" t="s">
        <v>4</v>
      </c>
    </row>
    <row r="43" spans="1:55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55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55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55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55" ht="12.75" customHeight="1" x14ac:dyDescent="0.25">
      <c r="G47" s="107"/>
      <c r="I47" s="106"/>
      <c r="J47" s="106"/>
      <c r="K47" s="106"/>
      <c r="AT47" s="8"/>
      <c r="AU47" s="8"/>
      <c r="AV47" s="8"/>
    </row>
    <row r="48" spans="1:55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982" r:id="rId4" name="chkEP8_Description">
          <controlPr defaultSize="0" autoLine="0" r:id="rId5">
            <anchor moveWithCells="1">
              <from>
                <xdr:col>2</xdr:col>
                <xdr:colOff>4565650</xdr:colOff>
                <xdr:row>4</xdr:row>
                <xdr:rowOff>127000</xdr:rowOff>
              </from>
              <to>
                <xdr:col>2</xdr:col>
                <xdr:colOff>6210300</xdr:colOff>
                <xdr:row>5</xdr:row>
                <xdr:rowOff>158750</xdr:rowOff>
              </to>
            </anchor>
          </controlPr>
        </control>
      </mc:Choice>
      <mc:Fallback>
        <control shapeId="119982" r:id="rId4" name="chkEP8_Description"/>
      </mc:Fallback>
    </mc:AlternateContent>
    <mc:AlternateContent xmlns:mc="http://schemas.openxmlformats.org/markup-compatibility/2006">
      <mc:Choice Requires="x14">
        <control shapeId="119981" r:id="rId6" name="chkEP8_Comment">
          <controlPr defaultSize="0" autoLine="0" r:id="rId7">
            <anchor moveWithCells="1">
              <from>
                <xdr:col>2</xdr:col>
                <xdr:colOff>4565650</xdr:colOff>
                <xdr:row>3</xdr:row>
                <xdr:rowOff>222250</xdr:rowOff>
              </from>
              <to>
                <xdr:col>2</xdr:col>
                <xdr:colOff>6210300</xdr:colOff>
                <xdr:row>4</xdr:row>
                <xdr:rowOff>133350</xdr:rowOff>
              </to>
            </anchor>
          </controlPr>
        </control>
      </mc:Choice>
      <mc:Fallback>
        <control shapeId="119981" r:id="rId6" name="chkEP8_Comment"/>
      </mc:Fallback>
    </mc:AlternateContent>
    <mc:AlternateContent xmlns:mc="http://schemas.openxmlformats.org/markup-compatibility/2006">
      <mc:Choice Requires="x14">
        <control shapeId="116277" r:id="rId8" name="cmdNoArrows">
          <controlPr defaultSize="0" print="0" autoLine="0" autoPict="0" r:id="rId9">
            <anchor>
              <from>
                <xdr:col>9</xdr:col>
                <xdr:colOff>12700</xdr:colOff>
                <xdr:row>4</xdr:row>
                <xdr:rowOff>184150</xdr:rowOff>
              </from>
              <to>
                <xdr:col>9</xdr:col>
                <xdr:colOff>323850</xdr:colOff>
                <xdr:row>6</xdr:row>
                <xdr:rowOff>19050</xdr:rowOff>
              </to>
            </anchor>
          </controlPr>
        </control>
      </mc:Choice>
      <mc:Fallback>
        <control shapeId="116277" r:id="rId8" name="cmdNoArrows"/>
      </mc:Fallback>
    </mc:AlternateContent>
    <mc:AlternateContent xmlns:mc="http://schemas.openxmlformats.org/markup-compatibility/2006">
      <mc:Choice Requires="x14">
        <control shapeId="115717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3</xdr:row>
                <xdr:rowOff>165100</xdr:rowOff>
              </to>
            </anchor>
          </controlPr>
        </control>
      </mc:Choice>
      <mc:Fallback>
        <control shapeId="115717" r:id="rId10" name="cbDisplayedProd"/>
      </mc:Fallback>
    </mc:AlternateContent>
    <mc:AlternateContent xmlns:mc="http://schemas.openxmlformats.org/markup-compatibility/2006">
      <mc:Choice Requires="x14">
        <control shapeId="115715" r:id="rId12" name="cbCpPPT_Default">
          <controlPr defaultSize="0" print="0" autoLine="0" r:id="rId13">
            <anchor>
              <from>
                <xdr:col>2</xdr:col>
                <xdr:colOff>4476750</xdr:colOff>
                <xdr:row>1</xdr:row>
                <xdr:rowOff>76200</xdr:rowOff>
              </from>
              <to>
                <xdr:col>2</xdr:col>
                <xdr:colOff>6248400</xdr:colOff>
                <xdr:row>3</xdr:row>
                <xdr:rowOff>165100</xdr:rowOff>
              </to>
            </anchor>
          </controlPr>
        </control>
      </mc:Choice>
      <mc:Fallback>
        <control shapeId="115715" r:id="rId12" name="cbCpPPT_Default"/>
      </mc:Fallback>
    </mc:AlternateContent>
    <mc:AlternateContent xmlns:mc="http://schemas.openxmlformats.org/markup-compatibility/2006">
      <mc:Choice Requires="x14">
        <control shapeId="115714" r:id="rId14" name="cbStart">
          <controlPr defaultSize="0" print="0" autoLine="0" r:id="rId15">
            <anchor>
              <from>
                <xdr:col>0</xdr:col>
                <xdr:colOff>222250</xdr:colOff>
                <xdr:row>1</xdr:row>
                <xdr:rowOff>76200</xdr:rowOff>
              </from>
              <to>
                <xdr:col>1</xdr:col>
                <xdr:colOff>1517650</xdr:colOff>
                <xdr:row>3</xdr:row>
                <xdr:rowOff>165100</xdr:rowOff>
              </to>
            </anchor>
          </controlPr>
        </control>
      </mc:Choice>
      <mc:Fallback>
        <control shapeId="115714" r:id="rId14" name="cbSta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61">
    <pageSetUpPr fitToPage="1"/>
  </sheetPr>
  <dimension ref="A1:H5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18.1796875" style="38" bestFit="1" customWidth="1"/>
    <col min="2" max="2" width="14.453125" style="38" bestFit="1" customWidth="1"/>
    <col min="3" max="6" width="30.7265625" style="44" bestFit="1" customWidth="1"/>
    <col min="7" max="256" width="11.453125" style="43" bestFit="1"/>
    <col min="257" max="16384" width="11.453125" style="43"/>
  </cols>
  <sheetData>
    <row r="1" spans="1:8" s="52" customFormat="1" x14ac:dyDescent="0.25">
      <c r="A1" s="51" t="s">
        <v>49</v>
      </c>
      <c r="B1" s="51" t="s">
        <v>59</v>
      </c>
      <c r="C1" s="53" t="s">
        <v>60</v>
      </c>
      <c r="D1" s="45" t="s">
        <v>61</v>
      </c>
      <c r="E1" s="54" t="s">
        <v>62</v>
      </c>
      <c r="F1" s="54"/>
      <c r="G1" s="46"/>
      <c r="H1" s="47"/>
    </row>
    <row r="2" spans="1:8" x14ac:dyDescent="0.25">
      <c r="A2" s="38" t="s">
        <v>63</v>
      </c>
      <c r="B2" s="38" t="s">
        <v>64</v>
      </c>
      <c r="C2" s="50" t="s">
        <v>65</v>
      </c>
      <c r="D2" s="50" t="s">
        <v>66</v>
      </c>
      <c r="E2" s="50" t="s">
        <v>65</v>
      </c>
      <c r="F2" s="50"/>
      <c r="G2" s="48"/>
      <c r="H2" s="48"/>
    </row>
    <row r="3" spans="1:8" x14ac:dyDescent="0.25">
      <c r="A3" s="38" t="s">
        <v>67</v>
      </c>
      <c r="B3" s="38" t="s">
        <v>64</v>
      </c>
      <c r="C3" s="50" t="s">
        <v>68</v>
      </c>
      <c r="D3" s="50" t="s">
        <v>69</v>
      </c>
      <c r="E3" s="50" t="s">
        <v>68</v>
      </c>
      <c r="F3" s="50"/>
      <c r="G3" s="49"/>
      <c r="H3" s="49"/>
    </row>
    <row r="4" spans="1:8" ht="25" x14ac:dyDescent="0.25">
      <c r="A4" s="38" t="s">
        <v>70</v>
      </c>
      <c r="B4" s="38" t="s">
        <v>64</v>
      </c>
      <c r="C4" s="50" t="s">
        <v>71</v>
      </c>
      <c r="D4" s="50" t="s">
        <v>72</v>
      </c>
      <c r="E4" s="50" t="s">
        <v>71</v>
      </c>
      <c r="F4" s="50"/>
      <c r="G4" s="49"/>
      <c r="H4" s="49"/>
    </row>
    <row r="5" spans="1:8" x14ac:dyDescent="0.25">
      <c r="A5" s="38" t="s">
        <v>73</v>
      </c>
      <c r="B5" s="38" t="s">
        <v>64</v>
      </c>
      <c r="C5" s="50" t="s">
        <v>74</v>
      </c>
      <c r="D5" s="50" t="s">
        <v>75</v>
      </c>
      <c r="E5" s="50" t="s">
        <v>74</v>
      </c>
      <c r="F5" s="50"/>
      <c r="G5" s="49"/>
      <c r="H5" s="49"/>
    </row>
    <row r="6" spans="1:8" x14ac:dyDescent="0.25">
      <c r="A6" s="38" t="s">
        <v>76</v>
      </c>
      <c r="B6" s="38" t="s">
        <v>64</v>
      </c>
      <c r="C6" s="50" t="s">
        <v>77</v>
      </c>
      <c r="D6" s="50" t="s">
        <v>78</v>
      </c>
      <c r="E6" s="50" t="s">
        <v>77</v>
      </c>
      <c r="F6" s="50"/>
      <c r="G6" s="49"/>
      <c r="H6" s="49"/>
    </row>
    <row r="7" spans="1:8" x14ac:dyDescent="0.25">
      <c r="A7" s="38" t="s">
        <v>79</v>
      </c>
      <c r="B7" s="38" t="s">
        <v>64</v>
      </c>
      <c r="C7" s="50" t="s">
        <v>80</v>
      </c>
      <c r="D7" s="50" t="s">
        <v>81</v>
      </c>
      <c r="E7" s="50" t="s">
        <v>80</v>
      </c>
      <c r="F7" s="50"/>
      <c r="G7" s="49"/>
      <c r="H7" s="49"/>
    </row>
    <row r="8" spans="1:8" x14ac:dyDescent="0.25">
      <c r="A8" s="38" t="s">
        <v>82</v>
      </c>
      <c r="B8" s="38" t="s">
        <v>64</v>
      </c>
      <c r="C8" s="50" t="s">
        <v>80</v>
      </c>
      <c r="D8" s="50" t="s">
        <v>83</v>
      </c>
      <c r="E8" s="50" t="s">
        <v>80</v>
      </c>
      <c r="F8" s="50"/>
      <c r="G8" s="49"/>
      <c r="H8" s="49"/>
    </row>
    <row r="9" spans="1:8" x14ac:dyDescent="0.25">
      <c r="A9" s="38" t="s">
        <v>84</v>
      </c>
      <c r="B9" s="38" t="s">
        <v>64</v>
      </c>
      <c r="C9" s="50" t="s">
        <v>85</v>
      </c>
      <c r="D9" s="50" t="s">
        <v>86</v>
      </c>
      <c r="E9" s="50" t="s">
        <v>85</v>
      </c>
      <c r="F9" s="50"/>
      <c r="G9" s="49"/>
      <c r="H9" s="49"/>
    </row>
    <row r="10" spans="1:8" x14ac:dyDescent="0.25">
      <c r="A10" s="38" t="s">
        <v>87</v>
      </c>
      <c r="B10" s="38" t="s">
        <v>64</v>
      </c>
      <c r="C10" s="50" t="s">
        <v>88</v>
      </c>
      <c r="D10" s="50" t="s">
        <v>89</v>
      </c>
      <c r="E10" s="50" t="s">
        <v>88</v>
      </c>
      <c r="F10" s="50"/>
      <c r="G10" s="49"/>
      <c r="H10" s="49"/>
    </row>
    <row r="11" spans="1:8" x14ac:dyDescent="0.25">
      <c r="A11" s="38" t="s">
        <v>90</v>
      </c>
      <c r="B11" s="38" t="s">
        <v>64</v>
      </c>
      <c r="C11" s="50" t="s">
        <v>91</v>
      </c>
      <c r="D11" s="50" t="s">
        <v>92</v>
      </c>
      <c r="E11" s="50" t="s">
        <v>91</v>
      </c>
      <c r="F11" s="50"/>
      <c r="G11" s="49"/>
      <c r="H11" s="49"/>
    </row>
    <row r="12" spans="1:8" x14ac:dyDescent="0.25">
      <c r="A12" s="38" t="s">
        <v>93</v>
      </c>
      <c r="B12" s="38" t="s">
        <v>64</v>
      </c>
      <c r="C12" s="50" t="s">
        <v>94</v>
      </c>
      <c r="D12" s="50" t="s">
        <v>95</v>
      </c>
      <c r="E12" s="50" t="s">
        <v>94</v>
      </c>
      <c r="F12" s="50"/>
      <c r="G12" s="49"/>
      <c r="H12" s="49"/>
    </row>
    <row r="13" spans="1:8" x14ac:dyDescent="0.25">
      <c r="A13" s="38" t="s">
        <v>96</v>
      </c>
      <c r="B13" s="38" t="s">
        <v>64</v>
      </c>
      <c r="C13" s="50" t="s">
        <v>97</v>
      </c>
      <c r="D13" s="50" t="s">
        <v>98</v>
      </c>
      <c r="E13" s="50" t="s">
        <v>97</v>
      </c>
      <c r="F13" s="50"/>
      <c r="G13" s="48"/>
      <c r="H13" s="48"/>
    </row>
    <row r="14" spans="1:8" x14ac:dyDescent="0.25">
      <c r="A14" s="38" t="s">
        <v>99</v>
      </c>
      <c r="B14" s="38" t="s">
        <v>64</v>
      </c>
      <c r="C14" s="50" t="s">
        <v>100</v>
      </c>
      <c r="D14" s="50" t="s">
        <v>101</v>
      </c>
      <c r="E14" s="50" t="s">
        <v>100</v>
      </c>
      <c r="F14" s="50"/>
      <c r="G14" s="48"/>
      <c r="H14" s="48"/>
    </row>
    <row r="15" spans="1:8" x14ac:dyDescent="0.25">
      <c r="A15" s="38" t="s">
        <v>102</v>
      </c>
      <c r="B15" s="38" t="s">
        <v>64</v>
      </c>
      <c r="C15" s="50" t="s">
        <v>103</v>
      </c>
      <c r="D15" s="50" t="s">
        <v>104</v>
      </c>
      <c r="E15" s="50" t="s">
        <v>103</v>
      </c>
      <c r="F15" s="50"/>
      <c r="G15" s="48"/>
      <c r="H15" s="48"/>
    </row>
    <row r="16" spans="1:8" x14ac:dyDescent="0.25">
      <c r="A16" s="38" t="s">
        <v>105</v>
      </c>
      <c r="B16" s="38" t="s">
        <v>64</v>
      </c>
      <c r="C16" s="50" t="s">
        <v>106</v>
      </c>
      <c r="D16" s="50" t="s">
        <v>107</v>
      </c>
      <c r="E16" s="50" t="s">
        <v>106</v>
      </c>
      <c r="F16" s="50"/>
      <c r="G16" s="48"/>
      <c r="H16" s="48"/>
    </row>
    <row r="17" spans="1:8" x14ac:dyDescent="0.25">
      <c r="A17" s="38" t="s">
        <v>108</v>
      </c>
      <c r="B17" s="38" t="s">
        <v>109</v>
      </c>
      <c r="C17" s="50" t="s">
        <v>110</v>
      </c>
      <c r="D17" s="50" t="s">
        <v>66</v>
      </c>
      <c r="E17" s="50" t="s">
        <v>110</v>
      </c>
      <c r="F17" s="50"/>
      <c r="G17" s="48"/>
      <c r="H17" s="48"/>
    </row>
    <row r="18" spans="1:8" x14ac:dyDescent="0.25">
      <c r="A18" s="38" t="s">
        <v>111</v>
      </c>
      <c r="B18" s="38" t="s">
        <v>112</v>
      </c>
      <c r="C18" s="50" t="s">
        <v>113</v>
      </c>
      <c r="D18" s="50" t="s">
        <v>114</v>
      </c>
      <c r="E18" s="50" t="s">
        <v>113</v>
      </c>
      <c r="F18" s="50"/>
      <c r="G18" s="48"/>
      <c r="H18" s="48"/>
    </row>
    <row r="19" spans="1:8" x14ac:dyDescent="0.25">
      <c r="A19" s="38" t="s">
        <v>115</v>
      </c>
      <c r="B19" s="38" t="s">
        <v>112</v>
      </c>
      <c r="C19" s="50" t="s">
        <v>116</v>
      </c>
      <c r="D19" s="50" t="s">
        <v>117</v>
      </c>
      <c r="E19" s="50" t="s">
        <v>116</v>
      </c>
      <c r="F19" s="50"/>
      <c r="G19" s="48"/>
      <c r="H19" s="48"/>
    </row>
    <row r="20" spans="1:8" ht="25" x14ac:dyDescent="0.25">
      <c r="A20" s="38" t="s">
        <v>118</v>
      </c>
      <c r="B20" s="38" t="s">
        <v>112</v>
      </c>
      <c r="C20" s="50" t="s">
        <v>119</v>
      </c>
      <c r="D20" s="50" t="s">
        <v>120</v>
      </c>
      <c r="E20" s="50" t="s">
        <v>119</v>
      </c>
      <c r="F20" s="50"/>
      <c r="G20" s="48"/>
      <c r="H20" s="48"/>
    </row>
    <row r="21" spans="1:8" ht="25" x14ac:dyDescent="0.25">
      <c r="A21" s="38" t="s">
        <v>121</v>
      </c>
      <c r="B21" s="38" t="s">
        <v>112</v>
      </c>
      <c r="C21" s="50" t="s">
        <v>80</v>
      </c>
      <c r="D21" s="50" t="s">
        <v>122</v>
      </c>
      <c r="E21" s="50" t="s">
        <v>80</v>
      </c>
      <c r="F21" s="50"/>
      <c r="G21" s="48"/>
      <c r="H21" s="48"/>
    </row>
    <row r="22" spans="1:8" x14ac:dyDescent="0.25">
      <c r="A22" s="38" t="s">
        <v>123</v>
      </c>
      <c r="B22" s="38" t="s">
        <v>112</v>
      </c>
      <c r="C22" s="50" t="s">
        <v>124</v>
      </c>
      <c r="D22" s="50" t="s">
        <v>125</v>
      </c>
      <c r="E22" s="50" t="s">
        <v>124</v>
      </c>
      <c r="F22" s="50"/>
      <c r="G22" s="48"/>
      <c r="H22" s="48"/>
    </row>
    <row r="23" spans="1:8" ht="25" x14ac:dyDescent="0.25">
      <c r="A23" s="38" t="s">
        <v>126</v>
      </c>
      <c r="B23" s="38" t="s">
        <v>112</v>
      </c>
      <c r="C23" s="50" t="s">
        <v>127</v>
      </c>
      <c r="D23" s="50" t="s">
        <v>128</v>
      </c>
      <c r="E23" s="50" t="s">
        <v>127</v>
      </c>
      <c r="F23" s="50"/>
      <c r="G23" s="48"/>
      <c r="H23" s="48"/>
    </row>
    <row r="24" spans="1:8" x14ac:dyDescent="0.25">
      <c r="A24" s="38" t="s">
        <v>129</v>
      </c>
      <c r="B24" s="38" t="s">
        <v>109</v>
      </c>
      <c r="C24" s="50" t="s">
        <v>130</v>
      </c>
      <c r="D24" s="50" t="s">
        <v>86</v>
      </c>
      <c r="E24" s="50" t="s">
        <v>130</v>
      </c>
      <c r="F24" s="50"/>
      <c r="G24" s="48"/>
      <c r="H24" s="48"/>
    </row>
    <row r="25" spans="1:8" x14ac:dyDescent="0.25">
      <c r="A25" s="38" t="s">
        <v>131</v>
      </c>
      <c r="B25" s="38" t="s">
        <v>109</v>
      </c>
      <c r="C25" s="50" t="s">
        <v>132</v>
      </c>
      <c r="D25" s="50" t="s">
        <v>89</v>
      </c>
      <c r="E25" s="50" t="s">
        <v>132</v>
      </c>
      <c r="F25" s="50"/>
      <c r="G25" s="48"/>
      <c r="H25" s="48"/>
    </row>
    <row r="26" spans="1:8" x14ac:dyDescent="0.25">
      <c r="A26" s="38" t="s">
        <v>133</v>
      </c>
      <c r="B26" s="38" t="s">
        <v>112</v>
      </c>
      <c r="C26" s="50" t="s">
        <v>85</v>
      </c>
      <c r="D26" s="50" t="s">
        <v>134</v>
      </c>
      <c r="E26" s="50" t="s">
        <v>85</v>
      </c>
      <c r="F26" s="50"/>
      <c r="G26" s="49"/>
      <c r="H26" s="49"/>
    </row>
    <row r="27" spans="1:8" x14ac:dyDescent="0.25">
      <c r="A27" s="38" t="s">
        <v>135</v>
      </c>
      <c r="B27" s="38" t="s">
        <v>112</v>
      </c>
      <c r="C27" s="50" t="s">
        <v>88</v>
      </c>
      <c r="D27" s="50" t="s">
        <v>136</v>
      </c>
      <c r="E27" s="50" t="s">
        <v>88</v>
      </c>
      <c r="F27" s="50"/>
      <c r="G27" s="48"/>
      <c r="H27" s="48"/>
    </row>
    <row r="28" spans="1:8" x14ac:dyDescent="0.25">
      <c r="A28" s="38" t="s">
        <v>137</v>
      </c>
      <c r="B28" s="38" t="s">
        <v>138</v>
      </c>
      <c r="C28" s="50" t="s">
        <v>65</v>
      </c>
      <c r="D28" s="50" t="s">
        <v>139</v>
      </c>
      <c r="E28" s="50" t="s">
        <v>65</v>
      </c>
      <c r="F28" s="50"/>
      <c r="G28" s="48"/>
      <c r="H28" s="48"/>
    </row>
    <row r="29" spans="1:8" x14ac:dyDescent="0.25">
      <c r="A29" s="38" t="s">
        <v>140</v>
      </c>
      <c r="B29" s="38" t="s">
        <v>138</v>
      </c>
      <c r="C29" s="50" t="s">
        <v>65</v>
      </c>
      <c r="D29" s="50" t="s">
        <v>141</v>
      </c>
      <c r="E29" s="50" t="s">
        <v>65</v>
      </c>
      <c r="F29" s="50"/>
      <c r="G29" s="48"/>
      <c r="H29" s="48"/>
    </row>
    <row r="30" spans="1:8" x14ac:dyDescent="0.25">
      <c r="A30" s="38" t="s">
        <v>142</v>
      </c>
      <c r="B30" s="38" t="s">
        <v>138</v>
      </c>
      <c r="C30" s="50" t="s">
        <v>143</v>
      </c>
      <c r="D30" s="50" t="s">
        <v>78</v>
      </c>
      <c r="E30" s="50" t="s">
        <v>143</v>
      </c>
      <c r="F30" s="50"/>
      <c r="G30" s="48"/>
      <c r="H30" s="48"/>
    </row>
    <row r="31" spans="1:8" x14ac:dyDescent="0.25">
      <c r="A31" s="38" t="s">
        <v>144</v>
      </c>
      <c r="B31" s="38" t="s">
        <v>138</v>
      </c>
      <c r="C31" s="50" t="s">
        <v>143</v>
      </c>
      <c r="D31" s="50" t="s">
        <v>75</v>
      </c>
      <c r="E31" s="50" t="s">
        <v>143</v>
      </c>
      <c r="F31" s="50"/>
      <c r="G31" s="48"/>
      <c r="H31" s="48"/>
    </row>
    <row r="32" spans="1:8" x14ac:dyDescent="0.25">
      <c r="A32" s="38" t="s">
        <v>145</v>
      </c>
      <c r="B32" s="38" t="s">
        <v>138</v>
      </c>
      <c r="C32" s="50" t="s">
        <v>146</v>
      </c>
      <c r="D32" s="50" t="s">
        <v>147</v>
      </c>
      <c r="E32" s="50" t="s">
        <v>146</v>
      </c>
      <c r="F32" s="50"/>
      <c r="G32" s="48"/>
      <c r="H32" s="48"/>
    </row>
    <row r="33" spans="1:8" x14ac:dyDescent="0.25">
      <c r="A33" s="38" t="s">
        <v>148</v>
      </c>
      <c r="B33" s="38" t="s">
        <v>138</v>
      </c>
      <c r="C33" s="50" t="s">
        <v>149</v>
      </c>
      <c r="D33" s="50" t="s">
        <v>150</v>
      </c>
      <c r="E33" s="50" t="s">
        <v>149</v>
      </c>
      <c r="F33" s="50"/>
      <c r="G33" s="48"/>
      <c r="H33" s="48"/>
    </row>
    <row r="34" spans="1:8" x14ac:dyDescent="0.25">
      <c r="A34" s="38" t="s">
        <v>151</v>
      </c>
      <c r="B34" s="38" t="s">
        <v>152</v>
      </c>
      <c r="C34" s="50" t="s">
        <v>153</v>
      </c>
      <c r="D34" s="50" t="s">
        <v>154</v>
      </c>
      <c r="E34" s="50" t="s">
        <v>153</v>
      </c>
      <c r="F34" s="50"/>
      <c r="G34" s="48"/>
      <c r="H34" s="48"/>
    </row>
    <row r="35" spans="1:8" x14ac:dyDescent="0.25">
      <c r="A35" s="38" t="s">
        <v>155</v>
      </c>
      <c r="B35" s="38" t="s">
        <v>152</v>
      </c>
      <c r="C35" s="50" t="s">
        <v>156</v>
      </c>
      <c r="D35" s="50" t="s">
        <v>95</v>
      </c>
      <c r="E35" s="50" t="s">
        <v>156</v>
      </c>
      <c r="F35" s="50"/>
      <c r="G35" s="48"/>
      <c r="H35" s="48"/>
    </row>
    <row r="36" spans="1:8" x14ac:dyDescent="0.25">
      <c r="A36" s="38" t="s">
        <v>157</v>
      </c>
      <c r="B36" s="38" t="s">
        <v>152</v>
      </c>
      <c r="C36" s="50" t="s">
        <v>158</v>
      </c>
      <c r="D36" s="50" t="s">
        <v>92</v>
      </c>
      <c r="E36" s="50" t="s">
        <v>158</v>
      </c>
      <c r="F36" s="50"/>
      <c r="G36" s="48"/>
      <c r="H36" s="48"/>
    </row>
    <row r="37" spans="1:8" x14ac:dyDescent="0.25">
      <c r="A37" s="38" t="s">
        <v>159</v>
      </c>
      <c r="B37" s="38" t="s">
        <v>152</v>
      </c>
      <c r="C37" s="50" t="s">
        <v>91</v>
      </c>
      <c r="D37" s="50" t="s">
        <v>160</v>
      </c>
      <c r="E37" s="50" t="s">
        <v>91</v>
      </c>
      <c r="F37" s="50"/>
      <c r="G37" s="48"/>
      <c r="H37" s="48"/>
    </row>
    <row r="38" spans="1:8" x14ac:dyDescent="0.25">
      <c r="A38" s="38" t="s">
        <v>161</v>
      </c>
      <c r="B38" s="38" t="s">
        <v>152</v>
      </c>
      <c r="C38" s="50" t="s">
        <v>162</v>
      </c>
      <c r="D38" s="50" t="s">
        <v>162</v>
      </c>
      <c r="E38" s="50" t="s">
        <v>162</v>
      </c>
      <c r="F38" s="50"/>
      <c r="G38" s="48"/>
      <c r="H38" s="48"/>
    </row>
    <row r="39" spans="1:8" x14ac:dyDescent="0.25">
      <c r="A39" s="38" t="s">
        <v>163</v>
      </c>
      <c r="B39" s="38" t="s">
        <v>152</v>
      </c>
      <c r="C39" s="50" t="s">
        <v>164</v>
      </c>
      <c r="D39" s="50" t="s">
        <v>101</v>
      </c>
      <c r="E39" s="50" t="s">
        <v>164</v>
      </c>
      <c r="F39" s="50"/>
      <c r="G39" s="48"/>
      <c r="H39" s="48"/>
    </row>
    <row r="40" spans="1:8" x14ac:dyDescent="0.25">
      <c r="A40" s="38" t="s">
        <v>165</v>
      </c>
      <c r="B40" s="38" t="s">
        <v>152</v>
      </c>
      <c r="C40" s="50" t="s">
        <v>166</v>
      </c>
      <c r="D40" s="50" t="s">
        <v>167</v>
      </c>
      <c r="E40" s="50" t="s">
        <v>166</v>
      </c>
      <c r="F40" s="50"/>
      <c r="G40" s="48"/>
      <c r="H40" s="48"/>
    </row>
    <row r="41" spans="1:8" x14ac:dyDescent="0.25">
      <c r="A41" s="38" t="s">
        <v>168</v>
      </c>
      <c r="B41" s="38" t="s">
        <v>152</v>
      </c>
      <c r="C41" s="50" t="s">
        <v>169</v>
      </c>
      <c r="D41" s="50" t="s">
        <v>170</v>
      </c>
      <c r="E41" s="50" t="s">
        <v>169</v>
      </c>
      <c r="F41" s="50"/>
      <c r="G41" s="48"/>
      <c r="H41" s="48"/>
    </row>
    <row r="42" spans="1:8" x14ac:dyDescent="0.25">
      <c r="A42" s="38" t="s">
        <v>171</v>
      </c>
      <c r="B42" s="38" t="s">
        <v>172</v>
      </c>
      <c r="C42" s="50" t="s">
        <v>173</v>
      </c>
      <c r="D42" s="50" t="s">
        <v>66</v>
      </c>
      <c r="E42" s="50" t="s">
        <v>173</v>
      </c>
      <c r="F42" s="50"/>
      <c r="G42" s="48"/>
      <c r="H42" s="48"/>
    </row>
    <row r="43" spans="1:8" x14ac:dyDescent="0.25">
      <c r="A43" s="38" t="s">
        <v>174</v>
      </c>
      <c r="B43" s="38" t="s">
        <v>172</v>
      </c>
      <c r="C43" s="50" t="s">
        <v>169</v>
      </c>
      <c r="D43" s="50" t="s">
        <v>66</v>
      </c>
      <c r="E43" s="50" t="s">
        <v>169</v>
      </c>
      <c r="F43" s="50"/>
      <c r="G43" s="48"/>
      <c r="H43" s="48"/>
    </row>
    <row r="44" spans="1:8" x14ac:dyDescent="0.25">
      <c r="A44" s="38" t="s">
        <v>175</v>
      </c>
      <c r="B44" s="38" t="s">
        <v>172</v>
      </c>
      <c r="C44" s="50" t="s">
        <v>176</v>
      </c>
      <c r="D44" s="50" t="s">
        <v>177</v>
      </c>
      <c r="E44" s="50" t="s">
        <v>176</v>
      </c>
      <c r="F44" s="50"/>
      <c r="G44" s="48"/>
      <c r="H44" s="48"/>
    </row>
    <row r="45" spans="1:8" x14ac:dyDescent="0.25">
      <c r="A45" s="38" t="s">
        <v>178</v>
      </c>
      <c r="B45" s="38" t="s">
        <v>172</v>
      </c>
      <c r="C45" s="50" t="s">
        <v>179</v>
      </c>
      <c r="D45" s="50" t="s">
        <v>180</v>
      </c>
      <c r="E45" s="50" t="s">
        <v>179</v>
      </c>
      <c r="F45" s="50"/>
      <c r="G45" s="48"/>
      <c r="H45" s="48"/>
    </row>
    <row r="46" spans="1:8" x14ac:dyDescent="0.25">
      <c r="A46" s="38" t="s">
        <v>181</v>
      </c>
      <c r="B46" s="38" t="s">
        <v>172</v>
      </c>
      <c r="C46" s="50" t="s">
        <v>182</v>
      </c>
      <c r="D46" s="50" t="s">
        <v>183</v>
      </c>
      <c r="E46" s="50" t="s">
        <v>182</v>
      </c>
      <c r="F46" s="50"/>
      <c r="G46" s="48"/>
      <c r="H46" s="48"/>
    </row>
    <row r="47" spans="1:8" x14ac:dyDescent="0.25">
      <c r="A47" s="38" t="s">
        <v>184</v>
      </c>
      <c r="B47" s="38" t="s">
        <v>185</v>
      </c>
      <c r="C47" s="50" t="s">
        <v>97</v>
      </c>
      <c r="D47" s="50" t="s">
        <v>186</v>
      </c>
      <c r="E47" s="50" t="s">
        <v>97</v>
      </c>
      <c r="F47" s="50"/>
      <c r="G47" s="48"/>
      <c r="H47" s="48"/>
    </row>
    <row r="48" spans="1:8" x14ac:dyDescent="0.25">
      <c r="A48" s="38" t="s">
        <v>187</v>
      </c>
      <c r="B48" s="38" t="s">
        <v>185</v>
      </c>
      <c r="C48" s="50" t="s">
        <v>100</v>
      </c>
      <c r="D48" s="50" t="s">
        <v>101</v>
      </c>
      <c r="E48" s="50" t="s">
        <v>100</v>
      </c>
      <c r="F48" s="50"/>
      <c r="G48" s="48"/>
      <c r="H48" s="48"/>
    </row>
    <row r="49" spans="1:8" x14ac:dyDescent="0.25">
      <c r="A49" s="38" t="s">
        <v>188</v>
      </c>
      <c r="B49" s="38" t="s">
        <v>185</v>
      </c>
      <c r="C49" s="50" t="s">
        <v>103</v>
      </c>
      <c r="D49" s="50" t="s">
        <v>104</v>
      </c>
      <c r="E49" s="50" t="s">
        <v>103</v>
      </c>
      <c r="F49" s="50"/>
      <c r="G49" s="48"/>
      <c r="H49" s="48"/>
    </row>
    <row r="50" spans="1:8" x14ac:dyDescent="0.25">
      <c r="A50" s="38" t="s">
        <v>189</v>
      </c>
      <c r="B50" s="38" t="s">
        <v>185</v>
      </c>
      <c r="C50" s="50" t="s">
        <v>106</v>
      </c>
      <c r="D50" s="50" t="s">
        <v>107</v>
      </c>
      <c r="E50" s="50" t="s">
        <v>106</v>
      </c>
    </row>
  </sheetData>
  <phoneticPr fontId="0" type="noConversion"/>
  <pageMargins left="0.23" right="0.17" top="0.984251969" bottom="0.984251969" header="0.4921259845" footer="0.4921259845"/>
  <pageSetup paperSize="9" scale="60" orientation="portrait" useFirstPageNumber="1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">
    <pageSetUpPr fitToPage="1"/>
  </sheetPr>
  <dimension ref="A1:J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23.453125" bestFit="1" customWidth="1"/>
    <col min="2" max="2" width="11.453125" bestFit="1" customWidth="1"/>
    <col min="3" max="3" width="21.7265625" bestFit="1" customWidth="1"/>
    <col min="4" max="4" width="11.453125" style="9" bestFit="1" customWidth="1"/>
  </cols>
  <sheetData>
    <row r="1" spans="1:10" s="4" customFormat="1" x14ac:dyDescent="0.25">
      <c r="A1" s="4" t="s">
        <v>190</v>
      </c>
      <c r="B1" s="4" t="s">
        <v>191</v>
      </c>
      <c r="C1" s="4" t="s">
        <v>192</v>
      </c>
      <c r="D1" s="33" t="s">
        <v>193</v>
      </c>
      <c r="F1"/>
      <c r="G1"/>
      <c r="H1"/>
      <c r="I1"/>
      <c r="J1"/>
    </row>
    <row r="2" spans="1:10" x14ac:dyDescent="0.25">
      <c r="A2" s="42" t="s">
        <v>194</v>
      </c>
      <c r="B2" s="42">
        <v>1</v>
      </c>
      <c r="C2" s="42" t="s">
        <v>195</v>
      </c>
      <c r="D2" s="5" t="s">
        <v>196</v>
      </c>
    </row>
    <row r="3" spans="1:10" x14ac:dyDescent="0.25">
      <c r="A3" s="42" t="s">
        <v>194</v>
      </c>
      <c r="B3" s="42">
        <v>1000</v>
      </c>
      <c r="C3" s="42" t="s">
        <v>197</v>
      </c>
      <c r="D3" s="5" t="s">
        <v>196</v>
      </c>
    </row>
    <row r="4" spans="1:10" x14ac:dyDescent="0.25">
      <c r="A4" s="42" t="s">
        <v>194</v>
      </c>
      <c r="B4" s="42">
        <v>1000000</v>
      </c>
      <c r="C4" s="42" t="s">
        <v>198</v>
      </c>
      <c r="D4" s="5" t="s">
        <v>196</v>
      </c>
    </row>
    <row r="5" spans="1:10" x14ac:dyDescent="0.25">
      <c r="A5" s="42" t="s">
        <v>199</v>
      </c>
      <c r="B5" s="42">
        <v>1</v>
      </c>
      <c r="C5" s="42" t="s">
        <v>200</v>
      </c>
      <c r="D5" s="5" t="s">
        <v>196</v>
      </c>
    </row>
    <row r="6" spans="1:10" x14ac:dyDescent="0.25">
      <c r="A6" s="42" t="s">
        <v>199</v>
      </c>
      <c r="B6" s="42">
        <v>1000</v>
      </c>
      <c r="C6" s="42" t="s">
        <v>201</v>
      </c>
      <c r="D6" s="5" t="s">
        <v>196</v>
      </c>
    </row>
    <row r="7" spans="1:10" x14ac:dyDescent="0.25">
      <c r="A7" s="42" t="s">
        <v>199</v>
      </c>
      <c r="B7" s="42">
        <v>1000000</v>
      </c>
      <c r="C7" s="42" t="s">
        <v>202</v>
      </c>
      <c r="D7" s="5" t="s">
        <v>196</v>
      </c>
    </row>
    <row r="8" spans="1:10" x14ac:dyDescent="0.25">
      <c r="A8" s="42" t="s">
        <v>203</v>
      </c>
      <c r="B8" s="42">
        <v>1</v>
      </c>
      <c r="C8" s="42" t="s">
        <v>204</v>
      </c>
      <c r="D8" s="5" t="s">
        <v>196</v>
      </c>
    </row>
    <row r="9" spans="1:10" x14ac:dyDescent="0.25">
      <c r="A9" s="42" t="s">
        <v>203</v>
      </c>
      <c r="B9" s="42">
        <v>100</v>
      </c>
      <c r="C9" s="42" t="s">
        <v>205</v>
      </c>
      <c r="D9" s="5" t="s">
        <v>196</v>
      </c>
    </row>
    <row r="10" spans="1:10" x14ac:dyDescent="0.25">
      <c r="A10" s="42" t="s">
        <v>203</v>
      </c>
      <c r="B10" s="42">
        <v>100000</v>
      </c>
      <c r="C10" s="42" t="s">
        <v>206</v>
      </c>
      <c r="D10" s="5" t="s">
        <v>196</v>
      </c>
    </row>
    <row r="11" spans="1:10" x14ac:dyDescent="0.25">
      <c r="A11" s="38" t="s">
        <v>207</v>
      </c>
      <c r="B11" s="38">
        <v>1</v>
      </c>
      <c r="C11" s="38" t="s">
        <v>195</v>
      </c>
      <c r="D11" s="39" t="s">
        <v>208</v>
      </c>
    </row>
    <row r="12" spans="1:10" x14ac:dyDescent="0.25">
      <c r="A12" s="38" t="s">
        <v>207</v>
      </c>
      <c r="B12" s="38">
        <v>1000</v>
      </c>
      <c r="C12" s="38" t="s">
        <v>197</v>
      </c>
      <c r="D12" s="39" t="s">
        <v>208</v>
      </c>
    </row>
    <row r="13" spans="1:10" x14ac:dyDescent="0.25">
      <c r="A13" s="38" t="s">
        <v>207</v>
      </c>
      <c r="B13" s="38">
        <v>1000000</v>
      </c>
      <c r="C13" s="38" t="s">
        <v>198</v>
      </c>
      <c r="D13" s="39" t="s">
        <v>208</v>
      </c>
    </row>
    <row r="14" spans="1:10" x14ac:dyDescent="0.25">
      <c r="A14" s="38" t="s">
        <v>209</v>
      </c>
      <c r="B14" s="38">
        <v>1</v>
      </c>
      <c r="C14" s="38" t="s">
        <v>200</v>
      </c>
      <c r="D14" s="39" t="s">
        <v>208</v>
      </c>
    </row>
    <row r="15" spans="1:10" x14ac:dyDescent="0.25">
      <c r="A15" s="38" t="s">
        <v>209</v>
      </c>
      <c r="B15" s="38">
        <v>1000</v>
      </c>
      <c r="C15" s="38" t="s">
        <v>201</v>
      </c>
      <c r="D15" s="39" t="s">
        <v>208</v>
      </c>
    </row>
    <row r="16" spans="1:10" x14ac:dyDescent="0.25">
      <c r="A16" s="38" t="s">
        <v>209</v>
      </c>
      <c r="B16" s="38">
        <v>1000000</v>
      </c>
      <c r="C16" s="38" t="s">
        <v>202</v>
      </c>
      <c r="D16" s="39" t="s">
        <v>208</v>
      </c>
    </row>
    <row r="17" spans="1:4" x14ac:dyDescent="0.25">
      <c r="A17" s="38" t="s">
        <v>210</v>
      </c>
      <c r="B17" s="38">
        <v>1</v>
      </c>
      <c r="C17" s="38" t="s">
        <v>204</v>
      </c>
      <c r="D17" s="39" t="s">
        <v>208</v>
      </c>
    </row>
    <row r="18" spans="1:4" x14ac:dyDescent="0.25">
      <c r="A18" s="38" t="s">
        <v>210</v>
      </c>
      <c r="B18" s="38">
        <v>100</v>
      </c>
      <c r="C18" s="38" t="s">
        <v>205</v>
      </c>
      <c r="D18" s="39" t="s">
        <v>208</v>
      </c>
    </row>
    <row r="19" spans="1:4" x14ac:dyDescent="0.25">
      <c r="A19" s="38" t="s">
        <v>210</v>
      </c>
      <c r="B19" s="38">
        <v>100000</v>
      </c>
      <c r="C19" s="38" t="s">
        <v>206</v>
      </c>
      <c r="D19" s="39" t="s">
        <v>208</v>
      </c>
    </row>
    <row r="20" spans="1:4" x14ac:dyDescent="0.25">
      <c r="A20" s="40" t="s">
        <v>211</v>
      </c>
      <c r="B20" s="40">
        <v>1</v>
      </c>
      <c r="C20" s="40" t="s">
        <v>195</v>
      </c>
      <c r="D20" s="41" t="s">
        <v>212</v>
      </c>
    </row>
    <row r="21" spans="1:4" x14ac:dyDescent="0.25">
      <c r="A21" s="40" t="s">
        <v>211</v>
      </c>
      <c r="B21" s="40">
        <v>1000</v>
      </c>
      <c r="C21" s="40" t="s">
        <v>197</v>
      </c>
      <c r="D21" s="41" t="s">
        <v>212</v>
      </c>
    </row>
    <row r="22" spans="1:4" x14ac:dyDescent="0.25">
      <c r="A22" s="40" t="s">
        <v>211</v>
      </c>
      <c r="B22" s="40">
        <v>1000000</v>
      </c>
      <c r="C22" s="40" t="s">
        <v>198</v>
      </c>
      <c r="D22" s="41" t="s">
        <v>212</v>
      </c>
    </row>
    <row r="23" spans="1:4" x14ac:dyDescent="0.25">
      <c r="A23" s="40" t="s">
        <v>213</v>
      </c>
      <c r="B23" s="40">
        <v>1</v>
      </c>
      <c r="C23" s="40" t="s">
        <v>200</v>
      </c>
      <c r="D23" s="41" t="s">
        <v>212</v>
      </c>
    </row>
    <row r="24" spans="1:4" x14ac:dyDescent="0.25">
      <c r="A24" s="40" t="s">
        <v>213</v>
      </c>
      <c r="B24" s="40">
        <v>1000</v>
      </c>
      <c r="C24" s="40" t="s">
        <v>201</v>
      </c>
      <c r="D24" s="41" t="s">
        <v>212</v>
      </c>
    </row>
    <row r="25" spans="1:4" x14ac:dyDescent="0.25">
      <c r="A25" s="40" t="s">
        <v>213</v>
      </c>
      <c r="B25" s="40">
        <v>1000000</v>
      </c>
      <c r="C25" s="40" t="s">
        <v>202</v>
      </c>
      <c r="D25" s="41" t="s">
        <v>212</v>
      </c>
    </row>
    <row r="26" spans="1:4" x14ac:dyDescent="0.25">
      <c r="A26" s="40" t="s">
        <v>214</v>
      </c>
      <c r="B26" s="40">
        <v>1</v>
      </c>
      <c r="C26" s="40" t="s">
        <v>204</v>
      </c>
      <c r="D26" s="41" t="s">
        <v>212</v>
      </c>
    </row>
    <row r="27" spans="1:4" x14ac:dyDescent="0.25">
      <c r="A27" s="40" t="s">
        <v>214</v>
      </c>
      <c r="B27" s="40">
        <v>100</v>
      </c>
      <c r="C27" s="40" t="s">
        <v>205</v>
      </c>
      <c r="D27" s="41" t="s">
        <v>212</v>
      </c>
    </row>
    <row r="28" spans="1:4" x14ac:dyDescent="0.25">
      <c r="A28" s="40" t="s">
        <v>214</v>
      </c>
      <c r="B28" s="40">
        <v>100000</v>
      </c>
      <c r="C28" s="40" t="s">
        <v>206</v>
      </c>
      <c r="D28" s="41" t="s">
        <v>212</v>
      </c>
    </row>
    <row r="29" spans="1:4" x14ac:dyDescent="0.25">
      <c r="A29" s="38" t="s">
        <v>215</v>
      </c>
      <c r="B29" s="38">
        <v>1</v>
      </c>
      <c r="C29" s="38" t="s">
        <v>195</v>
      </c>
      <c r="D29" s="39" t="s">
        <v>216</v>
      </c>
    </row>
    <row r="30" spans="1:4" x14ac:dyDescent="0.25">
      <c r="A30" s="38" t="s">
        <v>215</v>
      </c>
      <c r="B30" s="38">
        <v>1000</v>
      </c>
      <c r="C30" s="38" t="s">
        <v>197</v>
      </c>
      <c r="D30" s="39" t="s">
        <v>216</v>
      </c>
    </row>
    <row r="31" spans="1:4" x14ac:dyDescent="0.25">
      <c r="A31" s="38" t="s">
        <v>215</v>
      </c>
      <c r="B31" s="38">
        <v>1000000</v>
      </c>
      <c r="C31" s="38" t="s">
        <v>198</v>
      </c>
      <c r="D31" s="39" t="s">
        <v>216</v>
      </c>
    </row>
    <row r="32" spans="1:4" x14ac:dyDescent="0.25">
      <c r="A32" s="38" t="s">
        <v>217</v>
      </c>
      <c r="B32" s="38">
        <v>1</v>
      </c>
      <c r="C32" s="38" t="s">
        <v>200</v>
      </c>
      <c r="D32" s="39" t="s">
        <v>216</v>
      </c>
    </row>
    <row r="33" spans="1:4" x14ac:dyDescent="0.25">
      <c r="A33" s="38" t="s">
        <v>217</v>
      </c>
      <c r="B33" s="38">
        <v>1000</v>
      </c>
      <c r="C33" s="38" t="s">
        <v>201</v>
      </c>
      <c r="D33" s="39" t="s">
        <v>216</v>
      </c>
    </row>
    <row r="34" spans="1:4" x14ac:dyDescent="0.25">
      <c r="A34" s="38" t="s">
        <v>217</v>
      </c>
      <c r="B34" s="38">
        <v>1000000</v>
      </c>
      <c r="C34" s="38" t="s">
        <v>202</v>
      </c>
      <c r="D34" s="39" t="s">
        <v>216</v>
      </c>
    </row>
    <row r="35" spans="1:4" x14ac:dyDescent="0.25">
      <c r="A35" s="38" t="s">
        <v>218</v>
      </c>
      <c r="B35" s="38">
        <v>1</v>
      </c>
      <c r="C35" s="38" t="s">
        <v>204</v>
      </c>
      <c r="D35" s="39" t="s">
        <v>216</v>
      </c>
    </row>
    <row r="36" spans="1:4" x14ac:dyDescent="0.25">
      <c r="A36" s="38" t="s">
        <v>218</v>
      </c>
      <c r="B36" s="38">
        <v>100</v>
      </c>
      <c r="C36" s="38" t="s">
        <v>205</v>
      </c>
      <c r="D36" s="39" t="s">
        <v>216</v>
      </c>
    </row>
    <row r="37" spans="1:4" x14ac:dyDescent="0.25">
      <c r="A37" s="38" t="s">
        <v>218</v>
      </c>
      <c r="B37" s="38">
        <v>100000</v>
      </c>
      <c r="C37" s="38" t="s">
        <v>206</v>
      </c>
      <c r="D37" s="39" t="s">
        <v>216</v>
      </c>
    </row>
    <row r="38" spans="1:4" x14ac:dyDescent="0.25">
      <c r="A38" s="42" t="s">
        <v>195</v>
      </c>
      <c r="B38" s="42">
        <v>1</v>
      </c>
      <c r="C38" s="42" t="s">
        <v>195</v>
      </c>
      <c r="D38" s="5" t="s">
        <v>219</v>
      </c>
    </row>
    <row r="39" spans="1:4" x14ac:dyDescent="0.25">
      <c r="A39" s="42" t="s">
        <v>195</v>
      </c>
      <c r="B39" s="42">
        <v>1000</v>
      </c>
      <c r="C39" s="42" t="s">
        <v>197</v>
      </c>
      <c r="D39" s="5" t="s">
        <v>219</v>
      </c>
    </row>
    <row r="40" spans="1:4" x14ac:dyDescent="0.25">
      <c r="A40" s="42" t="s">
        <v>195</v>
      </c>
      <c r="B40" s="42">
        <v>1000000</v>
      </c>
      <c r="C40" s="42" t="s">
        <v>198</v>
      </c>
      <c r="D40" s="5" t="s">
        <v>219</v>
      </c>
    </row>
    <row r="41" spans="1:4" x14ac:dyDescent="0.25">
      <c r="A41" s="42" t="s">
        <v>200</v>
      </c>
      <c r="B41" s="42">
        <v>1</v>
      </c>
      <c r="C41" s="42" t="s">
        <v>200</v>
      </c>
      <c r="D41" s="5" t="s">
        <v>219</v>
      </c>
    </row>
    <row r="42" spans="1:4" x14ac:dyDescent="0.25">
      <c r="A42" s="42" t="s">
        <v>200</v>
      </c>
      <c r="B42" s="42">
        <v>1000</v>
      </c>
      <c r="C42" s="42" t="s">
        <v>201</v>
      </c>
      <c r="D42" s="5" t="s">
        <v>219</v>
      </c>
    </row>
    <row r="43" spans="1:4" x14ac:dyDescent="0.25">
      <c r="A43" s="42" t="s">
        <v>200</v>
      </c>
      <c r="B43" s="42">
        <v>1000000</v>
      </c>
      <c r="C43" s="42" t="s">
        <v>202</v>
      </c>
      <c r="D43" s="5" t="s">
        <v>219</v>
      </c>
    </row>
    <row r="44" spans="1:4" x14ac:dyDescent="0.25">
      <c r="A44" s="42" t="s">
        <v>204</v>
      </c>
      <c r="B44" s="42">
        <v>1</v>
      </c>
      <c r="C44" s="42" t="s">
        <v>204</v>
      </c>
      <c r="D44" s="5" t="s">
        <v>219</v>
      </c>
    </row>
    <row r="45" spans="1:4" x14ac:dyDescent="0.25">
      <c r="A45" s="42" t="s">
        <v>204</v>
      </c>
      <c r="B45" s="42">
        <v>100</v>
      </c>
      <c r="C45" s="42" t="s">
        <v>205</v>
      </c>
      <c r="D45" s="5" t="s">
        <v>219</v>
      </c>
    </row>
    <row r="46" spans="1:4" x14ac:dyDescent="0.25">
      <c r="A46" s="42" t="s">
        <v>204</v>
      </c>
      <c r="B46" s="42">
        <v>100000</v>
      </c>
      <c r="C46" s="42" t="s">
        <v>206</v>
      </c>
      <c r="D46" s="5" t="s">
        <v>219</v>
      </c>
    </row>
    <row r="47" spans="1:4" x14ac:dyDescent="0.25">
      <c r="A47" s="192" t="s">
        <v>220</v>
      </c>
      <c r="B47" s="192">
        <v>1000</v>
      </c>
      <c r="C47" s="192" t="s">
        <v>220</v>
      </c>
      <c r="D47" s="193" t="s">
        <v>221</v>
      </c>
    </row>
    <row r="48" spans="1:4" x14ac:dyDescent="0.25">
      <c r="A48" s="192" t="s">
        <v>222</v>
      </c>
      <c r="B48" s="194">
        <v>100000</v>
      </c>
      <c r="C48" s="192" t="s">
        <v>222</v>
      </c>
      <c r="D48" s="193" t="s">
        <v>221</v>
      </c>
    </row>
    <row r="49" spans="1:4" x14ac:dyDescent="0.25">
      <c r="A49" s="192" t="s">
        <v>223</v>
      </c>
      <c r="B49" s="194">
        <v>1000000</v>
      </c>
      <c r="C49" s="192" t="s">
        <v>223</v>
      </c>
      <c r="D49" s="193" t="s">
        <v>221</v>
      </c>
    </row>
    <row r="50" spans="1:4" x14ac:dyDescent="0.25">
      <c r="A50" s="195" t="s">
        <v>224</v>
      </c>
      <c r="B50" s="195">
        <v>1</v>
      </c>
      <c r="C50" s="195" t="s">
        <v>224</v>
      </c>
      <c r="D50" s="196" t="s">
        <v>225</v>
      </c>
    </row>
    <row r="51" spans="1:4" x14ac:dyDescent="0.25">
      <c r="A51" s="195" t="s">
        <v>226</v>
      </c>
      <c r="B51" s="197">
        <v>100</v>
      </c>
      <c r="C51" s="195" t="s">
        <v>226</v>
      </c>
      <c r="D51" s="196" t="s">
        <v>225</v>
      </c>
    </row>
    <row r="52" spans="1:4" x14ac:dyDescent="0.25">
      <c r="A52" s="195" t="s">
        <v>227</v>
      </c>
      <c r="B52" s="197">
        <v>1000</v>
      </c>
      <c r="C52" s="195" t="s">
        <v>227</v>
      </c>
      <c r="D52" s="196" t="s">
        <v>225</v>
      </c>
    </row>
    <row r="53" spans="1:4" x14ac:dyDescent="0.25">
      <c r="A53" s="192" t="s">
        <v>220</v>
      </c>
      <c r="B53" s="192">
        <v>1000</v>
      </c>
      <c r="C53" s="192" t="s">
        <v>220</v>
      </c>
      <c r="D53" s="193" t="s">
        <v>228</v>
      </c>
    </row>
    <row r="54" spans="1:4" x14ac:dyDescent="0.25">
      <c r="A54" s="192" t="s">
        <v>222</v>
      </c>
      <c r="B54" s="194">
        <v>100000</v>
      </c>
      <c r="C54" s="192" t="s">
        <v>222</v>
      </c>
      <c r="D54" s="193" t="s">
        <v>228</v>
      </c>
    </row>
    <row r="55" spans="1:4" x14ac:dyDescent="0.25">
      <c r="A55" s="192" t="s">
        <v>229</v>
      </c>
      <c r="B55" s="194">
        <v>1000000</v>
      </c>
      <c r="C55" s="192" t="s">
        <v>229</v>
      </c>
      <c r="D55" s="193" t="s">
        <v>228</v>
      </c>
    </row>
  </sheetData>
  <phoneticPr fontId="0" type="noConversion"/>
  <pageMargins left="0.78740157499999996" right="0.78740157499999996" top="0.984251969" bottom="0.984251969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3">
    <pageSetUpPr fitToPage="1"/>
  </sheetPr>
  <dimension ref="A1:G4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8" width="11.453125" bestFit="1" customWidth="1"/>
    <col min="9" max="12" width="10.453125" bestFit="1" customWidth="1"/>
  </cols>
  <sheetData>
    <row r="1" spans="1:7" x14ac:dyDescent="0.25">
      <c r="A1" s="4" t="s">
        <v>230</v>
      </c>
      <c r="B1" s="4" t="s">
        <v>231</v>
      </c>
      <c r="C1" s="4" t="s">
        <v>232</v>
      </c>
      <c r="D1" s="4" t="s">
        <v>233</v>
      </c>
      <c r="E1" s="4" t="s">
        <v>234</v>
      </c>
      <c r="F1" s="4" t="s">
        <v>235</v>
      </c>
      <c r="G1" s="4" t="s">
        <v>236</v>
      </c>
    </row>
    <row r="2" spans="1:7" ht="25" x14ac:dyDescent="0.25">
      <c r="A2" s="12">
        <v>1</v>
      </c>
      <c r="B2" s="12" t="s">
        <v>237</v>
      </c>
      <c r="C2" s="12" t="s">
        <v>238</v>
      </c>
      <c r="D2" s="12">
        <v>1</v>
      </c>
      <c r="E2" s="12">
        <v>1000000</v>
      </c>
      <c r="F2" s="12" t="b">
        <v>0</v>
      </c>
      <c r="G2" s="13" t="s">
        <v>238</v>
      </c>
    </row>
    <row r="3" spans="1:7" ht="25" x14ac:dyDescent="0.25">
      <c r="A3" s="12">
        <v>2</v>
      </c>
      <c r="B3" s="12" t="s">
        <v>239</v>
      </c>
      <c r="C3" s="12" t="s">
        <v>240</v>
      </c>
      <c r="D3" s="12">
        <v>1</v>
      </c>
      <c r="E3" s="12">
        <v>0.01</v>
      </c>
      <c r="F3" s="12" t="b">
        <v>1</v>
      </c>
      <c r="G3" s="13" t="s">
        <v>240</v>
      </c>
    </row>
    <row r="4" spans="1:7" x14ac:dyDescent="0.25">
      <c r="A4" s="12">
        <v>3</v>
      </c>
      <c r="B4" s="12" t="s">
        <v>241</v>
      </c>
      <c r="C4" s="12" t="s">
        <v>130</v>
      </c>
      <c r="D4" s="12">
        <v>1</v>
      </c>
      <c r="E4" s="12">
        <v>1000000</v>
      </c>
      <c r="F4" s="12" t="b">
        <v>0</v>
      </c>
      <c r="G4" s="14" t="s">
        <v>130</v>
      </c>
    </row>
    <row r="5" spans="1:7" x14ac:dyDescent="0.25">
      <c r="A5" s="12">
        <v>4</v>
      </c>
      <c r="B5" s="12" t="s">
        <v>242</v>
      </c>
      <c r="C5" s="12" t="s">
        <v>243</v>
      </c>
      <c r="D5" s="12">
        <v>1</v>
      </c>
      <c r="E5" s="12">
        <v>0.01</v>
      </c>
      <c r="F5" s="12" t="b">
        <v>1</v>
      </c>
      <c r="G5" s="14" t="s">
        <v>243</v>
      </c>
    </row>
    <row r="6" spans="1:7" x14ac:dyDescent="0.25">
      <c r="A6" s="12">
        <v>5</v>
      </c>
      <c r="B6" s="12" t="s">
        <v>244</v>
      </c>
      <c r="C6" s="12" t="s">
        <v>132</v>
      </c>
      <c r="D6" s="12">
        <v>1</v>
      </c>
      <c r="E6" s="12">
        <v>1000000</v>
      </c>
      <c r="F6" s="12" t="b">
        <v>0</v>
      </c>
      <c r="G6" s="14" t="s">
        <v>132</v>
      </c>
    </row>
    <row r="7" spans="1:7" x14ac:dyDescent="0.25">
      <c r="A7" s="12">
        <v>6</v>
      </c>
      <c r="B7" s="12" t="s">
        <v>245</v>
      </c>
      <c r="C7" s="12" t="s">
        <v>246</v>
      </c>
      <c r="D7" s="12">
        <v>1</v>
      </c>
      <c r="E7" s="12">
        <v>0.01</v>
      </c>
      <c r="F7" s="12" t="b">
        <v>1</v>
      </c>
      <c r="G7" s="14" t="s">
        <v>246</v>
      </c>
    </row>
    <row r="8" spans="1:7" x14ac:dyDescent="0.25">
      <c r="A8" s="12">
        <v>7</v>
      </c>
      <c r="B8" s="12" t="s">
        <v>247</v>
      </c>
      <c r="C8" s="12" t="s">
        <v>248</v>
      </c>
      <c r="D8" s="12">
        <v>1</v>
      </c>
      <c r="E8" s="12">
        <v>1000000</v>
      </c>
      <c r="F8" s="12" t="b">
        <v>0</v>
      </c>
      <c r="G8" s="14" t="s">
        <v>248</v>
      </c>
    </row>
    <row r="9" spans="1:7" x14ac:dyDescent="0.25">
      <c r="A9" s="12">
        <v>8</v>
      </c>
      <c r="B9" s="12" t="s">
        <v>249</v>
      </c>
      <c r="C9" s="12" t="s">
        <v>250</v>
      </c>
      <c r="D9" s="12">
        <v>1</v>
      </c>
      <c r="E9" s="12">
        <v>0.01</v>
      </c>
      <c r="F9" s="12" t="b">
        <v>1</v>
      </c>
      <c r="G9" s="14" t="s">
        <v>250</v>
      </c>
    </row>
    <row r="10" spans="1:7" x14ac:dyDescent="0.25">
      <c r="A10" s="12">
        <v>9</v>
      </c>
      <c r="B10" s="12" t="s">
        <v>251</v>
      </c>
      <c r="C10" s="12" t="s">
        <v>164</v>
      </c>
      <c r="D10" s="12">
        <v>0</v>
      </c>
      <c r="E10" s="12">
        <v>0.01</v>
      </c>
      <c r="F10" s="12" t="b">
        <v>0</v>
      </c>
      <c r="G10" s="14" t="s">
        <v>164</v>
      </c>
    </row>
    <row r="11" spans="1:7" x14ac:dyDescent="0.25">
      <c r="A11" s="12">
        <v>10</v>
      </c>
      <c r="B11" s="12" t="s">
        <v>252</v>
      </c>
      <c r="C11" s="12" t="s">
        <v>132</v>
      </c>
      <c r="D11" s="12">
        <v>1</v>
      </c>
      <c r="E11" s="12">
        <v>1000000</v>
      </c>
      <c r="F11" s="12" t="b">
        <v>0</v>
      </c>
      <c r="G11" s="14" t="s">
        <v>132</v>
      </c>
    </row>
    <row r="12" spans="1:7" x14ac:dyDescent="0.25">
      <c r="A12" s="12">
        <v>11</v>
      </c>
      <c r="B12" s="12" t="s">
        <v>253</v>
      </c>
      <c r="C12" s="12" t="s">
        <v>246</v>
      </c>
      <c r="D12" s="12">
        <v>1</v>
      </c>
      <c r="E12" s="12">
        <v>0.01</v>
      </c>
      <c r="F12" s="12" t="b">
        <v>1</v>
      </c>
      <c r="G12" s="14" t="s">
        <v>246</v>
      </c>
    </row>
    <row r="13" spans="1:7" ht="25" x14ac:dyDescent="0.25">
      <c r="A13" s="12">
        <v>12</v>
      </c>
      <c r="B13" s="12" t="s">
        <v>254</v>
      </c>
      <c r="C13" s="12" t="s">
        <v>255</v>
      </c>
      <c r="D13" s="12">
        <v>1</v>
      </c>
      <c r="E13" s="12">
        <v>1000000</v>
      </c>
      <c r="F13" s="12" t="b">
        <v>0</v>
      </c>
      <c r="G13" s="13" t="s">
        <v>255</v>
      </c>
    </row>
    <row r="14" spans="1:7" ht="25" x14ac:dyDescent="0.25">
      <c r="A14" s="12">
        <v>13</v>
      </c>
      <c r="B14" s="12" t="s">
        <v>256</v>
      </c>
      <c r="C14" s="12" t="s">
        <v>257</v>
      </c>
      <c r="D14" s="12">
        <v>1</v>
      </c>
      <c r="E14" s="12">
        <v>0.01</v>
      </c>
      <c r="F14" s="12" t="b">
        <v>1</v>
      </c>
      <c r="G14" s="13" t="s">
        <v>257</v>
      </c>
    </row>
    <row r="15" spans="1:7" ht="25" x14ac:dyDescent="0.25">
      <c r="A15" s="12">
        <v>14</v>
      </c>
      <c r="B15" s="12" t="s">
        <v>258</v>
      </c>
      <c r="C15" s="12" t="s">
        <v>259</v>
      </c>
      <c r="D15" s="12">
        <v>1</v>
      </c>
      <c r="E15" s="12">
        <v>1000000</v>
      </c>
      <c r="F15" s="12" t="b">
        <v>0</v>
      </c>
      <c r="G15" s="13" t="s">
        <v>259</v>
      </c>
    </row>
    <row r="16" spans="1:7" ht="25" x14ac:dyDescent="0.25">
      <c r="A16" s="12">
        <v>15</v>
      </c>
      <c r="B16" s="12" t="s">
        <v>260</v>
      </c>
      <c r="C16" s="12" t="s">
        <v>261</v>
      </c>
      <c r="D16" s="12">
        <v>1</v>
      </c>
      <c r="E16" s="12">
        <v>0.01</v>
      </c>
      <c r="F16" s="12" t="b">
        <v>1</v>
      </c>
      <c r="G16" s="13" t="s">
        <v>261</v>
      </c>
    </row>
    <row r="17" spans="1:7" ht="25" x14ac:dyDescent="0.25">
      <c r="A17" s="12">
        <v>16</v>
      </c>
      <c r="B17" s="12" t="s">
        <v>262</v>
      </c>
      <c r="C17" s="12" t="s">
        <v>263</v>
      </c>
      <c r="D17" s="12">
        <v>1</v>
      </c>
      <c r="E17" s="12">
        <v>1000000</v>
      </c>
      <c r="F17" s="12" t="b">
        <v>0</v>
      </c>
      <c r="G17" s="13" t="s">
        <v>263</v>
      </c>
    </row>
    <row r="18" spans="1:7" ht="25" x14ac:dyDescent="0.25">
      <c r="A18" s="12">
        <v>17</v>
      </c>
      <c r="B18" s="12" t="s">
        <v>264</v>
      </c>
      <c r="C18" s="12" t="s">
        <v>265</v>
      </c>
      <c r="D18" s="12">
        <v>1</v>
      </c>
      <c r="E18" s="12">
        <v>0.01</v>
      </c>
      <c r="F18" s="12" t="b">
        <v>1</v>
      </c>
      <c r="G18" s="13" t="s">
        <v>265</v>
      </c>
    </row>
    <row r="19" spans="1:7" ht="37.5" x14ac:dyDescent="0.25">
      <c r="A19" s="12">
        <v>18</v>
      </c>
      <c r="B19" s="12" t="s">
        <v>266</v>
      </c>
      <c r="C19" s="12" t="s">
        <v>267</v>
      </c>
      <c r="D19" s="12">
        <v>1</v>
      </c>
      <c r="E19" s="12">
        <v>1000000</v>
      </c>
      <c r="F19" s="12" t="b">
        <v>0</v>
      </c>
      <c r="G19" s="13" t="s">
        <v>267</v>
      </c>
    </row>
    <row r="20" spans="1:7" ht="37.5" x14ac:dyDescent="0.25">
      <c r="A20" s="12">
        <v>19</v>
      </c>
      <c r="B20" s="12" t="s">
        <v>268</v>
      </c>
      <c r="C20" s="12" t="s">
        <v>269</v>
      </c>
      <c r="D20" s="12">
        <v>1</v>
      </c>
      <c r="E20" s="12">
        <v>0.01</v>
      </c>
      <c r="F20" s="12" t="b">
        <v>1</v>
      </c>
      <c r="G20" s="13" t="s">
        <v>269</v>
      </c>
    </row>
    <row r="21" spans="1:7" ht="37.5" x14ac:dyDescent="0.25">
      <c r="A21" s="12">
        <v>20</v>
      </c>
      <c r="B21" s="12" t="s">
        <v>270</v>
      </c>
      <c r="C21" s="12" t="s">
        <v>271</v>
      </c>
      <c r="D21" s="12">
        <v>1</v>
      </c>
      <c r="E21" s="12">
        <v>1000000</v>
      </c>
      <c r="F21" s="12" t="b">
        <v>0</v>
      </c>
      <c r="G21" s="13" t="s">
        <v>271</v>
      </c>
    </row>
    <row r="22" spans="1:7" ht="25" x14ac:dyDescent="0.25">
      <c r="A22" s="12">
        <v>21</v>
      </c>
      <c r="B22" s="12" t="s">
        <v>272</v>
      </c>
      <c r="C22" s="12" t="s">
        <v>238</v>
      </c>
      <c r="D22" s="12">
        <v>1</v>
      </c>
      <c r="E22" s="12">
        <v>1000000</v>
      </c>
      <c r="F22" s="12" t="b">
        <v>0</v>
      </c>
      <c r="G22" s="13" t="s">
        <v>238</v>
      </c>
    </row>
    <row r="23" spans="1:7" x14ac:dyDescent="0.25">
      <c r="A23" s="12">
        <v>22</v>
      </c>
      <c r="B23" s="12" t="s">
        <v>252</v>
      </c>
      <c r="C23" s="12" t="s">
        <v>130</v>
      </c>
      <c r="D23" s="12">
        <v>1</v>
      </c>
      <c r="E23" s="12">
        <v>1000000</v>
      </c>
      <c r="F23" s="12" t="b">
        <v>0</v>
      </c>
      <c r="G23" s="14" t="s">
        <v>130</v>
      </c>
    </row>
    <row r="24" spans="1:7" x14ac:dyDescent="0.25">
      <c r="A24" s="12">
        <v>23</v>
      </c>
      <c r="B24" s="12" t="s">
        <v>253</v>
      </c>
      <c r="C24" s="12" t="s">
        <v>243</v>
      </c>
      <c r="D24" s="12">
        <v>1</v>
      </c>
      <c r="E24" s="12">
        <v>0.01</v>
      </c>
      <c r="F24" s="12" t="b">
        <v>1</v>
      </c>
      <c r="G24" s="14" t="s">
        <v>243</v>
      </c>
    </row>
    <row r="25" spans="1:7" ht="25" x14ac:dyDescent="0.25">
      <c r="A25" s="12">
        <v>24</v>
      </c>
      <c r="B25" s="12" t="s">
        <v>254</v>
      </c>
      <c r="C25" s="12" t="s">
        <v>273</v>
      </c>
      <c r="D25" s="12">
        <v>1</v>
      </c>
      <c r="E25" s="12">
        <v>1000000</v>
      </c>
      <c r="F25" s="12" t="b">
        <v>0</v>
      </c>
      <c r="G25" s="13" t="s">
        <v>273</v>
      </c>
    </row>
    <row r="26" spans="1:7" ht="25" x14ac:dyDescent="0.25">
      <c r="A26" s="12">
        <v>25</v>
      </c>
      <c r="B26" s="12" t="s">
        <v>256</v>
      </c>
      <c r="C26" s="12" t="s">
        <v>274</v>
      </c>
      <c r="D26" s="12">
        <v>1</v>
      </c>
      <c r="E26" s="12">
        <v>0.01</v>
      </c>
      <c r="F26" s="12" t="b">
        <v>1</v>
      </c>
      <c r="G26" s="13" t="s">
        <v>274</v>
      </c>
    </row>
    <row r="27" spans="1:7" ht="25" x14ac:dyDescent="0.25">
      <c r="A27" s="12">
        <v>26</v>
      </c>
      <c r="B27" s="12" t="s">
        <v>258</v>
      </c>
      <c r="C27" s="12" t="s">
        <v>259</v>
      </c>
      <c r="D27" s="12">
        <v>1</v>
      </c>
      <c r="E27" s="12">
        <v>1000000</v>
      </c>
      <c r="F27" s="12" t="b">
        <v>0</v>
      </c>
      <c r="G27" s="13" t="s">
        <v>259</v>
      </c>
    </row>
    <row r="28" spans="1:7" ht="25" x14ac:dyDescent="0.25">
      <c r="A28" s="12">
        <v>27</v>
      </c>
      <c r="B28" s="12" t="s">
        <v>260</v>
      </c>
      <c r="C28" s="12" t="s">
        <v>261</v>
      </c>
      <c r="D28" s="12">
        <v>1</v>
      </c>
      <c r="E28" s="12">
        <v>0.01</v>
      </c>
      <c r="F28" s="12" t="b">
        <v>1</v>
      </c>
      <c r="G28" s="13" t="s">
        <v>261</v>
      </c>
    </row>
    <row r="29" spans="1:7" ht="25" x14ac:dyDescent="0.25">
      <c r="A29" s="12">
        <v>28</v>
      </c>
      <c r="B29" s="12" t="s">
        <v>262</v>
      </c>
      <c r="C29" s="12" t="s">
        <v>275</v>
      </c>
      <c r="D29" s="12">
        <v>1</v>
      </c>
      <c r="E29" s="12">
        <v>1000000</v>
      </c>
      <c r="F29" s="12" t="b">
        <v>0</v>
      </c>
      <c r="G29" s="13" t="s">
        <v>275</v>
      </c>
    </row>
    <row r="30" spans="1:7" ht="25" x14ac:dyDescent="0.25">
      <c r="A30" s="12">
        <v>29</v>
      </c>
      <c r="B30" s="12" t="s">
        <v>264</v>
      </c>
      <c r="C30" s="12" t="s">
        <v>276</v>
      </c>
      <c r="D30" s="12">
        <v>1</v>
      </c>
      <c r="E30" s="12">
        <v>0.01</v>
      </c>
      <c r="F30" s="12" t="b">
        <v>1</v>
      </c>
      <c r="G30" s="13" t="s">
        <v>276</v>
      </c>
    </row>
    <row r="31" spans="1:7" ht="37.5" x14ac:dyDescent="0.25">
      <c r="A31" s="12">
        <v>30</v>
      </c>
      <c r="B31" s="12" t="s">
        <v>266</v>
      </c>
      <c r="C31" s="12" t="s">
        <v>277</v>
      </c>
      <c r="D31" s="12">
        <v>1</v>
      </c>
      <c r="E31" s="12">
        <v>1000000</v>
      </c>
      <c r="F31" s="12" t="b">
        <v>0</v>
      </c>
      <c r="G31" s="13" t="s">
        <v>277</v>
      </c>
    </row>
    <row r="32" spans="1:7" ht="37.5" x14ac:dyDescent="0.25">
      <c r="A32" s="12">
        <v>31</v>
      </c>
      <c r="B32" s="12" t="s">
        <v>268</v>
      </c>
      <c r="C32" s="12" t="s">
        <v>278</v>
      </c>
      <c r="D32" s="12">
        <v>1</v>
      </c>
      <c r="E32" s="12">
        <v>0.01</v>
      </c>
      <c r="F32" s="12" t="b">
        <v>1</v>
      </c>
      <c r="G32" s="13" t="s">
        <v>278</v>
      </c>
    </row>
    <row r="33" spans="1:7" ht="37.5" x14ac:dyDescent="0.25">
      <c r="A33" s="12">
        <v>32</v>
      </c>
      <c r="B33" s="12" t="s">
        <v>270</v>
      </c>
      <c r="C33" s="12" t="s">
        <v>279</v>
      </c>
      <c r="D33" s="12">
        <v>1</v>
      </c>
      <c r="E33" s="12">
        <v>1000000</v>
      </c>
      <c r="F33" s="12" t="b">
        <v>0</v>
      </c>
      <c r="G33" s="13" t="s">
        <v>279</v>
      </c>
    </row>
    <row r="34" spans="1:7" ht="25" x14ac:dyDescent="0.25">
      <c r="A34" s="12">
        <v>33</v>
      </c>
      <c r="B34" s="12" t="s">
        <v>272</v>
      </c>
      <c r="C34" s="12" t="s">
        <v>238</v>
      </c>
      <c r="D34" s="12">
        <v>1</v>
      </c>
      <c r="E34" s="12">
        <v>1000000</v>
      </c>
      <c r="F34" s="12" t="b">
        <v>0</v>
      </c>
      <c r="G34" s="13" t="s">
        <v>238</v>
      </c>
    </row>
    <row r="35" spans="1:7" ht="37.5" x14ac:dyDescent="0.25">
      <c r="A35" s="12">
        <v>34</v>
      </c>
      <c r="B35" s="12" t="s">
        <v>280</v>
      </c>
      <c r="C35" s="12" t="s">
        <v>281</v>
      </c>
      <c r="D35" s="12">
        <v>0</v>
      </c>
      <c r="E35" s="12">
        <v>0.01</v>
      </c>
      <c r="F35" s="12" t="b">
        <v>0</v>
      </c>
      <c r="G35" s="13" t="s">
        <v>281</v>
      </c>
    </row>
    <row r="36" spans="1:7" x14ac:dyDescent="0.25">
      <c r="A36" s="12">
        <v>35</v>
      </c>
      <c r="B36" s="12" t="s">
        <v>282</v>
      </c>
      <c r="C36" s="12" t="s">
        <v>283</v>
      </c>
      <c r="D36" s="12">
        <v>1</v>
      </c>
      <c r="E36" s="12">
        <v>1000000</v>
      </c>
      <c r="F36" s="12" t="b">
        <v>0</v>
      </c>
      <c r="G36" s="14" t="s">
        <v>283</v>
      </c>
    </row>
    <row r="37" spans="1:7" x14ac:dyDescent="0.25">
      <c r="A37" s="12">
        <v>36</v>
      </c>
      <c r="B37" s="12" t="s">
        <v>284</v>
      </c>
      <c r="C37" s="12" t="s">
        <v>285</v>
      </c>
      <c r="D37" s="12">
        <v>1</v>
      </c>
      <c r="E37" s="12">
        <v>1000000</v>
      </c>
      <c r="F37" s="12" t="b">
        <v>0</v>
      </c>
      <c r="G37" s="14" t="s">
        <v>285</v>
      </c>
    </row>
    <row r="38" spans="1:7" x14ac:dyDescent="0.25">
      <c r="A38" s="12">
        <v>37</v>
      </c>
      <c r="B38" s="12" t="s">
        <v>251</v>
      </c>
      <c r="C38" s="12" t="s">
        <v>164</v>
      </c>
      <c r="D38" s="12">
        <v>1</v>
      </c>
      <c r="E38" s="12">
        <v>0.01</v>
      </c>
      <c r="F38" s="12" t="b">
        <v>0</v>
      </c>
      <c r="G38" s="14" t="s">
        <v>164</v>
      </c>
    </row>
    <row r="39" spans="1:7" x14ac:dyDescent="0.25">
      <c r="A39" s="12">
        <v>38</v>
      </c>
      <c r="B39" s="12" t="s">
        <v>286</v>
      </c>
      <c r="C39" s="12" t="s">
        <v>287</v>
      </c>
      <c r="D39" s="12">
        <v>1</v>
      </c>
      <c r="E39" s="12">
        <v>0.01</v>
      </c>
      <c r="F39" s="12" t="b">
        <v>0</v>
      </c>
      <c r="G39" s="14" t="s">
        <v>287</v>
      </c>
    </row>
    <row r="40" spans="1:7" x14ac:dyDescent="0.25">
      <c r="A40" s="12">
        <v>39</v>
      </c>
      <c r="B40" s="12" t="s">
        <v>288</v>
      </c>
      <c r="C40" s="12" t="s">
        <v>289</v>
      </c>
      <c r="D40" s="12">
        <v>1</v>
      </c>
      <c r="E40" s="12">
        <v>0.01</v>
      </c>
      <c r="F40" s="12" t="b">
        <v>0</v>
      </c>
      <c r="G40" s="14" t="s">
        <v>289</v>
      </c>
    </row>
    <row r="41" spans="1:7" x14ac:dyDescent="0.25">
      <c r="A41" s="12">
        <v>40</v>
      </c>
      <c r="B41" s="12" t="s">
        <v>290</v>
      </c>
      <c r="C41" s="12" t="s">
        <v>291</v>
      </c>
      <c r="D41" s="12">
        <v>1</v>
      </c>
      <c r="E41" s="12">
        <v>1000000</v>
      </c>
      <c r="F41" s="12" t="b">
        <v>0</v>
      </c>
      <c r="G41" s="14" t="s">
        <v>291</v>
      </c>
    </row>
    <row r="42" spans="1:7" ht="25" x14ac:dyDescent="0.25">
      <c r="A42" s="12">
        <v>41</v>
      </c>
      <c r="B42" s="12" t="s">
        <v>292</v>
      </c>
      <c r="C42" s="12" t="s">
        <v>293</v>
      </c>
      <c r="D42" s="12">
        <v>1</v>
      </c>
      <c r="E42" s="12">
        <v>1000000</v>
      </c>
      <c r="F42" s="12" t="b">
        <v>0</v>
      </c>
      <c r="G42" s="13" t="s">
        <v>293</v>
      </c>
    </row>
    <row r="43" spans="1:7" x14ac:dyDescent="0.25">
      <c r="A43" s="12">
        <v>42</v>
      </c>
      <c r="B43" s="12" t="s">
        <v>294</v>
      </c>
      <c r="C43" s="12" t="s">
        <v>295</v>
      </c>
      <c r="D43" s="12">
        <v>1</v>
      </c>
      <c r="E43" s="12">
        <v>1000000</v>
      </c>
      <c r="F43" s="12" t="b">
        <v>0</v>
      </c>
      <c r="G43" s="14" t="s">
        <v>295</v>
      </c>
    </row>
    <row r="44" spans="1:7" ht="25" x14ac:dyDescent="0.25">
      <c r="A44" s="12">
        <v>43</v>
      </c>
      <c r="B44" s="12" t="s">
        <v>296</v>
      </c>
      <c r="C44" s="12" t="s">
        <v>297</v>
      </c>
      <c r="D44" s="12">
        <v>1</v>
      </c>
      <c r="E44" s="12">
        <v>1000000</v>
      </c>
      <c r="F44" s="12" t="b">
        <v>0</v>
      </c>
      <c r="G44" s="13" t="s">
        <v>297</v>
      </c>
    </row>
    <row r="45" spans="1:7" ht="37.5" x14ac:dyDescent="0.25">
      <c r="A45" s="12">
        <v>44</v>
      </c>
      <c r="B45" s="12" t="s">
        <v>298</v>
      </c>
      <c r="C45" s="12" t="s">
        <v>299</v>
      </c>
      <c r="D45" s="12">
        <v>1</v>
      </c>
      <c r="E45" s="12">
        <v>1000000</v>
      </c>
      <c r="F45" s="12" t="b">
        <v>0</v>
      </c>
      <c r="G45" s="13" t="s">
        <v>299</v>
      </c>
    </row>
    <row r="46" spans="1:7" x14ac:dyDescent="0.25">
      <c r="A46" s="12">
        <v>45</v>
      </c>
      <c r="B46" s="12" t="s">
        <v>300</v>
      </c>
      <c r="C46" s="12" t="s">
        <v>301</v>
      </c>
      <c r="D46" s="12">
        <v>1</v>
      </c>
      <c r="E46" s="12">
        <v>1000000</v>
      </c>
      <c r="F46" s="12" t="b">
        <v>0</v>
      </c>
      <c r="G46" s="14" t="s">
        <v>301</v>
      </c>
    </row>
    <row r="47" spans="1:7" x14ac:dyDescent="0.25">
      <c r="A47" s="12">
        <v>46</v>
      </c>
      <c r="B47" s="12" t="s">
        <v>302</v>
      </c>
      <c r="C47" s="12" t="s">
        <v>303</v>
      </c>
      <c r="D47" s="12">
        <v>1</v>
      </c>
      <c r="E47" s="12">
        <v>1000000</v>
      </c>
      <c r="F47" s="12" t="b">
        <v>0</v>
      </c>
      <c r="G47" s="14" t="s">
        <v>303</v>
      </c>
    </row>
    <row r="48" spans="1:7" x14ac:dyDescent="0.25">
      <c r="A48" s="12">
        <v>47</v>
      </c>
      <c r="B48" s="12" t="s">
        <v>304</v>
      </c>
      <c r="C48" s="12" t="s">
        <v>305</v>
      </c>
      <c r="D48" s="12">
        <v>1</v>
      </c>
      <c r="E48" s="12">
        <v>1000000</v>
      </c>
      <c r="F48" s="12" t="b">
        <v>0</v>
      </c>
      <c r="G48" s="14" t="s">
        <v>305</v>
      </c>
    </row>
    <row r="49" spans="1:7" x14ac:dyDescent="0.25">
      <c r="A49" s="12">
        <v>48</v>
      </c>
      <c r="B49" s="12" t="s">
        <v>306</v>
      </c>
      <c r="C49" s="12" t="s">
        <v>307</v>
      </c>
      <c r="D49" s="12">
        <v>1</v>
      </c>
      <c r="E49" s="12">
        <v>1000000</v>
      </c>
      <c r="F49" s="12" t="b">
        <v>0</v>
      </c>
      <c r="G49" s="14" t="s">
        <v>307</v>
      </c>
    </row>
  </sheetData>
  <phoneticPr fontId="0" type="noConversion"/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73A5C-B5C8-493C-8BBC-BB77088E0B46}">
  <dimension ref="A1:D71"/>
  <sheetViews>
    <sheetView workbookViewId="0"/>
  </sheetViews>
  <sheetFormatPr defaultRowHeight="12.5" x14ac:dyDescent="0.25"/>
  <sheetData>
    <row r="1" spans="1:4" x14ac:dyDescent="0.25">
      <c r="A1" t="s">
        <v>860</v>
      </c>
      <c r="B1" t="s">
        <v>861</v>
      </c>
      <c r="C1" t="s">
        <v>862</v>
      </c>
    </row>
    <row r="2" spans="1:4" x14ac:dyDescent="0.25">
      <c r="A2" t="s">
        <v>863</v>
      </c>
      <c r="B2" t="s">
        <v>962</v>
      </c>
      <c r="C2" t="s">
        <v>962</v>
      </c>
    </row>
    <row r="3" spans="1:4" x14ac:dyDescent="0.25">
      <c r="A3" t="s">
        <v>864</v>
      </c>
      <c r="B3" t="s">
        <v>474</v>
      </c>
      <c r="C3" t="s">
        <v>474</v>
      </c>
    </row>
    <row r="4" spans="1:4" x14ac:dyDescent="0.25">
      <c r="A4" t="s">
        <v>865</v>
      </c>
    </row>
    <row r="5" spans="1:4" x14ac:dyDescent="0.25">
      <c r="A5" t="s">
        <v>866</v>
      </c>
      <c r="B5" s="198" t="s">
        <v>964</v>
      </c>
      <c r="C5" s="198" t="s">
        <v>990</v>
      </c>
    </row>
    <row r="6" spans="1:4" x14ac:dyDescent="0.25">
      <c r="A6" t="s">
        <v>867</v>
      </c>
      <c r="B6" s="198" t="s">
        <v>963</v>
      </c>
      <c r="C6" s="198" t="s">
        <v>991</v>
      </c>
    </row>
    <row r="7" spans="1:4" x14ac:dyDescent="0.25">
      <c r="A7" t="s">
        <v>190</v>
      </c>
      <c r="B7" t="s">
        <v>214</v>
      </c>
      <c r="C7" t="s">
        <v>992</v>
      </c>
    </row>
    <row r="8" spans="1:4" x14ac:dyDescent="0.25">
      <c r="A8" t="s">
        <v>868</v>
      </c>
      <c r="B8" s="198" t="s">
        <v>957</v>
      </c>
      <c r="C8" s="198" t="s">
        <v>957</v>
      </c>
      <c r="D8" s="198" t="s">
        <v>957</v>
      </c>
    </row>
    <row r="9" spans="1:4" x14ac:dyDescent="0.25">
      <c r="A9" t="s">
        <v>868</v>
      </c>
      <c r="B9" s="198" t="s">
        <v>956</v>
      </c>
      <c r="C9" s="198" t="s">
        <v>956</v>
      </c>
      <c r="D9" s="198" t="s">
        <v>956</v>
      </c>
    </row>
    <row r="10" spans="1:4" x14ac:dyDescent="0.25">
      <c r="A10" t="s">
        <v>868</v>
      </c>
      <c r="B10" s="198" t="s">
        <v>955</v>
      </c>
      <c r="C10" s="198" t="s">
        <v>955</v>
      </c>
      <c r="D10" s="198" t="s">
        <v>955</v>
      </c>
    </row>
    <row r="11" spans="1:4" x14ac:dyDescent="0.25">
      <c r="A11" t="s">
        <v>868</v>
      </c>
      <c r="B11" s="198" t="s">
        <v>954</v>
      </c>
      <c r="C11" s="198" t="s">
        <v>954</v>
      </c>
      <c r="D11" s="198" t="s">
        <v>954</v>
      </c>
    </row>
    <row r="12" spans="1:4" x14ac:dyDescent="0.25">
      <c r="A12" t="s">
        <v>868</v>
      </c>
      <c r="B12" s="198" t="s">
        <v>953</v>
      </c>
      <c r="C12" s="198" t="s">
        <v>953</v>
      </c>
      <c r="D12" s="198" t="s">
        <v>953</v>
      </c>
    </row>
    <row r="13" spans="1:4" x14ac:dyDescent="0.25">
      <c r="A13" t="s">
        <v>868</v>
      </c>
      <c r="B13" s="198" t="s">
        <v>952</v>
      </c>
      <c r="C13" s="198" t="s">
        <v>952</v>
      </c>
      <c r="D13" s="198" t="s">
        <v>952</v>
      </c>
    </row>
    <row r="14" spans="1:4" x14ac:dyDescent="0.25">
      <c r="A14" t="s">
        <v>868</v>
      </c>
      <c r="B14" s="198" t="s">
        <v>951</v>
      </c>
      <c r="C14" s="198" t="s">
        <v>951</v>
      </c>
      <c r="D14" s="198" t="s">
        <v>951</v>
      </c>
    </row>
    <row r="15" spans="1:4" x14ac:dyDescent="0.25">
      <c r="A15" t="s">
        <v>868</v>
      </c>
      <c r="B15" s="198" t="s">
        <v>950</v>
      </c>
      <c r="C15" s="198" t="s">
        <v>950</v>
      </c>
      <c r="D15" s="198" t="s">
        <v>950</v>
      </c>
    </row>
    <row r="16" spans="1:4" x14ac:dyDescent="0.25">
      <c r="A16" t="s">
        <v>868</v>
      </c>
      <c r="B16" s="198" t="s">
        <v>949</v>
      </c>
      <c r="C16" s="198" t="s">
        <v>949</v>
      </c>
      <c r="D16" s="198" t="s">
        <v>949</v>
      </c>
    </row>
    <row r="17" spans="1:4" x14ac:dyDescent="0.25">
      <c r="A17" t="s">
        <v>868</v>
      </c>
      <c r="B17" s="198" t="s">
        <v>948</v>
      </c>
      <c r="C17" s="198" t="s">
        <v>948</v>
      </c>
      <c r="D17" s="198" t="s">
        <v>948</v>
      </c>
    </row>
    <row r="18" spans="1:4" x14ac:dyDescent="0.25">
      <c r="A18" t="s">
        <v>868</v>
      </c>
      <c r="B18" s="198" t="s">
        <v>947</v>
      </c>
      <c r="C18" s="198" t="s">
        <v>947</v>
      </c>
      <c r="D18" s="198" t="s">
        <v>947</v>
      </c>
    </row>
    <row r="19" spans="1:4" x14ac:dyDescent="0.25">
      <c r="A19" t="s">
        <v>868</v>
      </c>
      <c r="B19" s="198" t="s">
        <v>946</v>
      </c>
      <c r="C19" s="198" t="s">
        <v>946</v>
      </c>
      <c r="D19" s="198" t="s">
        <v>946</v>
      </c>
    </row>
    <row r="20" spans="1:4" x14ac:dyDescent="0.25">
      <c r="A20" t="s">
        <v>868</v>
      </c>
      <c r="B20" s="198" t="s">
        <v>945</v>
      </c>
      <c r="C20" s="198" t="s">
        <v>945</v>
      </c>
      <c r="D20" s="198" t="s">
        <v>945</v>
      </c>
    </row>
    <row r="21" spans="1:4" x14ac:dyDescent="0.25">
      <c r="A21" t="s">
        <v>868</v>
      </c>
      <c r="B21" s="198" t="s">
        <v>944</v>
      </c>
      <c r="C21" s="198" t="s">
        <v>944</v>
      </c>
      <c r="D21" s="198" t="s">
        <v>944</v>
      </c>
    </row>
    <row r="22" spans="1:4" x14ac:dyDescent="0.25">
      <c r="A22" t="s">
        <v>868</v>
      </c>
      <c r="B22" s="198" t="s">
        <v>943</v>
      </c>
      <c r="C22" s="198" t="s">
        <v>943</v>
      </c>
      <c r="D22" s="198" t="s">
        <v>943</v>
      </c>
    </row>
    <row r="23" spans="1:4" x14ac:dyDescent="0.25">
      <c r="A23" t="s">
        <v>868</v>
      </c>
      <c r="B23" s="198" t="s">
        <v>942</v>
      </c>
      <c r="C23" s="198" t="s">
        <v>942</v>
      </c>
      <c r="D23" s="198" t="s">
        <v>942</v>
      </c>
    </row>
    <row r="24" spans="1:4" x14ac:dyDescent="0.25">
      <c r="A24" t="s">
        <v>868</v>
      </c>
      <c r="B24" s="198" t="s">
        <v>941</v>
      </c>
      <c r="C24" s="198" t="s">
        <v>941</v>
      </c>
      <c r="D24" s="198" t="s">
        <v>941</v>
      </c>
    </row>
    <row r="25" spans="1:4" x14ac:dyDescent="0.25">
      <c r="A25" t="s">
        <v>868</v>
      </c>
      <c r="B25" s="198" t="s">
        <v>940</v>
      </c>
      <c r="C25" s="198" t="s">
        <v>940</v>
      </c>
      <c r="D25" s="198" t="s">
        <v>940</v>
      </c>
    </row>
    <row r="26" spans="1:4" x14ac:dyDescent="0.25">
      <c r="A26" t="s">
        <v>868</v>
      </c>
      <c r="B26" s="198" t="s">
        <v>939</v>
      </c>
      <c r="C26" s="198" t="s">
        <v>939</v>
      </c>
      <c r="D26" s="198" t="s">
        <v>939</v>
      </c>
    </row>
    <row r="27" spans="1:4" x14ac:dyDescent="0.25">
      <c r="A27" t="s">
        <v>868</v>
      </c>
      <c r="B27" s="198" t="s">
        <v>938</v>
      </c>
      <c r="C27" s="198" t="s">
        <v>938</v>
      </c>
      <c r="D27" s="198" t="s">
        <v>938</v>
      </c>
    </row>
    <row r="28" spans="1:4" x14ac:dyDescent="0.25">
      <c r="A28" t="s">
        <v>868</v>
      </c>
      <c r="B28" s="198" t="s">
        <v>937</v>
      </c>
      <c r="C28" s="198" t="s">
        <v>937</v>
      </c>
      <c r="D28" s="198" t="s">
        <v>937</v>
      </c>
    </row>
    <row r="29" spans="1:4" x14ac:dyDescent="0.25">
      <c r="A29" t="s">
        <v>868</v>
      </c>
      <c r="B29" s="198" t="s">
        <v>936</v>
      </c>
      <c r="C29" s="198" t="s">
        <v>936</v>
      </c>
      <c r="D29" s="198" t="s">
        <v>936</v>
      </c>
    </row>
    <row r="30" spans="1:4" x14ac:dyDescent="0.25">
      <c r="A30" t="s">
        <v>868</v>
      </c>
      <c r="B30" s="198" t="s">
        <v>935</v>
      </c>
      <c r="C30" s="198" t="s">
        <v>935</v>
      </c>
      <c r="D30" s="198" t="s">
        <v>935</v>
      </c>
    </row>
    <row r="31" spans="1:4" x14ac:dyDescent="0.25">
      <c r="A31" t="s">
        <v>868</v>
      </c>
      <c r="B31" s="198" t="s">
        <v>934</v>
      </c>
      <c r="C31" s="198" t="s">
        <v>934</v>
      </c>
      <c r="D31" s="198" t="s">
        <v>934</v>
      </c>
    </row>
    <row r="32" spans="1:4" x14ac:dyDescent="0.25">
      <c r="A32" t="s">
        <v>868</v>
      </c>
      <c r="B32" s="198" t="s">
        <v>933</v>
      </c>
      <c r="C32" s="198" t="s">
        <v>933</v>
      </c>
      <c r="D32" s="198" t="s">
        <v>933</v>
      </c>
    </row>
    <row r="33" spans="1:4" x14ac:dyDescent="0.25">
      <c r="A33" t="s">
        <v>868</v>
      </c>
      <c r="B33" s="198" t="s">
        <v>932</v>
      </c>
      <c r="C33" s="198" t="s">
        <v>932</v>
      </c>
      <c r="D33" s="198" t="s">
        <v>932</v>
      </c>
    </row>
    <row r="34" spans="1:4" x14ac:dyDescent="0.25">
      <c r="A34" t="s">
        <v>868</v>
      </c>
      <c r="B34" s="198" t="s">
        <v>931</v>
      </c>
      <c r="C34" s="198" t="s">
        <v>931</v>
      </c>
      <c r="D34" s="198" t="s">
        <v>931</v>
      </c>
    </row>
    <row r="35" spans="1:4" x14ac:dyDescent="0.25">
      <c r="A35" t="s">
        <v>868</v>
      </c>
      <c r="B35" s="198" t="s">
        <v>930</v>
      </c>
      <c r="C35" s="198" t="s">
        <v>930</v>
      </c>
      <c r="D35" s="198" t="s">
        <v>930</v>
      </c>
    </row>
    <row r="36" spans="1:4" x14ac:dyDescent="0.25">
      <c r="A36" t="s">
        <v>868</v>
      </c>
      <c r="B36" s="198" t="s">
        <v>929</v>
      </c>
      <c r="C36" s="198" t="s">
        <v>929</v>
      </c>
      <c r="D36" s="198" t="s">
        <v>929</v>
      </c>
    </row>
    <row r="37" spans="1:4" x14ac:dyDescent="0.25">
      <c r="A37" t="s">
        <v>868</v>
      </c>
      <c r="B37" s="198" t="s">
        <v>928</v>
      </c>
      <c r="C37" s="198" t="s">
        <v>928</v>
      </c>
      <c r="D37" s="198" t="s">
        <v>928</v>
      </c>
    </row>
    <row r="38" spans="1:4" x14ac:dyDescent="0.25">
      <c r="A38" t="s">
        <v>868</v>
      </c>
      <c r="B38" s="198" t="s">
        <v>927</v>
      </c>
      <c r="C38" s="198" t="s">
        <v>927</v>
      </c>
      <c r="D38" s="198" t="s">
        <v>927</v>
      </c>
    </row>
    <row r="39" spans="1:4" x14ac:dyDescent="0.25">
      <c r="A39" t="s">
        <v>868</v>
      </c>
      <c r="B39" s="198" t="s">
        <v>926</v>
      </c>
      <c r="C39" s="198" t="s">
        <v>926</v>
      </c>
      <c r="D39" s="198" t="s">
        <v>926</v>
      </c>
    </row>
    <row r="40" spans="1:4" x14ac:dyDescent="0.25">
      <c r="A40" t="s">
        <v>868</v>
      </c>
      <c r="B40" s="198" t="s">
        <v>925</v>
      </c>
      <c r="C40" s="198" t="s">
        <v>925</v>
      </c>
      <c r="D40" s="198" t="s">
        <v>925</v>
      </c>
    </row>
    <row r="41" spans="1:4" x14ac:dyDescent="0.25">
      <c r="A41" t="s">
        <v>868</v>
      </c>
      <c r="B41" s="198" t="s">
        <v>924</v>
      </c>
      <c r="C41" s="198" t="s">
        <v>924</v>
      </c>
      <c r="D41" s="198" t="s">
        <v>924</v>
      </c>
    </row>
    <row r="42" spans="1:4" x14ac:dyDescent="0.25">
      <c r="A42" t="s">
        <v>868</v>
      </c>
      <c r="B42" s="198" t="s">
        <v>923</v>
      </c>
      <c r="C42" s="198" t="s">
        <v>923</v>
      </c>
      <c r="D42" s="198" t="s">
        <v>923</v>
      </c>
    </row>
    <row r="43" spans="1:4" x14ac:dyDescent="0.25">
      <c r="A43" t="s">
        <v>868</v>
      </c>
      <c r="B43" s="198" t="s">
        <v>922</v>
      </c>
      <c r="C43" s="198" t="s">
        <v>922</v>
      </c>
      <c r="D43" s="198" t="s">
        <v>922</v>
      </c>
    </row>
    <row r="44" spans="1:4" x14ac:dyDescent="0.25">
      <c r="A44" t="s">
        <v>868</v>
      </c>
      <c r="B44" s="198" t="s">
        <v>921</v>
      </c>
      <c r="C44" s="198" t="s">
        <v>921</v>
      </c>
      <c r="D44" s="198" t="s">
        <v>921</v>
      </c>
    </row>
    <row r="45" spans="1:4" x14ac:dyDescent="0.25">
      <c r="A45" t="s">
        <v>868</v>
      </c>
      <c r="B45" s="198" t="s">
        <v>920</v>
      </c>
      <c r="C45" s="198" t="s">
        <v>920</v>
      </c>
      <c r="D45" s="198" t="s">
        <v>920</v>
      </c>
    </row>
    <row r="46" spans="1:4" x14ac:dyDescent="0.25">
      <c r="A46" t="s">
        <v>868</v>
      </c>
      <c r="B46" s="198" t="s">
        <v>919</v>
      </c>
      <c r="C46" s="198" t="s">
        <v>919</v>
      </c>
      <c r="D46" s="198" t="s">
        <v>919</v>
      </c>
    </row>
    <row r="47" spans="1:4" x14ac:dyDescent="0.25">
      <c r="A47" t="s">
        <v>868</v>
      </c>
      <c r="B47" s="198" t="s">
        <v>918</v>
      </c>
      <c r="C47" s="198" t="s">
        <v>918</v>
      </c>
      <c r="D47" s="198" t="s">
        <v>918</v>
      </c>
    </row>
    <row r="48" spans="1:4" x14ac:dyDescent="0.25">
      <c r="A48" t="s">
        <v>868</v>
      </c>
      <c r="B48" s="198" t="s">
        <v>917</v>
      </c>
      <c r="C48" s="198" t="s">
        <v>917</v>
      </c>
      <c r="D48" s="198" t="s">
        <v>917</v>
      </c>
    </row>
    <row r="49" spans="1:4" x14ac:dyDescent="0.25">
      <c r="A49" t="s">
        <v>868</v>
      </c>
      <c r="B49" s="198" t="s">
        <v>916</v>
      </c>
      <c r="C49" s="198" t="s">
        <v>916</v>
      </c>
      <c r="D49" s="198" t="s">
        <v>916</v>
      </c>
    </row>
    <row r="50" spans="1:4" x14ac:dyDescent="0.25">
      <c r="A50" t="s">
        <v>868</v>
      </c>
      <c r="B50" s="198" t="s">
        <v>915</v>
      </c>
      <c r="C50" s="198" t="s">
        <v>915</v>
      </c>
      <c r="D50" s="198" t="s">
        <v>915</v>
      </c>
    </row>
    <row r="51" spans="1:4" x14ac:dyDescent="0.25">
      <c r="A51" t="s">
        <v>868</v>
      </c>
      <c r="B51" s="198" t="s">
        <v>914</v>
      </c>
      <c r="C51" s="198" t="s">
        <v>914</v>
      </c>
      <c r="D51" s="198" t="s">
        <v>914</v>
      </c>
    </row>
    <row r="52" spans="1:4" x14ac:dyDescent="0.25">
      <c r="A52" t="s">
        <v>868</v>
      </c>
      <c r="B52" s="198" t="s">
        <v>913</v>
      </c>
      <c r="C52" s="198" t="s">
        <v>913</v>
      </c>
      <c r="D52" s="198" t="s">
        <v>913</v>
      </c>
    </row>
    <row r="53" spans="1:4" x14ac:dyDescent="0.25">
      <c r="A53" t="s">
        <v>868</v>
      </c>
      <c r="B53" s="198" t="s">
        <v>912</v>
      </c>
      <c r="C53" s="198" t="s">
        <v>912</v>
      </c>
      <c r="D53" s="198" t="s">
        <v>912</v>
      </c>
    </row>
    <row r="54" spans="1:4" x14ac:dyDescent="0.25">
      <c r="A54" t="s">
        <v>868</v>
      </c>
      <c r="B54" s="198" t="s">
        <v>911</v>
      </c>
      <c r="C54" s="198" t="s">
        <v>911</v>
      </c>
      <c r="D54" s="198" t="s">
        <v>911</v>
      </c>
    </row>
    <row r="55" spans="1:4" x14ac:dyDescent="0.25">
      <c r="A55" t="s">
        <v>868</v>
      </c>
      <c r="B55" s="198" t="s">
        <v>910</v>
      </c>
      <c r="C55" s="198" t="s">
        <v>910</v>
      </c>
      <c r="D55" s="198" t="s">
        <v>910</v>
      </c>
    </row>
    <row r="56" spans="1:4" x14ac:dyDescent="0.25">
      <c r="A56" t="s">
        <v>868</v>
      </c>
      <c r="B56" s="198" t="s">
        <v>909</v>
      </c>
      <c r="C56" s="198" t="s">
        <v>909</v>
      </c>
      <c r="D56" s="198" t="s">
        <v>909</v>
      </c>
    </row>
    <row r="57" spans="1:4" x14ac:dyDescent="0.25">
      <c r="A57" t="s">
        <v>868</v>
      </c>
      <c r="B57" s="198" t="s">
        <v>908</v>
      </c>
      <c r="C57" s="198" t="s">
        <v>908</v>
      </c>
      <c r="D57" s="198" t="s">
        <v>908</v>
      </c>
    </row>
    <row r="58" spans="1:4" x14ac:dyDescent="0.25">
      <c r="A58" t="s">
        <v>868</v>
      </c>
      <c r="B58" s="198" t="s">
        <v>907</v>
      </c>
      <c r="C58" s="198" t="s">
        <v>907</v>
      </c>
      <c r="D58" s="198" t="s">
        <v>907</v>
      </c>
    </row>
    <row r="59" spans="1:4" x14ac:dyDescent="0.25">
      <c r="A59" t="s">
        <v>868</v>
      </c>
      <c r="B59" s="198" t="s">
        <v>906</v>
      </c>
      <c r="C59" s="198" t="s">
        <v>906</v>
      </c>
      <c r="D59" s="198" t="s">
        <v>906</v>
      </c>
    </row>
    <row r="60" spans="1:4" x14ac:dyDescent="0.25">
      <c r="A60" t="s">
        <v>868</v>
      </c>
      <c r="B60" s="198" t="s">
        <v>905</v>
      </c>
      <c r="C60" s="198" t="s">
        <v>905</v>
      </c>
      <c r="D60" s="198" t="s">
        <v>905</v>
      </c>
    </row>
    <row r="61" spans="1:4" x14ac:dyDescent="0.25">
      <c r="A61" t="s">
        <v>868</v>
      </c>
      <c r="B61" s="198" t="s">
        <v>904</v>
      </c>
      <c r="C61" s="198" t="s">
        <v>904</v>
      </c>
      <c r="D61" s="198" t="s">
        <v>904</v>
      </c>
    </row>
    <row r="62" spans="1:4" x14ac:dyDescent="0.25">
      <c r="A62" t="s">
        <v>868</v>
      </c>
      <c r="B62" s="198" t="s">
        <v>903</v>
      </c>
      <c r="C62" s="198" t="s">
        <v>903</v>
      </c>
      <c r="D62" s="198" t="s">
        <v>903</v>
      </c>
    </row>
    <row r="63" spans="1:4" x14ac:dyDescent="0.25">
      <c r="A63" t="s">
        <v>868</v>
      </c>
      <c r="B63" s="198" t="s">
        <v>902</v>
      </c>
      <c r="C63" s="198" t="s">
        <v>902</v>
      </c>
      <c r="D63" s="198" t="s">
        <v>902</v>
      </c>
    </row>
    <row r="64" spans="1:4" x14ac:dyDescent="0.25">
      <c r="A64" t="s">
        <v>868</v>
      </c>
      <c r="B64" s="198" t="s">
        <v>901</v>
      </c>
      <c r="C64" s="198" t="s">
        <v>901</v>
      </c>
      <c r="D64" s="198" t="s">
        <v>901</v>
      </c>
    </row>
    <row r="65" spans="1:4" x14ac:dyDescent="0.25">
      <c r="A65" t="s">
        <v>868</v>
      </c>
      <c r="B65" s="198" t="s">
        <v>900</v>
      </c>
      <c r="C65" s="198" t="s">
        <v>900</v>
      </c>
      <c r="D65" s="198" t="s">
        <v>900</v>
      </c>
    </row>
    <row r="66" spans="1:4" x14ac:dyDescent="0.25">
      <c r="A66" t="s">
        <v>868</v>
      </c>
      <c r="B66" s="198" t="s">
        <v>899</v>
      </c>
      <c r="C66" s="198" t="s">
        <v>899</v>
      </c>
      <c r="D66" s="198" t="s">
        <v>899</v>
      </c>
    </row>
    <row r="67" spans="1:4" x14ac:dyDescent="0.25">
      <c r="A67" t="s">
        <v>868</v>
      </c>
      <c r="B67" s="198" t="s">
        <v>898</v>
      </c>
      <c r="C67" s="198" t="s">
        <v>898</v>
      </c>
      <c r="D67" s="198" t="s">
        <v>898</v>
      </c>
    </row>
    <row r="68" spans="1:4" x14ac:dyDescent="0.25">
      <c r="A68" t="s">
        <v>868</v>
      </c>
      <c r="B68" s="198" t="s">
        <v>897</v>
      </c>
      <c r="C68" s="198" t="s">
        <v>897</v>
      </c>
      <c r="D68" s="198" t="s">
        <v>897</v>
      </c>
    </row>
    <row r="69" spans="1:4" x14ac:dyDescent="0.25">
      <c r="A69" t="s">
        <v>868</v>
      </c>
      <c r="B69" s="198" t="s">
        <v>896</v>
      </c>
      <c r="C69" s="198" t="s">
        <v>896</v>
      </c>
      <c r="D69" s="198" t="s">
        <v>896</v>
      </c>
    </row>
    <row r="70" spans="1:4" x14ac:dyDescent="0.25">
      <c r="A70" t="s">
        <v>868</v>
      </c>
      <c r="B70" s="198" t="s">
        <v>895</v>
      </c>
      <c r="C70" s="198" t="s">
        <v>895</v>
      </c>
      <c r="D70" s="198" t="s">
        <v>895</v>
      </c>
    </row>
    <row r="71" spans="1:4" x14ac:dyDescent="0.25">
      <c r="A71" t="s">
        <v>868</v>
      </c>
      <c r="B71" s="198" t="s">
        <v>894</v>
      </c>
      <c r="C71" s="198" t="s">
        <v>894</v>
      </c>
      <c r="D71" s="198" t="s">
        <v>894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8246-519B-4DBB-90E3-1AD823DB1018}">
  <dimension ref="A1:P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3" x14ac:dyDescent="0.35">
      <c r="A1" s="201" t="s">
        <v>878</v>
      </c>
      <c r="B1" s="200" t="s">
        <v>474</v>
      </c>
    </row>
    <row r="2" spans="1:13" x14ac:dyDescent="0.35">
      <c r="A2" s="201" t="s">
        <v>877</v>
      </c>
      <c r="B2" s="200" t="s">
        <v>475</v>
      </c>
    </row>
    <row r="3" spans="1:13" x14ac:dyDescent="0.35">
      <c r="A3" s="201" t="s">
        <v>876</v>
      </c>
      <c r="B3" s="200" t="s">
        <v>857</v>
      </c>
    </row>
    <row r="4" spans="1:13" x14ac:dyDescent="0.35">
      <c r="A4" s="201" t="s">
        <v>7</v>
      </c>
      <c r="B4" s="200" t="s">
        <v>875</v>
      </c>
    </row>
    <row r="5" spans="1:13" x14ac:dyDescent="0.35">
      <c r="A5" s="201" t="s">
        <v>874</v>
      </c>
      <c r="B5" s="200" t="s">
        <v>964</v>
      </c>
    </row>
    <row r="6" spans="1:13" x14ac:dyDescent="0.35">
      <c r="A6" s="201" t="s">
        <v>873</v>
      </c>
      <c r="B6" s="200" t="s">
        <v>963</v>
      </c>
    </row>
    <row r="7" spans="1:13" x14ac:dyDescent="0.35">
      <c r="A7" s="201" t="s">
        <v>872</v>
      </c>
      <c r="B7" s="200">
        <v>15944</v>
      </c>
    </row>
    <row r="8" spans="1:13" x14ac:dyDescent="0.35">
      <c r="A8" s="201" t="s">
        <v>871</v>
      </c>
      <c r="B8" s="200">
        <v>8948</v>
      </c>
    </row>
    <row r="9" spans="1:13" x14ac:dyDescent="0.35">
      <c r="A9" s="201" t="s">
        <v>6</v>
      </c>
      <c r="B9" s="200" t="s">
        <v>214</v>
      </c>
    </row>
    <row r="10" spans="1:13" x14ac:dyDescent="0.35">
      <c r="A10" s="201" t="s">
        <v>476</v>
      </c>
      <c r="B10" s="200" t="s">
        <v>962</v>
      </c>
    </row>
    <row r="11" spans="1:13" x14ac:dyDescent="0.35">
      <c r="A11" s="201" t="s">
        <v>892</v>
      </c>
      <c r="B11" s="200">
        <v>99</v>
      </c>
    </row>
    <row r="15" spans="1:13" s="202" customFormat="1" ht="55" customHeight="1" x14ac:dyDescent="0.35">
      <c r="A15" s="202" t="s">
        <v>4</v>
      </c>
      <c r="B15" s="202" t="s">
        <v>959</v>
      </c>
      <c r="C15" s="202" t="s">
        <v>246</v>
      </c>
      <c r="D15" s="202" t="s">
        <v>987</v>
      </c>
      <c r="E15" s="202" t="s">
        <v>886</v>
      </c>
      <c r="F15" s="202" t="s">
        <v>982</v>
      </c>
      <c r="G15" s="202" t="s">
        <v>882</v>
      </c>
      <c r="H15" s="202" t="s">
        <v>986</v>
      </c>
      <c r="I15" s="202" t="s">
        <v>885</v>
      </c>
      <c r="J15" s="202" t="s">
        <v>985</v>
      </c>
      <c r="K15" s="202" t="s">
        <v>884</v>
      </c>
      <c r="L15" s="202" t="s">
        <v>984</v>
      </c>
      <c r="M15" s="202" t="s">
        <v>961</v>
      </c>
    </row>
    <row r="16" spans="1:13" x14ac:dyDescent="0.35">
      <c r="A16" s="201" t="s">
        <v>478</v>
      </c>
      <c r="B16" s="200">
        <v>12053254.86885443</v>
      </c>
      <c r="C16" s="200">
        <v>45.112523625167412</v>
      </c>
      <c r="D16" s="200">
        <v>7803381.8373531559</v>
      </c>
      <c r="E16" s="200">
        <v>29.206239420311391</v>
      </c>
      <c r="F16" s="200">
        <v>19856636.706207588</v>
      </c>
      <c r="G16" s="200">
        <v>74.318763045478804</v>
      </c>
      <c r="H16" s="200">
        <v>6861564.5830906108</v>
      </c>
      <c r="I16" s="200">
        <v>25.6812369545212</v>
      </c>
      <c r="J16" s="200">
        <v>26718201.289298199</v>
      </c>
      <c r="K16" s="200">
        <v>100</v>
      </c>
      <c r="L16" s="200">
        <v>4338365.39532388</v>
      </c>
      <c r="M16" s="200">
        <v>31056566.684622079</v>
      </c>
    </row>
    <row r="17" spans="1:13" x14ac:dyDescent="0.35">
      <c r="A17" s="201" t="s">
        <v>957</v>
      </c>
      <c r="B17" s="200">
        <v>75688.979786481053</v>
      </c>
      <c r="C17" s="200">
        <v>55.782476610196788</v>
      </c>
      <c r="D17" s="200">
        <v>8428.4488292202404</v>
      </c>
      <c r="E17" s="200">
        <v>6.2117332140364594</v>
      </c>
      <c r="F17" s="200">
        <v>84117.428615701298</v>
      </c>
      <c r="G17" s="200">
        <v>61.994209824233252</v>
      </c>
      <c r="H17" s="200">
        <v>51568.515046121443</v>
      </c>
      <c r="I17" s="200">
        <v>38.005790175766748</v>
      </c>
      <c r="J17" s="200">
        <v>135685.9436618227</v>
      </c>
      <c r="K17" s="200">
        <v>100</v>
      </c>
      <c r="L17" s="200">
        <v>10137.01265912378</v>
      </c>
      <c r="M17" s="200">
        <v>145822.95632094651</v>
      </c>
    </row>
    <row r="18" spans="1:13" x14ac:dyDescent="0.35">
      <c r="A18" s="201" t="s">
        <v>956</v>
      </c>
      <c r="B18" s="200">
        <v>40352.651181837238</v>
      </c>
      <c r="C18" s="200">
        <v>49.417788012130053</v>
      </c>
      <c r="D18" s="200">
        <v>11678.437484229409</v>
      </c>
      <c r="E18" s="200">
        <v>14.30197350126838</v>
      </c>
      <c r="F18" s="200">
        <v>52031.088666066651</v>
      </c>
      <c r="G18" s="200">
        <v>63.719761513398431</v>
      </c>
      <c r="H18" s="200">
        <v>29625.03720490983</v>
      </c>
      <c r="I18" s="200">
        <v>36.280238486601569</v>
      </c>
      <c r="J18" s="200">
        <v>81656.125870976481</v>
      </c>
      <c r="K18" s="200">
        <v>100</v>
      </c>
      <c r="L18" s="200">
        <v>24711.457810994241</v>
      </c>
      <c r="M18" s="200">
        <v>106367.5836819707</v>
      </c>
    </row>
    <row r="19" spans="1:13" x14ac:dyDescent="0.35">
      <c r="A19" s="201" t="s">
        <v>955</v>
      </c>
      <c r="B19" s="200">
        <v>56505.769697552147</v>
      </c>
      <c r="C19" s="200">
        <v>51.500266238471959</v>
      </c>
      <c r="D19" s="200">
        <v>20879.742964197521</v>
      </c>
      <c r="E19" s="200">
        <v>19.030133159899538</v>
      </c>
      <c r="F19" s="200">
        <v>77385.512661749672</v>
      </c>
      <c r="G19" s="200">
        <v>70.530399398371486</v>
      </c>
      <c r="H19" s="200">
        <v>32333.86128459503</v>
      </c>
      <c r="I19" s="200">
        <v>29.46960060162851</v>
      </c>
      <c r="J19" s="200">
        <v>109719.3739463447</v>
      </c>
      <c r="K19" s="200">
        <v>100</v>
      </c>
      <c r="L19" s="200">
        <v>17815.015080669022</v>
      </c>
      <c r="M19" s="200">
        <v>127534.38902701371</v>
      </c>
    </row>
    <row r="20" spans="1:13" x14ac:dyDescent="0.35">
      <c r="A20" s="201" t="s">
        <v>954</v>
      </c>
      <c r="B20" s="200">
        <v>8502.6436064651862</v>
      </c>
      <c r="C20" s="200">
        <v>34.17901880232386</v>
      </c>
      <c r="D20" s="200">
        <v>674.7157811786376</v>
      </c>
      <c r="E20" s="200">
        <v>2.712229800340475</v>
      </c>
      <c r="F20" s="200">
        <v>9177.3593876438244</v>
      </c>
      <c r="G20" s="200">
        <v>36.891248602664326</v>
      </c>
      <c r="H20" s="200">
        <v>15699.43317226163</v>
      </c>
      <c r="I20" s="200">
        <v>63.108751397335674</v>
      </c>
      <c r="J20" s="200">
        <v>24876.792559905451</v>
      </c>
      <c r="K20" s="200">
        <v>100</v>
      </c>
      <c r="L20" s="200">
        <v>11649.712298072909</v>
      </c>
      <c r="M20" s="200">
        <v>36526.504857978362</v>
      </c>
    </row>
    <row r="21" spans="1:13" x14ac:dyDescent="0.35">
      <c r="A21" s="201" t="s">
        <v>953</v>
      </c>
      <c r="B21" s="200">
        <v>1018.008098688156</v>
      </c>
      <c r="C21" s="200">
        <v>36.358692131798911</v>
      </c>
      <c r="D21" s="200">
        <v>0</v>
      </c>
      <c r="E21" s="200">
        <v>0</v>
      </c>
      <c r="F21" s="200">
        <v>1018.008098688156</v>
      </c>
      <c r="G21" s="200">
        <v>36.358692131798911</v>
      </c>
      <c r="H21" s="200">
        <v>1781.894865362131</v>
      </c>
      <c r="I21" s="200">
        <v>63.641307868201089</v>
      </c>
      <c r="J21" s="200">
        <v>2799.9029640502858</v>
      </c>
      <c r="K21" s="200">
        <v>100</v>
      </c>
      <c r="L21" s="200">
        <v>0</v>
      </c>
      <c r="M21" s="200">
        <v>2799.9029640502858</v>
      </c>
    </row>
    <row r="22" spans="1:13" x14ac:dyDescent="0.35">
      <c r="A22" s="201" t="s">
        <v>952</v>
      </c>
      <c r="B22" s="200">
        <v>27032.874209495731</v>
      </c>
      <c r="C22" s="200">
        <v>71.177727823596896</v>
      </c>
      <c r="D22" s="200">
        <v>682.11764617264998</v>
      </c>
      <c r="E22" s="200">
        <v>1.7960200527213981</v>
      </c>
      <c r="F22" s="200">
        <v>27714.991855668381</v>
      </c>
      <c r="G22" s="200">
        <v>72.973747876318299</v>
      </c>
      <c r="H22" s="200">
        <v>10264.40849340229</v>
      </c>
      <c r="I22" s="200">
        <v>27.026252123681701</v>
      </c>
      <c r="J22" s="200">
        <v>37979.400349070667</v>
      </c>
      <c r="K22" s="200">
        <v>100</v>
      </c>
      <c r="L22" s="200">
        <v>6888.0398141038213</v>
      </c>
      <c r="M22" s="200">
        <v>44867.440163174499</v>
      </c>
    </row>
    <row r="23" spans="1:13" x14ac:dyDescent="0.35">
      <c r="A23" s="201" t="s">
        <v>951</v>
      </c>
      <c r="B23" s="200">
        <v>8858.7117299961628</v>
      </c>
      <c r="C23" s="200">
        <v>62.984928974190993</v>
      </c>
      <c r="D23" s="200">
        <v>173.955051682396</v>
      </c>
      <c r="E23" s="200">
        <v>1.2368103747882291</v>
      </c>
      <c r="F23" s="200">
        <v>9032.6667816785593</v>
      </c>
      <c r="G23" s="200">
        <v>64.221739348979227</v>
      </c>
      <c r="H23" s="200">
        <v>5032.1450300901761</v>
      </c>
      <c r="I23" s="200">
        <v>35.778260651020773</v>
      </c>
      <c r="J23" s="200">
        <v>14064.811811768741</v>
      </c>
      <c r="K23" s="200">
        <v>100</v>
      </c>
      <c r="L23" s="200">
        <v>950.48798987343457</v>
      </c>
      <c r="M23" s="200">
        <v>15015.29980164217</v>
      </c>
    </row>
    <row r="24" spans="1:13" x14ac:dyDescent="0.35">
      <c r="A24" s="201" t="s">
        <v>950</v>
      </c>
      <c r="B24" s="200">
        <v>311489.41850935557</v>
      </c>
      <c r="C24" s="200">
        <v>40.210426277057827</v>
      </c>
      <c r="D24" s="200">
        <v>246931.06018333891</v>
      </c>
      <c r="E24" s="200">
        <v>31.876534485615771</v>
      </c>
      <c r="F24" s="200">
        <v>558420.47869269457</v>
      </c>
      <c r="G24" s="200">
        <v>72.086960762673613</v>
      </c>
      <c r="H24" s="200">
        <v>216227.90817873919</v>
      </c>
      <c r="I24" s="200">
        <v>27.913039237326391</v>
      </c>
      <c r="J24" s="200">
        <v>774648.38687143382</v>
      </c>
      <c r="K24" s="200">
        <v>100</v>
      </c>
      <c r="L24" s="200">
        <v>141415.24780347271</v>
      </c>
      <c r="M24" s="200">
        <v>916063.6346749065</v>
      </c>
    </row>
    <row r="25" spans="1:13" x14ac:dyDescent="0.35">
      <c r="A25" s="201" t="s">
        <v>949</v>
      </c>
      <c r="B25" s="200">
        <v>18554.147808800459</v>
      </c>
      <c r="C25" s="200">
        <v>61.095487820882532</v>
      </c>
      <c r="D25" s="200">
        <v>1609.858596893861</v>
      </c>
      <c r="E25" s="200">
        <v>5.3009762190867598</v>
      </c>
      <c r="F25" s="200">
        <v>20164.006405694319</v>
      </c>
      <c r="G25" s="200">
        <v>66.396464039969288</v>
      </c>
      <c r="H25" s="200">
        <v>10205.0903485485</v>
      </c>
      <c r="I25" s="200">
        <v>33.603535960030712</v>
      </c>
      <c r="J25" s="200">
        <v>30369.096754242819</v>
      </c>
      <c r="K25" s="200">
        <v>100</v>
      </c>
      <c r="L25" s="200">
        <v>13083.666689299809</v>
      </c>
      <c r="M25" s="200">
        <v>43452.76344354263</v>
      </c>
    </row>
    <row r="26" spans="1:13" x14ac:dyDescent="0.35">
      <c r="A26" s="201" t="s">
        <v>948</v>
      </c>
      <c r="B26" s="200">
        <v>192768.29284740519</v>
      </c>
      <c r="C26" s="200">
        <v>54.76652126236916</v>
      </c>
      <c r="D26" s="200">
        <v>83448.384023823281</v>
      </c>
      <c r="E26" s="200">
        <v>23.708140122238898</v>
      </c>
      <c r="F26" s="200">
        <v>276216.6768712285</v>
      </c>
      <c r="G26" s="200">
        <v>78.474661384608069</v>
      </c>
      <c r="H26" s="200">
        <v>75765.315784308244</v>
      </c>
      <c r="I26" s="200">
        <v>21.525338615391931</v>
      </c>
      <c r="J26" s="200">
        <v>351981.99265553668</v>
      </c>
      <c r="K26" s="200">
        <v>100</v>
      </c>
      <c r="L26" s="200">
        <v>69012.552806370077</v>
      </c>
      <c r="M26" s="200">
        <v>420994.54546190682</v>
      </c>
    </row>
    <row r="27" spans="1:13" x14ac:dyDescent="0.35">
      <c r="A27" s="201" t="s">
        <v>947</v>
      </c>
      <c r="B27" s="200">
        <v>177938.41702800151</v>
      </c>
      <c r="C27" s="200">
        <v>41.40654837782801</v>
      </c>
      <c r="D27" s="200">
        <v>68763.636704254881</v>
      </c>
      <c r="E27" s="200">
        <v>16.00140597733909</v>
      </c>
      <c r="F27" s="200">
        <v>246702.05373225641</v>
      </c>
      <c r="G27" s="200">
        <v>57.407954355167099</v>
      </c>
      <c r="H27" s="200">
        <v>183032.9133177436</v>
      </c>
      <c r="I27" s="200">
        <v>42.592045644832901</v>
      </c>
      <c r="J27" s="200">
        <v>429734.96704999998</v>
      </c>
      <c r="K27" s="200">
        <v>100</v>
      </c>
      <c r="L27" s="200">
        <v>90509.248765566736</v>
      </c>
      <c r="M27" s="200">
        <v>520244.21581556677</v>
      </c>
    </row>
    <row r="28" spans="1:13" x14ac:dyDescent="0.35">
      <c r="A28" s="201" t="s">
        <v>946</v>
      </c>
      <c r="B28" s="200">
        <v>1272.6577519065361</v>
      </c>
      <c r="C28" s="200">
        <v>68.41664578368885</v>
      </c>
      <c r="D28" s="200">
        <v>0</v>
      </c>
      <c r="E28" s="200">
        <v>0</v>
      </c>
      <c r="F28" s="200">
        <v>1272.6577519065361</v>
      </c>
      <c r="G28" s="200">
        <v>68.41664578368885</v>
      </c>
      <c r="H28" s="200">
        <v>587.50030952527595</v>
      </c>
      <c r="I28" s="200">
        <v>31.58335421631115</v>
      </c>
      <c r="J28" s="200">
        <v>1860.158061431812</v>
      </c>
      <c r="K28" s="200">
        <v>100</v>
      </c>
      <c r="L28" s="200">
        <v>0</v>
      </c>
      <c r="M28" s="200">
        <v>1860.158061431812</v>
      </c>
    </row>
    <row r="29" spans="1:13" x14ac:dyDescent="0.35">
      <c r="A29" s="201" t="s">
        <v>945</v>
      </c>
      <c r="B29" s="200">
        <v>69507.94372172025</v>
      </c>
      <c r="C29" s="200">
        <v>70.119275324032316</v>
      </c>
      <c r="D29" s="200">
        <v>1487.770537548392</v>
      </c>
      <c r="E29" s="200">
        <v>1.500855677143853</v>
      </c>
      <c r="F29" s="200">
        <v>70995.714259268643</v>
      </c>
      <c r="G29" s="200">
        <v>71.620131001176162</v>
      </c>
      <c r="H29" s="200">
        <v>28132.44044642818</v>
      </c>
      <c r="I29" s="200">
        <v>28.379868998823842</v>
      </c>
      <c r="J29" s="200">
        <v>99128.154705696827</v>
      </c>
      <c r="K29" s="200">
        <v>100</v>
      </c>
      <c r="L29" s="200">
        <v>26590.8971798534</v>
      </c>
      <c r="M29" s="200">
        <v>125719.0518855502</v>
      </c>
    </row>
    <row r="30" spans="1:13" x14ac:dyDescent="0.35">
      <c r="A30" s="201" t="s">
        <v>944</v>
      </c>
      <c r="B30" s="200">
        <v>10214.64210339029</v>
      </c>
      <c r="C30" s="200">
        <v>45.392579680421633</v>
      </c>
      <c r="D30" s="200">
        <v>1297.7471346982959</v>
      </c>
      <c r="E30" s="200">
        <v>5.7670243969956996</v>
      </c>
      <c r="F30" s="200">
        <v>11512.389238088581</v>
      </c>
      <c r="G30" s="200">
        <v>51.15960407741732</v>
      </c>
      <c r="H30" s="200">
        <v>10990.500386833941</v>
      </c>
      <c r="I30" s="200">
        <v>48.84039592258268</v>
      </c>
      <c r="J30" s="200">
        <v>22502.889624922522</v>
      </c>
      <c r="K30" s="200">
        <v>100</v>
      </c>
      <c r="L30" s="200">
        <v>1644.026058752991</v>
      </c>
      <c r="M30" s="200">
        <v>24146.91568367551</v>
      </c>
    </row>
    <row r="31" spans="1:13" x14ac:dyDescent="0.35">
      <c r="A31" s="201" t="s">
        <v>943</v>
      </c>
      <c r="B31" s="200">
        <v>2309050.8797784019</v>
      </c>
      <c r="C31" s="200">
        <v>43.542533798286662</v>
      </c>
      <c r="D31" s="200">
        <v>1646797.690660398</v>
      </c>
      <c r="E31" s="200">
        <v>31.054207047790261</v>
      </c>
      <c r="F31" s="200">
        <v>3955848.5704387999</v>
      </c>
      <c r="G31" s="200">
        <v>74.596740846076912</v>
      </c>
      <c r="H31" s="200">
        <v>1347129.181097701</v>
      </c>
      <c r="I31" s="200">
        <v>25.403259153923091</v>
      </c>
      <c r="J31" s="200">
        <v>5302977.7515365006</v>
      </c>
      <c r="K31" s="200">
        <v>100</v>
      </c>
      <c r="L31" s="200">
        <v>1025275.941783402</v>
      </c>
      <c r="M31" s="200">
        <v>6328253.6933199028</v>
      </c>
    </row>
    <row r="32" spans="1:13" x14ac:dyDescent="0.35">
      <c r="A32" s="201" t="s">
        <v>942</v>
      </c>
      <c r="B32" s="200">
        <v>2092765.685553259</v>
      </c>
      <c r="C32" s="200">
        <v>43.006881743068753</v>
      </c>
      <c r="D32" s="200">
        <v>1679385.304536178</v>
      </c>
      <c r="E32" s="200">
        <v>34.511806883980391</v>
      </c>
      <c r="F32" s="200">
        <v>3772150.9900894361</v>
      </c>
      <c r="G32" s="200">
        <v>77.51868862704913</v>
      </c>
      <c r="H32" s="200">
        <v>1093967.176895645</v>
      </c>
      <c r="I32" s="200">
        <v>22.48131137295087</v>
      </c>
      <c r="J32" s="200">
        <v>4866118.1669850824</v>
      </c>
      <c r="K32" s="200">
        <v>100</v>
      </c>
      <c r="L32" s="200">
        <v>614101.13499581977</v>
      </c>
      <c r="M32" s="200">
        <v>5480219.3019809024</v>
      </c>
    </row>
    <row r="33" spans="1:13" x14ac:dyDescent="0.35">
      <c r="A33" s="201" t="s">
        <v>941</v>
      </c>
      <c r="B33" s="200">
        <v>379031.65102168667</v>
      </c>
      <c r="C33" s="200">
        <v>62.2778839455978</v>
      </c>
      <c r="D33" s="200">
        <v>111704.25100486301</v>
      </c>
      <c r="E33" s="200">
        <v>18.35388775992417</v>
      </c>
      <c r="F33" s="200">
        <v>490735.90202654968</v>
      </c>
      <c r="G33" s="200">
        <v>80.63177170552197</v>
      </c>
      <c r="H33" s="200">
        <v>117877.6651151757</v>
      </c>
      <c r="I33" s="200">
        <v>19.36822829447803</v>
      </c>
      <c r="J33" s="200">
        <v>608613.56714172545</v>
      </c>
      <c r="K33" s="200">
        <v>100</v>
      </c>
      <c r="L33" s="200">
        <v>56861.435672890453</v>
      </c>
      <c r="M33" s="200">
        <v>665475.00281461596</v>
      </c>
    </row>
    <row r="34" spans="1:13" x14ac:dyDescent="0.35">
      <c r="A34" s="201" t="s">
        <v>940</v>
      </c>
      <c r="B34" s="200">
        <v>188374.5409973393</v>
      </c>
      <c r="C34" s="200">
        <v>56.918750816902239</v>
      </c>
      <c r="D34" s="200">
        <v>69288.173767476299</v>
      </c>
      <c r="E34" s="200">
        <v>20.935930494370311</v>
      </c>
      <c r="F34" s="200">
        <v>257662.71476481561</v>
      </c>
      <c r="G34" s="200">
        <v>77.854681311272557</v>
      </c>
      <c r="H34" s="200">
        <v>73290.685114439577</v>
      </c>
      <c r="I34" s="200">
        <v>22.145318688727439</v>
      </c>
      <c r="J34" s="200">
        <v>330953.39987925522</v>
      </c>
      <c r="K34" s="200">
        <v>100</v>
      </c>
      <c r="L34" s="200">
        <v>38064.021087638088</v>
      </c>
      <c r="M34" s="200">
        <v>369017.42096689332</v>
      </c>
    </row>
    <row r="35" spans="1:13" x14ac:dyDescent="0.35">
      <c r="A35" s="201" t="s">
        <v>939</v>
      </c>
      <c r="B35" s="200">
        <v>352699.40128617687</v>
      </c>
      <c r="C35" s="200">
        <v>35.994700723330297</v>
      </c>
      <c r="D35" s="200">
        <v>323596.19441137702</v>
      </c>
      <c r="E35" s="200">
        <v>33.024575971976923</v>
      </c>
      <c r="F35" s="200">
        <v>676295.59569755383</v>
      </c>
      <c r="G35" s="200">
        <v>69.019276695307212</v>
      </c>
      <c r="H35" s="200">
        <v>303569.20161571138</v>
      </c>
      <c r="I35" s="200">
        <v>30.980723304692791</v>
      </c>
      <c r="J35" s="200">
        <v>979864.79731326527</v>
      </c>
      <c r="K35" s="200">
        <v>100</v>
      </c>
      <c r="L35" s="200">
        <v>345789.00988020957</v>
      </c>
      <c r="M35" s="200">
        <v>1325653.8071934751</v>
      </c>
    </row>
    <row r="36" spans="1:13" x14ac:dyDescent="0.35">
      <c r="A36" s="201" t="s">
        <v>938</v>
      </c>
      <c r="B36" s="200">
        <v>555387.03261050046</v>
      </c>
      <c r="C36" s="200">
        <v>58.270817257158512</v>
      </c>
      <c r="D36" s="200">
        <v>181941.02115812089</v>
      </c>
      <c r="E36" s="200">
        <v>19.089124111619071</v>
      </c>
      <c r="F36" s="200">
        <v>737328.05376862141</v>
      </c>
      <c r="G36" s="200">
        <v>77.359941368777569</v>
      </c>
      <c r="H36" s="200">
        <v>215785.45785330769</v>
      </c>
      <c r="I36" s="200">
        <v>22.640058631222431</v>
      </c>
      <c r="J36" s="200">
        <v>953113.51162192912</v>
      </c>
      <c r="K36" s="200">
        <v>100</v>
      </c>
      <c r="L36" s="200">
        <v>121294.7525523192</v>
      </c>
      <c r="M36" s="200">
        <v>1074408.2641742481</v>
      </c>
    </row>
    <row r="37" spans="1:13" x14ac:dyDescent="0.35">
      <c r="A37" s="201" t="s">
        <v>937</v>
      </c>
      <c r="B37" s="200">
        <v>237940.62710396069</v>
      </c>
      <c r="C37" s="200">
        <v>49.413889163099931</v>
      </c>
      <c r="D37" s="200">
        <v>119104.726527255</v>
      </c>
      <c r="E37" s="200">
        <v>24.734858552960159</v>
      </c>
      <c r="F37" s="200">
        <v>357045.35363121558</v>
      </c>
      <c r="G37" s="200">
        <v>74.148747716060086</v>
      </c>
      <c r="H37" s="200">
        <v>124480.4504166957</v>
      </c>
      <c r="I37" s="200">
        <v>25.85125228393991</v>
      </c>
      <c r="J37" s="200">
        <v>481525.80404791131</v>
      </c>
      <c r="K37" s="200">
        <v>100</v>
      </c>
      <c r="L37" s="200">
        <v>43787.06040415461</v>
      </c>
      <c r="M37" s="200">
        <v>525312.8644520659</v>
      </c>
    </row>
    <row r="38" spans="1:13" x14ac:dyDescent="0.35">
      <c r="A38" s="201" t="s">
        <v>936</v>
      </c>
      <c r="B38" s="200">
        <v>107353.8876974462</v>
      </c>
      <c r="C38" s="200">
        <v>47.527886623514853</v>
      </c>
      <c r="D38" s="200">
        <v>68495.629930792886</v>
      </c>
      <c r="E38" s="200">
        <v>30.32449595800151</v>
      </c>
      <c r="F38" s="200">
        <v>175849.51762823909</v>
      </c>
      <c r="G38" s="200">
        <v>77.852382581516352</v>
      </c>
      <c r="H38" s="200">
        <v>50026.058426371113</v>
      </c>
      <c r="I38" s="200">
        <v>22.147617418483652</v>
      </c>
      <c r="J38" s="200">
        <v>225875.5760546102</v>
      </c>
      <c r="K38" s="200">
        <v>100</v>
      </c>
      <c r="L38" s="200">
        <v>58721.786287047231</v>
      </c>
      <c r="M38" s="200">
        <v>284597.3623416574</v>
      </c>
    </row>
    <row r="39" spans="1:13" x14ac:dyDescent="0.35">
      <c r="A39" s="201" t="s">
        <v>935</v>
      </c>
      <c r="B39" s="200">
        <v>81712.053833680315</v>
      </c>
      <c r="C39" s="200">
        <v>42.126861778499872</v>
      </c>
      <c r="D39" s="200">
        <v>30329.579648994451</v>
      </c>
      <c r="E39" s="200">
        <v>15.63649363500088</v>
      </c>
      <c r="F39" s="200">
        <v>112041.63348267481</v>
      </c>
      <c r="G39" s="200">
        <v>57.763355413500761</v>
      </c>
      <c r="H39" s="200">
        <v>81924.995845938989</v>
      </c>
      <c r="I39" s="200">
        <v>42.236644586499239</v>
      </c>
      <c r="J39" s="200">
        <v>193966.62932861381</v>
      </c>
      <c r="K39" s="200">
        <v>100</v>
      </c>
      <c r="L39" s="200">
        <v>33973.774602331847</v>
      </c>
      <c r="M39" s="200">
        <v>227940.40393094561</v>
      </c>
    </row>
    <row r="40" spans="1:13" x14ac:dyDescent="0.35">
      <c r="A40" s="201" t="s">
        <v>934</v>
      </c>
      <c r="B40" s="200">
        <v>344677.27756004297</v>
      </c>
      <c r="C40" s="200">
        <v>53.132432940856113</v>
      </c>
      <c r="D40" s="200">
        <v>90224.28209260384</v>
      </c>
      <c r="E40" s="200">
        <v>13.90818580167957</v>
      </c>
      <c r="F40" s="200">
        <v>434901.55965264683</v>
      </c>
      <c r="G40" s="200">
        <v>67.040618742535685</v>
      </c>
      <c r="H40" s="200">
        <v>213811.96329804769</v>
      </c>
      <c r="I40" s="200">
        <v>32.959381257464322</v>
      </c>
      <c r="J40" s="200">
        <v>648713.52295069455</v>
      </c>
      <c r="K40" s="200">
        <v>100</v>
      </c>
      <c r="L40" s="200">
        <v>172609.5530972179</v>
      </c>
      <c r="M40" s="200">
        <v>821323.07604791247</v>
      </c>
    </row>
    <row r="41" spans="1:13" x14ac:dyDescent="0.35">
      <c r="A41" s="201" t="s">
        <v>933</v>
      </c>
      <c r="B41" s="200">
        <v>6127.124085033025</v>
      </c>
      <c r="C41" s="200">
        <v>38.901983504881017</v>
      </c>
      <c r="D41" s="200">
        <v>8021.0028053531314</v>
      </c>
      <c r="E41" s="200">
        <v>50.926489246181148</v>
      </c>
      <c r="F41" s="200">
        <v>14148.12689038616</v>
      </c>
      <c r="G41" s="200">
        <v>89.828472751062165</v>
      </c>
      <c r="H41" s="200">
        <v>1602.0316696889549</v>
      </c>
      <c r="I41" s="200">
        <v>10.17152724893783</v>
      </c>
      <c r="J41" s="200">
        <v>15750.15856007511</v>
      </c>
      <c r="K41" s="200">
        <v>100</v>
      </c>
      <c r="L41" s="200">
        <v>9383.7299327407254</v>
      </c>
      <c r="M41" s="200">
        <v>25133.88849281584</v>
      </c>
    </row>
    <row r="42" spans="1:13" x14ac:dyDescent="0.35">
      <c r="A42" s="201" t="s">
        <v>932</v>
      </c>
      <c r="B42" s="200">
        <v>277460.90945765033</v>
      </c>
      <c r="C42" s="200">
        <v>55.533711325342239</v>
      </c>
      <c r="D42" s="200">
        <v>119365.31147053</v>
      </c>
      <c r="E42" s="200">
        <v>23.890928500238871</v>
      </c>
      <c r="F42" s="200">
        <v>396826.22092818032</v>
      </c>
      <c r="G42" s="200">
        <v>79.42463982558111</v>
      </c>
      <c r="H42" s="200">
        <v>102799.867146783</v>
      </c>
      <c r="I42" s="200">
        <v>20.57536017441889</v>
      </c>
      <c r="J42" s="200">
        <v>499626.08807496331</v>
      </c>
      <c r="K42" s="200">
        <v>100</v>
      </c>
      <c r="L42" s="200">
        <v>30150.880966731129</v>
      </c>
      <c r="M42" s="200">
        <v>529776.96904169442</v>
      </c>
    </row>
    <row r="43" spans="1:13" x14ac:dyDescent="0.35">
      <c r="A43" s="201" t="s">
        <v>931</v>
      </c>
      <c r="B43" s="200">
        <v>138433.65718025711</v>
      </c>
      <c r="C43" s="200">
        <v>39.697987824767303</v>
      </c>
      <c r="D43" s="200">
        <v>113130.6821152597</v>
      </c>
      <c r="E43" s="200">
        <v>32.441969190854387</v>
      </c>
      <c r="F43" s="200">
        <v>251564.33929551681</v>
      </c>
      <c r="G43" s="200">
        <v>72.139957015621704</v>
      </c>
      <c r="H43" s="200">
        <v>97152.723622944963</v>
      </c>
      <c r="I43" s="200">
        <v>27.8600429843783</v>
      </c>
      <c r="J43" s="200">
        <v>348717.06291846168</v>
      </c>
      <c r="K43" s="200">
        <v>100</v>
      </c>
      <c r="L43" s="200">
        <v>48361.72231655116</v>
      </c>
      <c r="M43" s="200">
        <v>397078.78523501288</v>
      </c>
    </row>
    <row r="44" spans="1:13" x14ac:dyDescent="0.35">
      <c r="A44" s="201" t="s">
        <v>930</v>
      </c>
      <c r="B44" s="200">
        <v>53534.326194611509</v>
      </c>
      <c r="C44" s="200">
        <v>70.455329116729928</v>
      </c>
      <c r="D44" s="200">
        <v>9227.126382241453</v>
      </c>
      <c r="E44" s="200">
        <v>12.143614616520919</v>
      </c>
      <c r="F44" s="200">
        <v>62761.452576852957</v>
      </c>
      <c r="G44" s="200">
        <v>82.598943733250834</v>
      </c>
      <c r="H44" s="200">
        <v>13221.907185637379</v>
      </c>
      <c r="I44" s="200">
        <v>17.401056266749169</v>
      </c>
      <c r="J44" s="200">
        <v>75983.359762490349</v>
      </c>
      <c r="K44" s="200">
        <v>100</v>
      </c>
      <c r="L44" s="200">
        <v>5401.6406936911853</v>
      </c>
      <c r="M44" s="200">
        <v>81385.000456181529</v>
      </c>
    </row>
    <row r="45" spans="1:13" x14ac:dyDescent="0.35">
      <c r="A45" s="201" t="s">
        <v>929</v>
      </c>
      <c r="B45" s="200">
        <v>53196.491179192257</v>
      </c>
      <c r="C45" s="200">
        <v>40.59147462730909</v>
      </c>
      <c r="D45" s="200">
        <v>24828.826771637971</v>
      </c>
      <c r="E45" s="200">
        <v>18.945585875803221</v>
      </c>
      <c r="F45" s="200">
        <v>78025.317950830227</v>
      </c>
      <c r="G45" s="200">
        <v>59.537060503112308</v>
      </c>
      <c r="H45" s="200">
        <v>53028.041572607173</v>
      </c>
      <c r="I45" s="200">
        <v>40.462939496887692</v>
      </c>
      <c r="J45" s="200">
        <v>131053.35952343739</v>
      </c>
      <c r="K45" s="200">
        <v>100</v>
      </c>
      <c r="L45" s="200">
        <v>22488.487749041931</v>
      </c>
      <c r="M45" s="200">
        <v>153541.8472724793</v>
      </c>
    </row>
    <row r="46" spans="1:13" x14ac:dyDescent="0.35">
      <c r="A46" s="201" t="s">
        <v>928</v>
      </c>
      <c r="B46" s="200">
        <v>209695.1666909694</v>
      </c>
      <c r="C46" s="200">
        <v>56.090735010572871</v>
      </c>
      <c r="D46" s="200">
        <v>53986.120348129261</v>
      </c>
      <c r="E46" s="200">
        <v>14.440586392524709</v>
      </c>
      <c r="F46" s="200">
        <v>263681.28703909862</v>
      </c>
      <c r="G46" s="200">
        <v>70.531321403097564</v>
      </c>
      <c r="H46" s="200">
        <v>110168.6306905277</v>
      </c>
      <c r="I46" s="200">
        <v>29.468678596902439</v>
      </c>
      <c r="J46" s="200">
        <v>373849.91772962641</v>
      </c>
      <c r="K46" s="200">
        <v>100</v>
      </c>
      <c r="L46" s="200">
        <v>100303.9733828254</v>
      </c>
      <c r="M46" s="200">
        <v>474153.89111245167</v>
      </c>
    </row>
    <row r="47" spans="1:13" x14ac:dyDescent="0.35">
      <c r="A47" s="201" t="s">
        <v>927</v>
      </c>
      <c r="B47" s="200">
        <v>208803.53814600909</v>
      </c>
      <c r="C47" s="200">
        <v>48.706014628060231</v>
      </c>
      <c r="D47" s="200">
        <v>83313.912371613231</v>
      </c>
      <c r="E47" s="200">
        <v>19.434003229653989</v>
      </c>
      <c r="F47" s="200">
        <v>292117.4505176224</v>
      </c>
      <c r="G47" s="200">
        <v>68.140017857714241</v>
      </c>
      <c r="H47" s="200">
        <v>136584.30170029451</v>
      </c>
      <c r="I47" s="200">
        <v>31.859982142285759</v>
      </c>
      <c r="J47" s="200">
        <v>428701.75221791689</v>
      </c>
      <c r="K47" s="200">
        <v>100</v>
      </c>
      <c r="L47" s="200">
        <v>38543.947969796238</v>
      </c>
      <c r="M47" s="200">
        <v>467245.70018771308</v>
      </c>
    </row>
    <row r="48" spans="1:13" x14ac:dyDescent="0.35">
      <c r="A48" s="201" t="s">
        <v>926</v>
      </c>
      <c r="B48" s="200">
        <v>136629.7191832597</v>
      </c>
      <c r="C48" s="200">
        <v>53.519421386084993</v>
      </c>
      <c r="D48" s="200">
        <v>43599.399548764814</v>
      </c>
      <c r="E48" s="200">
        <v>17.078382730925821</v>
      </c>
      <c r="F48" s="200">
        <v>180229.11873202451</v>
      </c>
      <c r="G48" s="200">
        <v>70.59780411701081</v>
      </c>
      <c r="H48" s="200">
        <v>75060.859456684673</v>
      </c>
      <c r="I48" s="200">
        <v>29.40219588298919</v>
      </c>
      <c r="J48" s="200">
        <v>255289.97818870921</v>
      </c>
      <c r="K48" s="200">
        <v>100</v>
      </c>
      <c r="L48" s="200">
        <v>34760.009445178577</v>
      </c>
      <c r="M48" s="200">
        <v>290049.98763388779</v>
      </c>
    </row>
    <row r="49" spans="1:13" x14ac:dyDescent="0.35">
      <c r="A49" s="201" t="s">
        <v>925</v>
      </c>
      <c r="B49" s="200">
        <v>46526.817201843973</v>
      </c>
      <c r="C49" s="200">
        <v>65.343115571142633</v>
      </c>
      <c r="D49" s="200">
        <v>6250.6554682683236</v>
      </c>
      <c r="E49" s="200">
        <v>8.7785352023233685</v>
      </c>
      <c r="F49" s="200">
        <v>52777.472670112293</v>
      </c>
      <c r="G49" s="200">
        <v>74.121650773466001</v>
      </c>
      <c r="H49" s="200">
        <v>18426.382235134271</v>
      </c>
      <c r="I49" s="200">
        <v>25.878349226533999</v>
      </c>
      <c r="J49" s="200">
        <v>71203.854905246553</v>
      </c>
      <c r="K49" s="200">
        <v>100</v>
      </c>
      <c r="L49" s="200">
        <v>19749.52916694029</v>
      </c>
      <c r="M49" s="200">
        <v>90953.384072186833</v>
      </c>
    </row>
    <row r="50" spans="1:13" x14ac:dyDescent="0.35">
      <c r="A50" s="201" t="s">
        <v>924</v>
      </c>
      <c r="B50" s="200">
        <v>8407.532961193574</v>
      </c>
      <c r="C50" s="200">
        <v>69.795891009407157</v>
      </c>
      <c r="D50" s="200">
        <v>496.79888000367521</v>
      </c>
      <c r="E50" s="200">
        <v>4.1242205819921631</v>
      </c>
      <c r="F50" s="200">
        <v>8904.3318411972487</v>
      </c>
      <c r="G50" s="200">
        <v>73.920111591399305</v>
      </c>
      <c r="H50" s="200">
        <v>3141.5534388694518</v>
      </c>
      <c r="I50" s="200">
        <v>26.079888408600699</v>
      </c>
      <c r="J50" s="200">
        <v>12045.885280066699</v>
      </c>
      <c r="K50" s="200">
        <v>100</v>
      </c>
      <c r="L50" s="200">
        <v>34134.067002789117</v>
      </c>
      <c r="M50" s="200">
        <v>46179.952282855818</v>
      </c>
    </row>
    <row r="51" spans="1:13" x14ac:dyDescent="0.35">
      <c r="A51" s="201" t="s">
        <v>923</v>
      </c>
      <c r="B51" s="200">
        <v>158005.5983055323</v>
      </c>
      <c r="C51" s="200">
        <v>51.758125081242568</v>
      </c>
      <c r="D51" s="200">
        <v>71281.129215764711</v>
      </c>
      <c r="E51" s="200">
        <v>23.34966381854197</v>
      </c>
      <c r="F51" s="200">
        <v>229286.727521297</v>
      </c>
      <c r="G51" s="200">
        <v>75.107788899784524</v>
      </c>
      <c r="H51" s="200">
        <v>75990.169695357443</v>
      </c>
      <c r="I51" s="200">
        <v>24.89221110021548</v>
      </c>
      <c r="J51" s="200">
        <v>305276.89721665438</v>
      </c>
      <c r="K51" s="200">
        <v>100</v>
      </c>
      <c r="L51" s="200">
        <v>42366.940592144158</v>
      </c>
      <c r="M51" s="200">
        <v>347643.83780879859</v>
      </c>
    </row>
    <row r="52" spans="1:13" x14ac:dyDescent="0.35">
      <c r="A52" s="201" t="s">
        <v>922</v>
      </c>
      <c r="B52" s="200">
        <v>46670.148373555407</v>
      </c>
      <c r="C52" s="200">
        <v>62.885456917775372</v>
      </c>
      <c r="D52" s="200">
        <v>4810.6833507819074</v>
      </c>
      <c r="E52" s="200">
        <v>6.4821311082883151</v>
      </c>
      <c r="F52" s="200">
        <v>51480.831724337317</v>
      </c>
      <c r="G52" s="200">
        <v>69.367588026063686</v>
      </c>
      <c r="H52" s="200">
        <v>22733.701589109121</v>
      </c>
      <c r="I52" s="200">
        <v>30.632411973936311</v>
      </c>
      <c r="J52" s="200">
        <v>74214.533313446445</v>
      </c>
      <c r="K52" s="200">
        <v>100</v>
      </c>
      <c r="L52" s="200">
        <v>5241.2012462950916</v>
      </c>
      <c r="M52" s="200">
        <v>79455.734559741541</v>
      </c>
    </row>
    <row r="53" spans="1:13" x14ac:dyDescent="0.35">
      <c r="A53" s="201" t="s">
        <v>921</v>
      </c>
      <c r="B53" s="200">
        <v>226402.16258597391</v>
      </c>
      <c r="C53" s="200">
        <v>49.857784089561861</v>
      </c>
      <c r="D53" s="200">
        <v>137079.28247731549</v>
      </c>
      <c r="E53" s="200">
        <v>30.187296759193892</v>
      </c>
      <c r="F53" s="200">
        <v>363481.44506328937</v>
      </c>
      <c r="G53" s="200">
        <v>80.045080848755745</v>
      </c>
      <c r="H53" s="200">
        <v>90614.473398062866</v>
      </c>
      <c r="I53" s="200">
        <v>19.954919151244251</v>
      </c>
      <c r="J53" s="200">
        <v>454095.91846135218</v>
      </c>
      <c r="K53" s="200">
        <v>100</v>
      </c>
      <c r="L53" s="200">
        <v>34149.076742825411</v>
      </c>
      <c r="M53" s="200">
        <v>488244.99520417763</v>
      </c>
    </row>
    <row r="54" spans="1:13" x14ac:dyDescent="0.35">
      <c r="A54" s="201" t="s">
        <v>920</v>
      </c>
      <c r="B54" s="200">
        <v>58577.731056519377</v>
      </c>
      <c r="C54" s="200">
        <v>55.268952834344823</v>
      </c>
      <c r="D54" s="200">
        <v>24810.496222439771</v>
      </c>
      <c r="E54" s="200">
        <v>23.409068954747461</v>
      </c>
      <c r="F54" s="200">
        <v>83388.227278959152</v>
      </c>
      <c r="G54" s="200">
        <v>78.678021789092284</v>
      </c>
      <c r="H54" s="200">
        <v>22598.45792582809</v>
      </c>
      <c r="I54" s="200">
        <v>21.321978210907719</v>
      </c>
      <c r="J54" s="200">
        <v>105986.68520478719</v>
      </c>
      <c r="K54" s="200">
        <v>100</v>
      </c>
      <c r="L54" s="200">
        <v>19891.11396845962</v>
      </c>
      <c r="M54" s="200">
        <v>125877.79917324689</v>
      </c>
    </row>
    <row r="55" spans="1:13" x14ac:dyDescent="0.35">
      <c r="A55" s="201" t="s">
        <v>919</v>
      </c>
      <c r="B55" s="200">
        <v>75944.69584115145</v>
      </c>
      <c r="C55" s="200">
        <v>31.373465391633751</v>
      </c>
      <c r="D55" s="200">
        <v>124066.76130335389</v>
      </c>
      <c r="E55" s="200">
        <v>51.253141498444442</v>
      </c>
      <c r="F55" s="200">
        <v>200011.45714450529</v>
      </c>
      <c r="G55" s="200">
        <v>82.626606890078179</v>
      </c>
      <c r="H55" s="200">
        <v>42055.190237722767</v>
      </c>
      <c r="I55" s="200">
        <v>17.373393109921821</v>
      </c>
      <c r="J55" s="200">
        <v>242066.64738222811</v>
      </c>
      <c r="K55" s="200">
        <v>100</v>
      </c>
      <c r="L55" s="200">
        <v>4377.7746743434873</v>
      </c>
      <c r="M55" s="200">
        <v>246444.42205657161</v>
      </c>
    </row>
    <row r="56" spans="1:13" x14ac:dyDescent="0.35">
      <c r="A56" s="201" t="s">
        <v>918</v>
      </c>
      <c r="B56" s="200">
        <v>97688.642830686265</v>
      </c>
      <c r="C56" s="200">
        <v>35.098108016830601</v>
      </c>
      <c r="D56" s="200">
        <v>89819.116430453287</v>
      </c>
      <c r="E56" s="200">
        <v>32.270701681424796</v>
      </c>
      <c r="F56" s="200">
        <v>187507.75926113961</v>
      </c>
      <c r="G56" s="200">
        <v>67.36880969825539</v>
      </c>
      <c r="H56" s="200">
        <v>90822.465216606157</v>
      </c>
      <c r="I56" s="200">
        <v>32.63119030174461</v>
      </c>
      <c r="J56" s="200">
        <v>278330.22447774571</v>
      </c>
      <c r="K56" s="200">
        <v>100</v>
      </c>
      <c r="L56" s="200">
        <v>36571.122048592493</v>
      </c>
      <c r="M56" s="200">
        <v>314901.34652633819</v>
      </c>
    </row>
    <row r="57" spans="1:13" x14ac:dyDescent="0.35">
      <c r="A57" s="201" t="s">
        <v>917</v>
      </c>
      <c r="B57" s="200">
        <v>51089.977156428999</v>
      </c>
      <c r="C57" s="200">
        <v>52.201444588215097</v>
      </c>
      <c r="D57" s="200">
        <v>13114.29890230192</v>
      </c>
      <c r="E57" s="200">
        <v>13.399601752917549</v>
      </c>
      <c r="F57" s="200">
        <v>64204.276058730917</v>
      </c>
      <c r="G57" s="200">
        <v>65.601046341132658</v>
      </c>
      <c r="H57" s="200">
        <v>33666.534911053946</v>
      </c>
      <c r="I57" s="200">
        <v>34.398953658867342</v>
      </c>
      <c r="J57" s="200">
        <v>97870.81096978487</v>
      </c>
      <c r="K57" s="200">
        <v>100</v>
      </c>
      <c r="L57" s="200">
        <v>3631.1121392022569</v>
      </c>
      <c r="M57" s="200">
        <v>101501.9231089871</v>
      </c>
    </row>
    <row r="58" spans="1:13" x14ac:dyDescent="0.35">
      <c r="A58" s="201" t="s">
        <v>916</v>
      </c>
      <c r="B58" s="200">
        <v>74979.91298097113</v>
      </c>
      <c r="C58" s="200">
        <v>53.280001838573988</v>
      </c>
      <c r="D58" s="200">
        <v>31318.59292482875</v>
      </c>
      <c r="E58" s="200">
        <v>22.254689586528439</v>
      </c>
      <c r="F58" s="200">
        <v>106298.5059057999</v>
      </c>
      <c r="G58" s="200">
        <v>75.534691425102437</v>
      </c>
      <c r="H58" s="200">
        <v>34429.55414221363</v>
      </c>
      <c r="I58" s="200">
        <v>24.465308574897559</v>
      </c>
      <c r="J58" s="200">
        <v>140728.06004801349</v>
      </c>
      <c r="K58" s="200">
        <v>100</v>
      </c>
      <c r="L58" s="200">
        <v>13295.76720005035</v>
      </c>
      <c r="M58" s="200">
        <v>154023.8272480639</v>
      </c>
    </row>
    <row r="59" spans="1:13" x14ac:dyDescent="0.35">
      <c r="A59" s="201" t="s">
        <v>915</v>
      </c>
      <c r="B59" s="200">
        <v>23371.29326770546</v>
      </c>
      <c r="C59" s="200">
        <v>33.716728779299039</v>
      </c>
      <c r="D59" s="200">
        <v>5059.8791777462829</v>
      </c>
      <c r="E59" s="200">
        <v>7.2996633920910714</v>
      </c>
      <c r="F59" s="200">
        <v>28431.172445451739</v>
      </c>
      <c r="G59" s="200">
        <v>41.016392171390109</v>
      </c>
      <c r="H59" s="200">
        <v>40885.437183815331</v>
      </c>
      <c r="I59" s="200">
        <v>58.983607828609891</v>
      </c>
      <c r="J59" s="200">
        <v>69316.60962926707</v>
      </c>
      <c r="K59" s="200">
        <v>100</v>
      </c>
      <c r="L59" s="200">
        <v>6061.3449147281426</v>
      </c>
      <c r="M59" s="200">
        <v>75377.954543995205</v>
      </c>
    </row>
    <row r="60" spans="1:13" x14ac:dyDescent="0.35">
      <c r="A60" s="201" t="s">
        <v>914</v>
      </c>
      <c r="B60" s="200">
        <v>76416.256195978087</v>
      </c>
      <c r="C60" s="200">
        <v>57.856961932229098</v>
      </c>
      <c r="D60" s="200">
        <v>32354.289460120799</v>
      </c>
      <c r="E60" s="200">
        <v>24.496370102688331</v>
      </c>
      <c r="F60" s="200">
        <v>108770.5456560989</v>
      </c>
      <c r="G60" s="200">
        <v>82.353332034917443</v>
      </c>
      <c r="H60" s="200">
        <v>23307.347209220359</v>
      </c>
      <c r="I60" s="200">
        <v>17.64666796508256</v>
      </c>
      <c r="J60" s="200">
        <v>132077.89286531921</v>
      </c>
      <c r="K60" s="200">
        <v>100</v>
      </c>
      <c r="L60" s="200">
        <v>7288.89236521987</v>
      </c>
      <c r="M60" s="200">
        <v>139366.7852305391</v>
      </c>
    </row>
    <row r="61" spans="1:13" x14ac:dyDescent="0.35">
      <c r="A61" s="201" t="s">
        <v>913</v>
      </c>
      <c r="B61" s="200">
        <v>78673.532208846387</v>
      </c>
      <c r="C61" s="200">
        <v>39.547339198842693</v>
      </c>
      <c r="D61" s="200">
        <v>40603.47303649997</v>
      </c>
      <c r="E61" s="200">
        <v>20.4104134610721</v>
      </c>
      <c r="F61" s="200">
        <v>119277.0052453464</v>
      </c>
      <c r="G61" s="200">
        <v>59.957752659914803</v>
      </c>
      <c r="H61" s="200">
        <v>79658.078132269773</v>
      </c>
      <c r="I61" s="200">
        <v>40.042247340085197</v>
      </c>
      <c r="J61" s="200">
        <v>198935.0833776161</v>
      </c>
      <c r="K61" s="200">
        <v>100</v>
      </c>
      <c r="L61" s="200">
        <v>31147.09361075969</v>
      </c>
      <c r="M61" s="200">
        <v>230082.17698837581</v>
      </c>
    </row>
    <row r="62" spans="1:13" x14ac:dyDescent="0.35">
      <c r="A62" s="201" t="s">
        <v>912</v>
      </c>
      <c r="B62" s="200">
        <v>19647.891174128181</v>
      </c>
      <c r="C62" s="200">
        <v>53.731201915228382</v>
      </c>
      <c r="D62" s="200">
        <v>3719.4710793290792</v>
      </c>
      <c r="E62" s="200">
        <v>10.171659126677291</v>
      </c>
      <c r="F62" s="200">
        <v>23367.362253457261</v>
      </c>
      <c r="G62" s="200">
        <v>63.902861041905673</v>
      </c>
      <c r="H62" s="200">
        <v>13199.642529213759</v>
      </c>
      <c r="I62" s="200">
        <v>36.097138958094327</v>
      </c>
      <c r="J62" s="200">
        <v>36567.004782671022</v>
      </c>
      <c r="K62" s="200">
        <v>100</v>
      </c>
      <c r="L62" s="200">
        <v>16135.078873786269</v>
      </c>
      <c r="M62" s="200">
        <v>52702.083656457296</v>
      </c>
    </row>
    <row r="63" spans="1:13" x14ac:dyDescent="0.35">
      <c r="A63" s="201" t="s">
        <v>911</v>
      </c>
      <c r="B63" s="200">
        <v>98.537144004209239</v>
      </c>
      <c r="C63" s="200">
        <v>42.201111355697499</v>
      </c>
      <c r="D63" s="200">
        <v>0</v>
      </c>
      <c r="E63" s="200">
        <v>0</v>
      </c>
      <c r="F63" s="200">
        <v>98.537144004209239</v>
      </c>
      <c r="G63" s="200">
        <v>42.201111355697499</v>
      </c>
      <c r="H63" s="200">
        <v>134.9570480649906</v>
      </c>
      <c r="I63" s="200">
        <v>57.798888644302501</v>
      </c>
      <c r="J63" s="200">
        <v>233.4941920691999</v>
      </c>
      <c r="K63" s="200">
        <v>100</v>
      </c>
      <c r="L63" s="200">
        <v>0</v>
      </c>
      <c r="M63" s="200">
        <v>233.4941920691999</v>
      </c>
    </row>
    <row r="64" spans="1:13" x14ac:dyDescent="0.35">
      <c r="A64" s="201" t="s">
        <v>910</v>
      </c>
      <c r="B64" s="200">
        <v>29598.024334734939</v>
      </c>
      <c r="C64" s="200">
        <v>52.477692735485213</v>
      </c>
      <c r="D64" s="200">
        <v>17033.7873904878</v>
      </c>
      <c r="E64" s="200">
        <v>30.201132707042429</v>
      </c>
      <c r="F64" s="200">
        <v>46631.811725222738</v>
      </c>
      <c r="G64" s="200">
        <v>82.678825442527653</v>
      </c>
      <c r="H64" s="200">
        <v>9769.3423497559997</v>
      </c>
      <c r="I64" s="200">
        <v>17.32117455747235</v>
      </c>
      <c r="J64" s="200">
        <v>56401.154074978738</v>
      </c>
      <c r="K64" s="200">
        <v>100</v>
      </c>
      <c r="L64" s="200">
        <v>11387.19314614551</v>
      </c>
      <c r="M64" s="200">
        <v>67788.347221124248</v>
      </c>
    </row>
    <row r="65" spans="1:13" x14ac:dyDescent="0.35">
      <c r="A65" s="201" t="s">
        <v>909</v>
      </c>
      <c r="B65" s="200">
        <v>29302.38998485382</v>
      </c>
      <c r="C65" s="200">
        <v>54.418032543886277</v>
      </c>
      <c r="D65" s="200">
        <v>2495.120290457136</v>
      </c>
      <c r="E65" s="200">
        <v>4.6337359251989634</v>
      </c>
      <c r="F65" s="200">
        <v>31797.51027531096</v>
      </c>
      <c r="G65" s="200">
        <v>59.051768469085253</v>
      </c>
      <c r="H65" s="200">
        <v>22049.32801532817</v>
      </c>
      <c r="I65" s="200">
        <v>40.948231530914747</v>
      </c>
      <c r="J65" s="200">
        <v>53846.838290639127</v>
      </c>
      <c r="K65" s="200">
        <v>100</v>
      </c>
      <c r="L65" s="200">
        <v>951.28884529920606</v>
      </c>
      <c r="M65" s="200">
        <v>54798.127135938332</v>
      </c>
    </row>
    <row r="66" spans="1:13" x14ac:dyDescent="0.35">
      <c r="A66" s="201" t="s">
        <v>908</v>
      </c>
      <c r="B66" s="200">
        <v>13284.358100346581</v>
      </c>
      <c r="C66" s="200">
        <v>46.082050648764998</v>
      </c>
      <c r="D66" s="200">
        <v>5914.5069177542337</v>
      </c>
      <c r="E66" s="200">
        <v>20.51680670512118</v>
      </c>
      <c r="F66" s="200">
        <v>19198.86501810082</v>
      </c>
      <c r="G66" s="200">
        <v>66.598857353886174</v>
      </c>
      <c r="H66" s="200">
        <v>9628.7542247997881</v>
      </c>
      <c r="I66" s="200">
        <v>33.401142646113833</v>
      </c>
      <c r="J66" s="200">
        <v>28827.619242900601</v>
      </c>
      <c r="K66" s="200">
        <v>100</v>
      </c>
      <c r="L66" s="200">
        <v>133.18076734411881</v>
      </c>
      <c r="M66" s="200">
        <v>28960.800010244719</v>
      </c>
    </row>
    <row r="67" spans="1:13" x14ac:dyDescent="0.35">
      <c r="A67" s="201" t="s">
        <v>907</v>
      </c>
      <c r="B67" s="200">
        <v>12953.491565842291</v>
      </c>
      <c r="C67" s="200">
        <v>51.809669496980703</v>
      </c>
      <c r="D67" s="200">
        <v>5020.1916266691933</v>
      </c>
      <c r="E67" s="200">
        <v>20.07910127298009</v>
      </c>
      <c r="F67" s="200">
        <v>17973.683192511489</v>
      </c>
      <c r="G67" s="200">
        <v>71.8887707699608</v>
      </c>
      <c r="H67" s="200">
        <v>7028.390149410101</v>
      </c>
      <c r="I67" s="200">
        <v>28.1112292300392</v>
      </c>
      <c r="J67" s="200">
        <v>25002.07334192159</v>
      </c>
      <c r="K67" s="200">
        <v>100</v>
      </c>
      <c r="L67" s="200">
        <v>4489.8997131125161</v>
      </c>
      <c r="M67" s="200">
        <v>29491.973055034108</v>
      </c>
    </row>
    <row r="68" spans="1:13" x14ac:dyDescent="0.35">
      <c r="A68" s="201" t="s">
        <v>906</v>
      </c>
      <c r="B68" s="200">
        <v>1374.6224333370089</v>
      </c>
      <c r="C68" s="200">
        <v>76.701606483587909</v>
      </c>
      <c r="D68" s="200">
        <v>0</v>
      </c>
      <c r="E68" s="200">
        <v>0</v>
      </c>
      <c r="F68" s="200">
        <v>1374.6224333370089</v>
      </c>
      <c r="G68" s="200">
        <v>76.701606483587909</v>
      </c>
      <c r="H68" s="200">
        <v>417.546592002951</v>
      </c>
      <c r="I68" s="200">
        <v>23.298393516412091</v>
      </c>
      <c r="J68" s="200">
        <v>1792.1690253399599</v>
      </c>
      <c r="K68" s="200">
        <v>100</v>
      </c>
      <c r="L68" s="200">
        <v>0</v>
      </c>
      <c r="M68" s="200">
        <v>1792.1690253399599</v>
      </c>
    </row>
    <row r="69" spans="1:13" x14ac:dyDescent="0.35">
      <c r="A69" s="201" t="s">
        <v>905</v>
      </c>
      <c r="B69" s="200">
        <v>8889.4657940502329</v>
      </c>
      <c r="C69" s="200">
        <v>46.776118889323172</v>
      </c>
      <c r="D69" s="200">
        <v>3934.377011076192</v>
      </c>
      <c r="E69" s="200">
        <v>20.702581132456281</v>
      </c>
      <c r="F69" s="200">
        <v>12823.84280512642</v>
      </c>
      <c r="G69" s="200">
        <v>67.478700021779446</v>
      </c>
      <c r="H69" s="200">
        <v>6180.439732900235</v>
      </c>
      <c r="I69" s="200">
        <v>32.521299978220547</v>
      </c>
      <c r="J69" s="200">
        <v>19004.282538026659</v>
      </c>
      <c r="K69" s="200">
        <v>100</v>
      </c>
      <c r="L69" s="200">
        <v>276.4797968090046</v>
      </c>
      <c r="M69" s="200">
        <v>19280.762334835661</v>
      </c>
    </row>
    <row r="70" spans="1:13" x14ac:dyDescent="0.35">
      <c r="A70" s="201" t="s">
        <v>904</v>
      </c>
      <c r="B70" s="200">
        <v>1107.5829145301241</v>
      </c>
      <c r="C70" s="200">
        <v>86.058501738709637</v>
      </c>
      <c r="D70" s="200">
        <v>0</v>
      </c>
      <c r="E70" s="200">
        <v>0</v>
      </c>
      <c r="F70" s="200">
        <v>1107.5829145301241</v>
      </c>
      <c r="G70" s="200">
        <v>86.058501738709637</v>
      </c>
      <c r="H70" s="200">
        <v>179.42870216401889</v>
      </c>
      <c r="I70" s="200">
        <v>13.941498261290359</v>
      </c>
      <c r="J70" s="200">
        <v>1287.011616694143</v>
      </c>
      <c r="K70" s="200">
        <v>100</v>
      </c>
      <c r="L70" s="200">
        <v>0</v>
      </c>
      <c r="M70" s="200">
        <v>1287.011616694143</v>
      </c>
    </row>
    <row r="71" spans="1:13" x14ac:dyDescent="0.35">
      <c r="A71" s="201" t="s">
        <v>903</v>
      </c>
      <c r="B71" s="200">
        <v>23815.124174971748</v>
      </c>
      <c r="C71" s="200">
        <v>22.536141413280351</v>
      </c>
      <c r="D71" s="200">
        <v>7085.2294153814837</v>
      </c>
      <c r="E71" s="200">
        <v>6.7047196931426551</v>
      </c>
      <c r="F71" s="200">
        <v>30900.353590353228</v>
      </c>
      <c r="G71" s="200">
        <v>29.240861106423001</v>
      </c>
      <c r="H71" s="200">
        <v>74774.898167419742</v>
      </c>
      <c r="I71" s="200">
        <v>70.759138893576988</v>
      </c>
      <c r="J71" s="200">
        <v>105675.251757773</v>
      </c>
      <c r="K71" s="200">
        <v>100</v>
      </c>
      <c r="L71" s="200">
        <v>7926.0576307138108</v>
      </c>
      <c r="M71" s="200">
        <v>113601.3093884868</v>
      </c>
    </row>
    <row r="72" spans="1:13" x14ac:dyDescent="0.35">
      <c r="A72" s="201" t="s">
        <v>902</v>
      </c>
      <c r="B72" s="200">
        <v>53193.158190791932</v>
      </c>
      <c r="C72" s="200">
        <v>84.704637571008277</v>
      </c>
      <c r="D72" s="200">
        <v>5304.0903022175089</v>
      </c>
      <c r="E72" s="200">
        <v>8.4462186862784776</v>
      </c>
      <c r="F72" s="200">
        <v>58497.248493009443</v>
      </c>
      <c r="G72" s="200">
        <v>93.150856257286762</v>
      </c>
      <c r="H72" s="200">
        <v>4301.1527706756387</v>
      </c>
      <c r="I72" s="200">
        <v>6.8491437427132382</v>
      </c>
      <c r="J72" s="200">
        <v>62798.401263685082</v>
      </c>
      <c r="K72" s="200">
        <v>100</v>
      </c>
      <c r="L72" s="200">
        <v>4576.0849174662162</v>
      </c>
      <c r="M72" s="200">
        <v>67374.486181151296</v>
      </c>
    </row>
    <row r="73" spans="1:13" x14ac:dyDescent="0.35">
      <c r="A73" s="201" t="s">
        <v>901</v>
      </c>
      <c r="B73" s="200">
        <v>39039.169361101238</v>
      </c>
      <c r="C73" s="200">
        <v>45.513433842136401</v>
      </c>
      <c r="D73" s="200">
        <v>26421.980006659349</v>
      </c>
      <c r="E73" s="200">
        <v>30.803807014643368</v>
      </c>
      <c r="F73" s="200">
        <v>65461.149367760583</v>
      </c>
      <c r="G73" s="200">
        <v>76.317240856779776</v>
      </c>
      <c r="H73" s="200">
        <v>20313.89783370704</v>
      </c>
      <c r="I73" s="200">
        <v>23.68275914322022</v>
      </c>
      <c r="J73" s="200">
        <v>85775.04720146762</v>
      </c>
      <c r="K73" s="200">
        <v>100</v>
      </c>
      <c r="L73" s="200">
        <v>16150.16607209165</v>
      </c>
      <c r="M73" s="200">
        <v>101925.2132735593</v>
      </c>
    </row>
    <row r="74" spans="1:13" x14ac:dyDescent="0.35">
      <c r="A74" s="201" t="s">
        <v>900</v>
      </c>
      <c r="B74" s="200">
        <v>627.80731907589188</v>
      </c>
      <c r="C74" s="200">
        <v>29.011261476075141</v>
      </c>
      <c r="D74" s="200">
        <v>1527.14542334114</v>
      </c>
      <c r="E74" s="200">
        <v>70.570083913254891</v>
      </c>
      <c r="F74" s="200">
        <v>2154.9527424170319</v>
      </c>
      <c r="G74" s="200">
        <v>99.581345389330025</v>
      </c>
      <c r="H74" s="200">
        <v>9.0597380248436821</v>
      </c>
      <c r="I74" s="200">
        <v>0.41865461066997511</v>
      </c>
      <c r="J74" s="200">
        <v>2164.0124804418761</v>
      </c>
      <c r="K74" s="200">
        <v>100</v>
      </c>
      <c r="L74" s="200">
        <v>1721.3257378799999</v>
      </c>
      <c r="M74" s="200">
        <v>3885.338218321876</v>
      </c>
    </row>
    <row r="75" spans="1:13" x14ac:dyDescent="0.35">
      <c r="A75" s="201" t="s">
        <v>899</v>
      </c>
      <c r="B75" s="200">
        <v>8388.9806665929609</v>
      </c>
      <c r="C75" s="200">
        <v>100</v>
      </c>
      <c r="D75" s="200">
        <v>0</v>
      </c>
      <c r="E75" s="200">
        <v>0</v>
      </c>
      <c r="F75" s="200">
        <v>8388.9806665929609</v>
      </c>
      <c r="G75" s="200">
        <v>100</v>
      </c>
      <c r="H75" s="200">
        <v>0</v>
      </c>
      <c r="I75" s="200">
        <v>0</v>
      </c>
      <c r="J75" s="200">
        <v>8388.9806665929609</v>
      </c>
      <c r="K75" s="200">
        <v>100</v>
      </c>
      <c r="L75" s="200">
        <v>0</v>
      </c>
      <c r="M75" s="200">
        <v>8388.9806665929609</v>
      </c>
    </row>
    <row r="76" spans="1:13" x14ac:dyDescent="0.35">
      <c r="A76" s="201" t="s">
        <v>898</v>
      </c>
      <c r="B76" s="200">
        <v>24117.386515419399</v>
      </c>
      <c r="C76" s="200">
        <v>43.585010436380017</v>
      </c>
      <c r="D76" s="200">
        <v>3852.507559653116</v>
      </c>
      <c r="E76" s="200">
        <v>6.9622627678318354</v>
      </c>
      <c r="F76" s="200">
        <v>27969.894075072509</v>
      </c>
      <c r="G76" s="200">
        <v>50.547273204211862</v>
      </c>
      <c r="H76" s="200">
        <v>27364.236338003691</v>
      </c>
      <c r="I76" s="200">
        <v>49.452726795788138</v>
      </c>
      <c r="J76" s="200">
        <v>55334.1304130762</v>
      </c>
      <c r="K76" s="200">
        <v>100</v>
      </c>
      <c r="L76" s="200">
        <v>21429.715405109149</v>
      </c>
      <c r="M76" s="200">
        <v>76763.845818185349</v>
      </c>
    </row>
    <row r="77" spans="1:13" x14ac:dyDescent="0.35">
      <c r="A77" s="201" t="s">
        <v>897</v>
      </c>
      <c r="B77" s="200">
        <v>172877.4116682318</v>
      </c>
      <c r="C77" s="200">
        <v>43.879201699120273</v>
      </c>
      <c r="D77" s="200">
        <v>67536.219491095195</v>
      </c>
      <c r="E77" s="200">
        <v>17.141831130216929</v>
      </c>
      <c r="F77" s="200">
        <v>240413.63115932699</v>
      </c>
      <c r="G77" s="200">
        <v>61.021032829337187</v>
      </c>
      <c r="H77" s="200">
        <v>153571.22948980791</v>
      </c>
      <c r="I77" s="200">
        <v>38.978967170662813</v>
      </c>
      <c r="J77" s="200">
        <v>393984.86064913502</v>
      </c>
      <c r="K77" s="200">
        <v>100</v>
      </c>
      <c r="L77" s="200">
        <v>103162.6361723177</v>
      </c>
      <c r="M77" s="200">
        <v>497147.49682145269</v>
      </c>
    </row>
    <row r="78" spans="1:13" x14ac:dyDescent="0.35">
      <c r="A78" s="201" t="s">
        <v>896</v>
      </c>
      <c r="B78" s="200">
        <v>49266.964676945347</v>
      </c>
      <c r="C78" s="200">
        <v>49.073467449397462</v>
      </c>
      <c r="D78" s="200">
        <v>12870.593718739099</v>
      </c>
      <c r="E78" s="200">
        <v>12.820044142206401</v>
      </c>
      <c r="F78" s="200">
        <v>62137.558395684449</v>
      </c>
      <c r="G78" s="200">
        <v>61.893511591603868</v>
      </c>
      <c r="H78" s="200">
        <v>38256.742715700049</v>
      </c>
      <c r="I78" s="200">
        <v>38.106488408396132</v>
      </c>
      <c r="J78" s="200">
        <v>100394.3011113845</v>
      </c>
      <c r="K78" s="200">
        <v>100</v>
      </c>
      <c r="L78" s="200">
        <v>8489.5278371988643</v>
      </c>
      <c r="M78" s="200">
        <v>108883.8289485834</v>
      </c>
    </row>
    <row r="79" spans="1:13" x14ac:dyDescent="0.35">
      <c r="A79" s="201" t="s">
        <v>895</v>
      </c>
      <c r="B79" s="200">
        <v>163169.68133124569</v>
      </c>
      <c r="C79" s="200">
        <v>51.40849789172286</v>
      </c>
      <c r="D79" s="200">
        <v>50101.358535296917</v>
      </c>
      <c r="E79" s="200">
        <v>15.78501326729655</v>
      </c>
      <c r="F79" s="200">
        <v>213271.03986654259</v>
      </c>
      <c r="G79" s="200">
        <v>67.193511159019408</v>
      </c>
      <c r="H79" s="200">
        <v>104127.227001545</v>
      </c>
      <c r="I79" s="200">
        <v>32.806488840980592</v>
      </c>
      <c r="J79" s="200">
        <v>317398.26686808758</v>
      </c>
      <c r="K79" s="200">
        <v>100</v>
      </c>
      <c r="L79" s="200">
        <v>14935.65492366019</v>
      </c>
      <c r="M79" s="200">
        <v>332333.92179174779</v>
      </c>
    </row>
    <row r="80" spans="1:13" x14ac:dyDescent="0.35">
      <c r="A80" s="201" t="s">
        <v>894</v>
      </c>
      <c r="B80" s="200">
        <v>1647169.3928972699</v>
      </c>
      <c r="C80" s="200">
        <v>37.922848322066592</v>
      </c>
      <c r="D80" s="200">
        <v>1787104.691246293</v>
      </c>
      <c r="E80" s="200">
        <v>41.14458442102292</v>
      </c>
      <c r="F80" s="200">
        <v>3434274.0841435618</v>
      </c>
      <c r="G80" s="200">
        <v>79.067432743089498</v>
      </c>
      <c r="H80" s="200">
        <v>909200.8017837517</v>
      </c>
      <c r="I80" s="200">
        <v>20.932567256910499</v>
      </c>
      <c r="J80" s="200">
        <v>4343474.8859273139</v>
      </c>
      <c r="K80" s="200">
        <v>100</v>
      </c>
      <c r="L80" s="200">
        <v>654415.84203685564</v>
      </c>
      <c r="M80" s="200">
        <v>4997890.7279641693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4E989-99DC-4FF0-8605-60413E967302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857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964</v>
      </c>
    </row>
    <row r="6" spans="1:2" x14ac:dyDescent="0.35">
      <c r="A6" s="201" t="s">
        <v>873</v>
      </c>
      <c r="B6" s="201" t="s">
        <v>963</v>
      </c>
    </row>
    <row r="7" spans="1:2" x14ac:dyDescent="0.35">
      <c r="A7" s="201" t="s">
        <v>872</v>
      </c>
      <c r="B7" s="201">
        <v>15944</v>
      </c>
    </row>
    <row r="8" spans="1:2" x14ac:dyDescent="0.35">
      <c r="A8" s="201" t="s">
        <v>871</v>
      </c>
      <c r="B8" s="201">
        <v>8948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962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961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960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959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958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959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987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982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986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985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984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961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960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983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982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981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980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979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961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978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977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976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975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974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973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972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971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970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969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968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967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966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961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960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959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965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978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977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976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975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974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973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972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971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970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969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968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967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966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965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28B6A-150A-4929-8E76-8F9E38C2C63A}">
  <dimension ref="A1:P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4" x14ac:dyDescent="0.35">
      <c r="A1" s="201" t="s">
        <v>878</v>
      </c>
      <c r="B1" s="200" t="s">
        <v>474</v>
      </c>
    </row>
    <row r="2" spans="1:14" x14ac:dyDescent="0.35">
      <c r="A2" s="201" t="s">
        <v>877</v>
      </c>
      <c r="B2" s="200" t="s">
        <v>475</v>
      </c>
    </row>
    <row r="3" spans="1:14" x14ac:dyDescent="0.35">
      <c r="A3" s="201" t="s">
        <v>876</v>
      </c>
      <c r="B3" s="200" t="s">
        <v>858</v>
      </c>
    </row>
    <row r="4" spans="1:14" x14ac:dyDescent="0.35">
      <c r="A4" s="201" t="s">
        <v>7</v>
      </c>
      <c r="B4" s="200" t="s">
        <v>875</v>
      </c>
    </row>
    <row r="5" spans="1:14" x14ac:dyDescent="0.35">
      <c r="A5" s="201" t="s">
        <v>874</v>
      </c>
      <c r="B5" s="200" t="s">
        <v>964</v>
      </c>
    </row>
    <row r="6" spans="1:14" x14ac:dyDescent="0.35">
      <c r="A6" s="201" t="s">
        <v>873</v>
      </c>
      <c r="B6" s="200" t="s">
        <v>963</v>
      </c>
    </row>
    <row r="7" spans="1:14" x14ac:dyDescent="0.35">
      <c r="A7" s="201" t="s">
        <v>872</v>
      </c>
      <c r="B7" s="200">
        <v>15944</v>
      </c>
    </row>
    <row r="8" spans="1:14" x14ac:dyDescent="0.35">
      <c r="A8" s="201" t="s">
        <v>871</v>
      </c>
      <c r="B8" s="200">
        <v>8948</v>
      </c>
    </row>
    <row r="9" spans="1:14" x14ac:dyDescent="0.35">
      <c r="A9" s="201" t="s">
        <v>6</v>
      </c>
      <c r="B9" s="200" t="s">
        <v>214</v>
      </c>
    </row>
    <row r="10" spans="1:14" x14ac:dyDescent="0.35">
      <c r="A10" s="201" t="s">
        <v>476</v>
      </c>
      <c r="B10" s="200" t="s">
        <v>962</v>
      </c>
    </row>
    <row r="11" spans="1:14" x14ac:dyDescent="0.35">
      <c r="A11" s="201" t="s">
        <v>892</v>
      </c>
      <c r="B11" s="200">
        <v>99</v>
      </c>
    </row>
    <row r="15" spans="1:14" s="202" customFormat="1" ht="55" customHeight="1" x14ac:dyDescent="0.35">
      <c r="A15" s="202" t="s">
        <v>4</v>
      </c>
      <c r="B15" s="202" t="s">
        <v>960</v>
      </c>
      <c r="C15" s="202" t="s">
        <v>243</v>
      </c>
      <c r="D15" s="202" t="s">
        <v>987</v>
      </c>
      <c r="E15" s="202" t="s">
        <v>886</v>
      </c>
      <c r="F15" s="202" t="s">
        <v>982</v>
      </c>
      <c r="G15" s="202" t="s">
        <v>882</v>
      </c>
      <c r="H15" s="202" t="s">
        <v>981</v>
      </c>
      <c r="I15" s="202" t="s">
        <v>881</v>
      </c>
      <c r="J15" s="202" t="s">
        <v>988</v>
      </c>
      <c r="K15" s="202" t="s">
        <v>893</v>
      </c>
      <c r="L15" s="202" t="s">
        <v>979</v>
      </c>
      <c r="M15" s="202" t="s">
        <v>961</v>
      </c>
      <c r="N15" s="202" t="s">
        <v>879</v>
      </c>
    </row>
    <row r="16" spans="1:14" x14ac:dyDescent="0.35">
      <c r="A16" s="201" t="s">
        <v>478</v>
      </c>
      <c r="B16" s="200">
        <v>12053254.86885443</v>
      </c>
      <c r="C16" s="200">
        <v>37.590763288517053</v>
      </c>
      <c r="D16" s="200">
        <v>7803381.8373531559</v>
      </c>
      <c r="E16" s="200">
        <v>24.336586481368819</v>
      </c>
      <c r="F16" s="200">
        <v>19856636.706207588</v>
      </c>
      <c r="G16" s="200">
        <v>61.927349769885858</v>
      </c>
      <c r="H16" s="200">
        <v>12207769.05310929</v>
      </c>
      <c r="I16" s="200">
        <v>38.072650230114142</v>
      </c>
      <c r="J16" s="200">
        <v>32064405.759316869</v>
      </c>
      <c r="K16" s="200">
        <v>100</v>
      </c>
      <c r="L16" s="200">
        <v>3744283.6777508529</v>
      </c>
      <c r="M16" s="200">
        <v>35808689.437067717</v>
      </c>
      <c r="N16" s="200">
        <v>1</v>
      </c>
    </row>
    <row r="17" spans="1:14" x14ac:dyDescent="0.35">
      <c r="A17" s="201" t="s">
        <v>957</v>
      </c>
      <c r="B17" s="200">
        <v>151909.58665649631</v>
      </c>
      <c r="C17" s="200">
        <v>58.407826344939657</v>
      </c>
      <c r="D17" s="200">
        <v>8428.4488292202404</v>
      </c>
      <c r="E17" s="200">
        <v>3.2406603586348011</v>
      </c>
      <c r="F17" s="200">
        <v>160338.03548571659</v>
      </c>
      <c r="G17" s="200">
        <v>61.648486703574463</v>
      </c>
      <c r="H17" s="200">
        <v>99746.265134139481</v>
      </c>
      <c r="I17" s="200">
        <v>38.351513296425537</v>
      </c>
      <c r="J17" s="200">
        <v>260084.30061985599</v>
      </c>
      <c r="K17" s="200">
        <v>100</v>
      </c>
      <c r="L17" s="200">
        <v>31427.847020619389</v>
      </c>
      <c r="M17" s="200">
        <v>291512.14764047542</v>
      </c>
      <c r="N17" s="200">
        <v>1</v>
      </c>
    </row>
    <row r="18" spans="1:14" x14ac:dyDescent="0.35">
      <c r="A18" s="201" t="s">
        <v>956</v>
      </c>
      <c r="B18" s="200">
        <v>211052.27369623151</v>
      </c>
      <c r="C18" s="200">
        <v>67.838344130294274</v>
      </c>
      <c r="D18" s="200">
        <v>11678.437484229409</v>
      </c>
      <c r="E18" s="200">
        <v>3.7537897464187751</v>
      </c>
      <c r="F18" s="200">
        <v>222730.71118046099</v>
      </c>
      <c r="G18" s="200">
        <v>71.592133876713049</v>
      </c>
      <c r="H18" s="200">
        <v>88379.880332315719</v>
      </c>
      <c r="I18" s="200">
        <v>28.407866123286951</v>
      </c>
      <c r="J18" s="200">
        <v>311110.59151277668</v>
      </c>
      <c r="K18" s="200">
        <v>100</v>
      </c>
      <c r="L18" s="200">
        <v>56124.528695974383</v>
      </c>
      <c r="M18" s="200">
        <v>367235.12020875112</v>
      </c>
      <c r="N18" s="200">
        <v>1</v>
      </c>
    </row>
    <row r="19" spans="1:14" x14ac:dyDescent="0.35">
      <c r="A19" s="201" t="s">
        <v>955</v>
      </c>
      <c r="B19" s="200">
        <v>95084.449121395824</v>
      </c>
      <c r="C19" s="200">
        <v>58.404974102087472</v>
      </c>
      <c r="D19" s="200">
        <v>20879.742964197521</v>
      </c>
      <c r="E19" s="200">
        <v>12.82523965117859</v>
      </c>
      <c r="F19" s="200">
        <v>115964.1920855933</v>
      </c>
      <c r="G19" s="200">
        <v>71.230213753266057</v>
      </c>
      <c r="H19" s="200">
        <v>46837.779121851097</v>
      </c>
      <c r="I19" s="200">
        <v>28.76978624673394</v>
      </c>
      <c r="J19" s="200">
        <v>162801.97120744441</v>
      </c>
      <c r="K19" s="200">
        <v>100</v>
      </c>
      <c r="L19" s="200">
        <v>18617.514004607368</v>
      </c>
      <c r="M19" s="200">
        <v>181419.4852120518</v>
      </c>
      <c r="N19" s="200">
        <v>1</v>
      </c>
    </row>
    <row r="20" spans="1:14" x14ac:dyDescent="0.35">
      <c r="A20" s="201" t="s">
        <v>954</v>
      </c>
      <c r="B20" s="200">
        <v>34696.091777815898</v>
      </c>
      <c r="C20" s="200">
        <v>55.793909748070398</v>
      </c>
      <c r="D20" s="200">
        <v>674.7157811786376</v>
      </c>
      <c r="E20" s="200">
        <v>1.0849934235172081</v>
      </c>
      <c r="F20" s="200">
        <v>35370.807558994537</v>
      </c>
      <c r="G20" s="200">
        <v>56.878903171587602</v>
      </c>
      <c r="H20" s="200">
        <v>26815.35565215387</v>
      </c>
      <c r="I20" s="200">
        <v>43.121096828412398</v>
      </c>
      <c r="J20" s="200">
        <v>62186.163211148407</v>
      </c>
      <c r="K20" s="200">
        <v>100</v>
      </c>
      <c r="L20" s="200">
        <v>9035.1901776918403</v>
      </c>
      <c r="M20" s="200">
        <v>71221.353388840245</v>
      </c>
      <c r="N20" s="200">
        <v>1</v>
      </c>
    </row>
    <row r="21" spans="1:14" x14ac:dyDescent="0.35">
      <c r="A21" s="201" t="s">
        <v>953</v>
      </c>
      <c r="B21" s="200">
        <v>2315.0470338539758</v>
      </c>
      <c r="C21" s="200">
        <v>62.146724506071202</v>
      </c>
      <c r="D21" s="200">
        <v>0</v>
      </c>
      <c r="E21" s="200">
        <v>0</v>
      </c>
      <c r="F21" s="200">
        <v>2315.0470338539758</v>
      </c>
      <c r="G21" s="200">
        <v>62.146724506071202</v>
      </c>
      <c r="H21" s="200">
        <v>1410.084181432866</v>
      </c>
      <c r="I21" s="200">
        <v>37.853275493928798</v>
      </c>
      <c r="J21" s="200">
        <v>3725.1312152868418</v>
      </c>
      <c r="K21" s="200">
        <v>100</v>
      </c>
      <c r="L21" s="200">
        <v>0</v>
      </c>
      <c r="M21" s="200">
        <v>3725.1312152868418</v>
      </c>
      <c r="N21" s="200">
        <v>1</v>
      </c>
    </row>
    <row r="22" spans="1:14" x14ac:dyDescent="0.35">
      <c r="A22" s="201" t="s">
        <v>952</v>
      </c>
      <c r="B22" s="200">
        <v>19200.58298488897</v>
      </c>
      <c r="C22" s="200">
        <v>33.401414736157321</v>
      </c>
      <c r="D22" s="200">
        <v>682.11764617264998</v>
      </c>
      <c r="E22" s="200">
        <v>1.1866147198027821</v>
      </c>
      <c r="F22" s="200">
        <v>19882.70063106162</v>
      </c>
      <c r="G22" s="200">
        <v>34.588029455960097</v>
      </c>
      <c r="H22" s="200">
        <v>37601.639887318197</v>
      </c>
      <c r="I22" s="200">
        <v>65.411970544039889</v>
      </c>
      <c r="J22" s="200">
        <v>57484.340518379831</v>
      </c>
      <c r="K22" s="200">
        <v>100</v>
      </c>
      <c r="L22" s="200">
        <v>7431.3416274174069</v>
      </c>
      <c r="M22" s="200">
        <v>64915.68214579724</v>
      </c>
      <c r="N22" s="200">
        <v>1</v>
      </c>
    </row>
    <row r="23" spans="1:14" x14ac:dyDescent="0.35">
      <c r="A23" s="201" t="s">
        <v>951</v>
      </c>
      <c r="B23" s="200">
        <v>12987.178582582261</v>
      </c>
      <c r="C23" s="200">
        <v>72.880148133712481</v>
      </c>
      <c r="D23" s="200">
        <v>173.955051682396</v>
      </c>
      <c r="E23" s="200">
        <v>0.97618353783350176</v>
      </c>
      <c r="F23" s="200">
        <v>13161.13363426465</v>
      </c>
      <c r="G23" s="200">
        <v>73.856331671545988</v>
      </c>
      <c r="H23" s="200">
        <v>4658.7788043802429</v>
      </c>
      <c r="I23" s="200">
        <v>26.143668328454009</v>
      </c>
      <c r="J23" s="200">
        <v>17819.9124386449</v>
      </c>
      <c r="K23" s="200">
        <v>100</v>
      </c>
      <c r="L23" s="200">
        <v>0</v>
      </c>
      <c r="M23" s="200">
        <v>17819.9124386449</v>
      </c>
      <c r="N23" s="200">
        <v>1</v>
      </c>
    </row>
    <row r="24" spans="1:14" x14ac:dyDescent="0.35">
      <c r="A24" s="201" t="s">
        <v>950</v>
      </c>
      <c r="B24" s="200">
        <v>452533.81341457739</v>
      </c>
      <c r="C24" s="200">
        <v>40.477315541530359</v>
      </c>
      <c r="D24" s="200">
        <v>246931.06018333891</v>
      </c>
      <c r="E24" s="200">
        <v>22.086982549719149</v>
      </c>
      <c r="F24" s="200">
        <v>699464.87359791633</v>
      </c>
      <c r="G24" s="200">
        <v>62.564298091249512</v>
      </c>
      <c r="H24" s="200">
        <v>418528.76644540782</v>
      </c>
      <c r="I24" s="200">
        <v>37.435701908750488</v>
      </c>
      <c r="J24" s="200">
        <v>1117993.6400433241</v>
      </c>
      <c r="K24" s="200">
        <v>100</v>
      </c>
      <c r="L24" s="200">
        <v>86423.361304809718</v>
      </c>
      <c r="M24" s="200">
        <v>1204417.0013481339</v>
      </c>
      <c r="N24" s="200">
        <v>1</v>
      </c>
    </row>
    <row r="25" spans="1:14" x14ac:dyDescent="0.35">
      <c r="A25" s="201" t="s">
        <v>949</v>
      </c>
      <c r="B25" s="200">
        <v>24760.14361567052</v>
      </c>
      <c r="C25" s="200">
        <v>37.761248336941819</v>
      </c>
      <c r="D25" s="200">
        <v>1609.858596893861</v>
      </c>
      <c r="E25" s="200">
        <v>2.4551663030821871</v>
      </c>
      <c r="F25" s="200">
        <v>26370.002212564381</v>
      </c>
      <c r="G25" s="200">
        <v>40.216414640024013</v>
      </c>
      <c r="H25" s="200">
        <v>39200.244286536858</v>
      </c>
      <c r="I25" s="200">
        <v>59.783585359975987</v>
      </c>
      <c r="J25" s="200">
        <v>65570.246499101238</v>
      </c>
      <c r="K25" s="200">
        <v>100</v>
      </c>
      <c r="L25" s="200">
        <v>9465.6430280785899</v>
      </c>
      <c r="M25" s="200">
        <v>75035.889527179825</v>
      </c>
      <c r="N25" s="200">
        <v>1</v>
      </c>
    </row>
    <row r="26" spans="1:14" x14ac:dyDescent="0.35">
      <c r="A26" s="201" t="s">
        <v>948</v>
      </c>
      <c r="B26" s="200">
        <v>235109.9178594652</v>
      </c>
      <c r="C26" s="200">
        <v>46.347711728364082</v>
      </c>
      <c r="D26" s="200">
        <v>83448.384023823281</v>
      </c>
      <c r="E26" s="200">
        <v>16.450355145144631</v>
      </c>
      <c r="F26" s="200">
        <v>318558.30188328848</v>
      </c>
      <c r="G26" s="200">
        <v>62.798066873508724</v>
      </c>
      <c r="H26" s="200">
        <v>188715.75565250471</v>
      </c>
      <c r="I26" s="200">
        <v>37.201933126491276</v>
      </c>
      <c r="J26" s="200">
        <v>507274.05753579328</v>
      </c>
      <c r="K26" s="200">
        <v>100</v>
      </c>
      <c r="L26" s="200">
        <v>92347.411041488886</v>
      </c>
      <c r="M26" s="200">
        <v>599621.46857728215</v>
      </c>
      <c r="N26" s="200">
        <v>1</v>
      </c>
    </row>
    <row r="27" spans="1:14" x14ac:dyDescent="0.35">
      <c r="A27" s="201" t="s">
        <v>947</v>
      </c>
      <c r="B27" s="200">
        <v>121492.1143338188</v>
      </c>
      <c r="C27" s="200">
        <v>39.623664394743898</v>
      </c>
      <c r="D27" s="200">
        <v>68763.636704254881</v>
      </c>
      <c r="E27" s="200">
        <v>22.426700516916149</v>
      </c>
      <c r="F27" s="200">
        <v>190255.75103807359</v>
      </c>
      <c r="G27" s="200">
        <v>62.050364911660047</v>
      </c>
      <c r="H27" s="200">
        <v>116359.28871058409</v>
      </c>
      <c r="I27" s="200">
        <v>37.949635088339953</v>
      </c>
      <c r="J27" s="200">
        <v>306615.03974865773</v>
      </c>
      <c r="K27" s="200">
        <v>100</v>
      </c>
      <c r="L27" s="200">
        <v>29304.092034475441</v>
      </c>
      <c r="M27" s="200">
        <v>335919.1317831332</v>
      </c>
      <c r="N27" s="200">
        <v>1</v>
      </c>
    </row>
    <row r="28" spans="1:14" x14ac:dyDescent="0.35">
      <c r="A28" s="201" t="s">
        <v>946</v>
      </c>
      <c r="B28" s="200">
        <v>7462.4191742371931</v>
      </c>
      <c r="C28" s="200">
        <v>81.980212885803482</v>
      </c>
      <c r="D28" s="200">
        <v>0</v>
      </c>
      <c r="E28" s="200">
        <v>0</v>
      </c>
      <c r="F28" s="200">
        <v>7462.4191742371931</v>
      </c>
      <c r="G28" s="200">
        <v>81.980212885803482</v>
      </c>
      <c r="H28" s="200">
        <v>1640.288554312096</v>
      </c>
      <c r="I28" s="200">
        <v>18.019787114196522</v>
      </c>
      <c r="J28" s="200">
        <v>9102.7077285492887</v>
      </c>
      <c r="K28" s="200">
        <v>100</v>
      </c>
      <c r="L28" s="200">
        <v>0</v>
      </c>
      <c r="M28" s="200">
        <v>9102.7077285492887</v>
      </c>
      <c r="N28" s="200">
        <v>1</v>
      </c>
    </row>
    <row r="29" spans="1:14" x14ac:dyDescent="0.35">
      <c r="A29" s="201" t="s">
        <v>945</v>
      </c>
      <c r="B29" s="200">
        <v>79940.160093023893</v>
      </c>
      <c r="C29" s="200">
        <v>48.569618842777068</v>
      </c>
      <c r="D29" s="200">
        <v>1487.770537548392</v>
      </c>
      <c r="E29" s="200">
        <v>0.90393173906771884</v>
      </c>
      <c r="F29" s="200">
        <v>81427.930630572286</v>
      </c>
      <c r="G29" s="200">
        <v>49.47355058184479</v>
      </c>
      <c r="H29" s="200">
        <v>83160.884348180698</v>
      </c>
      <c r="I29" s="200">
        <v>50.52644941815521</v>
      </c>
      <c r="J29" s="200">
        <v>164588.81497875301</v>
      </c>
      <c r="K29" s="200">
        <v>100</v>
      </c>
      <c r="L29" s="200">
        <v>28530.016739027429</v>
      </c>
      <c r="M29" s="200">
        <v>193118.83171778041</v>
      </c>
      <c r="N29" s="200">
        <v>1</v>
      </c>
    </row>
    <row r="30" spans="1:14" x14ac:dyDescent="0.35">
      <c r="A30" s="201" t="s">
        <v>944</v>
      </c>
      <c r="B30" s="200">
        <v>9256.4805020155472</v>
      </c>
      <c r="C30" s="200">
        <v>49.476626913195091</v>
      </c>
      <c r="D30" s="200">
        <v>1297.7471346982959</v>
      </c>
      <c r="E30" s="200">
        <v>6.9365619899652522</v>
      </c>
      <c r="F30" s="200">
        <v>10554.22763671384</v>
      </c>
      <c r="G30" s="200">
        <v>56.413188903160339</v>
      </c>
      <c r="H30" s="200">
        <v>8154.5669588751007</v>
      </c>
      <c r="I30" s="200">
        <v>43.586811096839661</v>
      </c>
      <c r="J30" s="200">
        <v>18708.794595588941</v>
      </c>
      <c r="K30" s="200">
        <v>100</v>
      </c>
      <c r="L30" s="200">
        <v>1918.3973997909991</v>
      </c>
      <c r="M30" s="200">
        <v>20627.191995379941</v>
      </c>
      <c r="N30" s="200">
        <v>1</v>
      </c>
    </row>
    <row r="31" spans="1:14" x14ac:dyDescent="0.35">
      <c r="A31" s="201" t="s">
        <v>943</v>
      </c>
      <c r="B31" s="200">
        <v>1750195.081740615</v>
      </c>
      <c r="C31" s="200">
        <v>32.489434526929898</v>
      </c>
      <c r="D31" s="200">
        <v>1646797.690660398</v>
      </c>
      <c r="E31" s="200">
        <v>30.570035482330159</v>
      </c>
      <c r="F31" s="200">
        <v>3396992.772401012</v>
      </c>
      <c r="G31" s="200">
        <v>63.059470009260053</v>
      </c>
      <c r="H31" s="200">
        <v>1989974.1207590101</v>
      </c>
      <c r="I31" s="200">
        <v>36.940529990739947</v>
      </c>
      <c r="J31" s="200">
        <v>5386966.8931600228</v>
      </c>
      <c r="K31" s="200">
        <v>100</v>
      </c>
      <c r="L31" s="200">
        <v>759441.87024628802</v>
      </c>
      <c r="M31" s="200">
        <v>6146408.7634063112</v>
      </c>
      <c r="N31" s="200">
        <v>1</v>
      </c>
    </row>
    <row r="32" spans="1:14" x14ac:dyDescent="0.35">
      <c r="A32" s="201" t="s">
        <v>942</v>
      </c>
      <c r="B32" s="200">
        <v>2239258.0772388182</v>
      </c>
      <c r="C32" s="200">
        <v>37.459090115045413</v>
      </c>
      <c r="D32" s="200">
        <v>1679385.304536178</v>
      </c>
      <c r="E32" s="200">
        <v>28.093343103209651</v>
      </c>
      <c r="F32" s="200">
        <v>3918643.3817749959</v>
      </c>
      <c r="G32" s="200">
        <v>65.552433218255061</v>
      </c>
      <c r="H32" s="200">
        <v>2059232.937061223</v>
      </c>
      <c r="I32" s="200">
        <v>34.447566781744939</v>
      </c>
      <c r="J32" s="200">
        <v>5977876.3188362187</v>
      </c>
      <c r="K32" s="200">
        <v>100</v>
      </c>
      <c r="L32" s="200">
        <v>538132.5684462433</v>
      </c>
      <c r="M32" s="200">
        <v>6516008.8872824619</v>
      </c>
      <c r="N32" s="200">
        <v>1</v>
      </c>
    </row>
    <row r="33" spans="1:14" x14ac:dyDescent="0.35">
      <c r="A33" s="201" t="s">
        <v>941</v>
      </c>
      <c r="B33" s="200">
        <v>298302.93200453662</v>
      </c>
      <c r="C33" s="200">
        <v>47.642120076325043</v>
      </c>
      <c r="D33" s="200">
        <v>111704.25100486301</v>
      </c>
      <c r="E33" s="200">
        <v>17.84034539536038</v>
      </c>
      <c r="F33" s="200">
        <v>410007.18300939963</v>
      </c>
      <c r="G33" s="200">
        <v>65.48246547168543</v>
      </c>
      <c r="H33" s="200">
        <v>216125.59934084109</v>
      </c>
      <c r="I33" s="200">
        <v>34.51753452831457</v>
      </c>
      <c r="J33" s="200">
        <v>626132.78235024062</v>
      </c>
      <c r="K33" s="200">
        <v>100</v>
      </c>
      <c r="L33" s="200">
        <v>47633.075295238377</v>
      </c>
      <c r="M33" s="200">
        <v>673765.85764547903</v>
      </c>
      <c r="N33" s="200">
        <v>1</v>
      </c>
    </row>
    <row r="34" spans="1:14" x14ac:dyDescent="0.35">
      <c r="A34" s="201" t="s">
        <v>940</v>
      </c>
      <c r="B34" s="200">
        <v>201162.76964135471</v>
      </c>
      <c r="C34" s="200">
        <v>42.922428222322743</v>
      </c>
      <c r="D34" s="200">
        <v>69288.173767476299</v>
      </c>
      <c r="E34" s="200">
        <v>14.78413063457312</v>
      </c>
      <c r="F34" s="200">
        <v>270450.94340883102</v>
      </c>
      <c r="G34" s="200">
        <v>57.706558856895867</v>
      </c>
      <c r="H34" s="200">
        <v>198214.92190382991</v>
      </c>
      <c r="I34" s="200">
        <v>42.293441143104133</v>
      </c>
      <c r="J34" s="200">
        <v>468665.86531266093</v>
      </c>
      <c r="K34" s="200">
        <v>100</v>
      </c>
      <c r="L34" s="200">
        <v>81600.523514433706</v>
      </c>
      <c r="M34" s="200">
        <v>550266.38882709458</v>
      </c>
      <c r="N34" s="200">
        <v>1</v>
      </c>
    </row>
    <row r="35" spans="1:14" x14ac:dyDescent="0.35">
      <c r="A35" s="201" t="s">
        <v>939</v>
      </c>
      <c r="B35" s="200">
        <v>612966.98155921511</v>
      </c>
      <c r="C35" s="200">
        <v>39.198760292261539</v>
      </c>
      <c r="D35" s="200">
        <v>323596.19441137702</v>
      </c>
      <c r="E35" s="200">
        <v>20.693724193681138</v>
      </c>
      <c r="F35" s="200">
        <v>936563.17597059207</v>
      </c>
      <c r="G35" s="200">
        <v>59.892484485942667</v>
      </c>
      <c r="H35" s="200">
        <v>627177.5571265833</v>
      </c>
      <c r="I35" s="200">
        <v>40.107515514057333</v>
      </c>
      <c r="J35" s="200">
        <v>1563740.7330971749</v>
      </c>
      <c r="K35" s="200">
        <v>100</v>
      </c>
      <c r="L35" s="200">
        <v>189431.03964710311</v>
      </c>
      <c r="M35" s="200">
        <v>1753171.772744278</v>
      </c>
      <c r="N35" s="200">
        <v>1</v>
      </c>
    </row>
    <row r="36" spans="1:14" x14ac:dyDescent="0.35">
      <c r="A36" s="201" t="s">
        <v>938</v>
      </c>
      <c r="B36" s="200">
        <v>348694.98888449342</v>
      </c>
      <c r="C36" s="200">
        <v>40.359834746009049</v>
      </c>
      <c r="D36" s="200">
        <v>181941.02115812089</v>
      </c>
      <c r="E36" s="200">
        <v>21.058833024682009</v>
      </c>
      <c r="F36" s="200">
        <v>530636.0100426143</v>
      </c>
      <c r="G36" s="200">
        <v>61.418667770691059</v>
      </c>
      <c r="H36" s="200">
        <v>333329.34333132103</v>
      </c>
      <c r="I36" s="200">
        <v>38.581332229308941</v>
      </c>
      <c r="J36" s="200">
        <v>863965.35337393533</v>
      </c>
      <c r="K36" s="200">
        <v>100</v>
      </c>
      <c r="L36" s="200">
        <v>79336.582168266614</v>
      </c>
      <c r="M36" s="200">
        <v>943301.93554220197</v>
      </c>
      <c r="N36" s="200">
        <v>1</v>
      </c>
    </row>
    <row r="37" spans="1:14" x14ac:dyDescent="0.35">
      <c r="A37" s="201" t="s">
        <v>937</v>
      </c>
      <c r="B37" s="200">
        <v>149736.19501758611</v>
      </c>
      <c r="C37" s="200">
        <v>29.468434103317438</v>
      </c>
      <c r="D37" s="200">
        <v>119104.726527255</v>
      </c>
      <c r="E37" s="200">
        <v>23.440089316079121</v>
      </c>
      <c r="F37" s="200">
        <v>268840.92154484108</v>
      </c>
      <c r="G37" s="200">
        <v>52.908523419396573</v>
      </c>
      <c r="H37" s="200">
        <v>239283.10870598699</v>
      </c>
      <c r="I37" s="200">
        <v>47.091476580603427</v>
      </c>
      <c r="J37" s="200">
        <v>508124.03025082807</v>
      </c>
      <c r="K37" s="200">
        <v>100</v>
      </c>
      <c r="L37" s="200">
        <v>184914.82027377959</v>
      </c>
      <c r="M37" s="200">
        <v>693038.8505246077</v>
      </c>
      <c r="N37" s="200">
        <v>1</v>
      </c>
    </row>
    <row r="38" spans="1:14" x14ac:dyDescent="0.35">
      <c r="A38" s="201" t="s">
        <v>936</v>
      </c>
      <c r="B38" s="200">
        <v>443889.3610819747</v>
      </c>
      <c r="C38" s="200">
        <v>54.112670608279863</v>
      </c>
      <c r="D38" s="200">
        <v>68495.629930792886</v>
      </c>
      <c r="E38" s="200">
        <v>8.3500119298131601</v>
      </c>
      <c r="F38" s="200">
        <v>512384.9910127676</v>
      </c>
      <c r="G38" s="200">
        <v>62.46268253809302</v>
      </c>
      <c r="H38" s="200">
        <v>307920.78227881069</v>
      </c>
      <c r="I38" s="200">
        <v>37.53731746190698</v>
      </c>
      <c r="J38" s="200">
        <v>820305.77329157828</v>
      </c>
      <c r="K38" s="200">
        <v>100</v>
      </c>
      <c r="L38" s="200">
        <v>138428.15305674839</v>
      </c>
      <c r="M38" s="200">
        <v>958733.92634832673</v>
      </c>
      <c r="N38" s="200">
        <v>1</v>
      </c>
    </row>
    <row r="39" spans="1:14" x14ac:dyDescent="0.35">
      <c r="A39" s="201" t="s">
        <v>935</v>
      </c>
      <c r="B39" s="200">
        <v>144278.0757310862</v>
      </c>
      <c r="C39" s="200">
        <v>51.23142327185073</v>
      </c>
      <c r="D39" s="200">
        <v>30329.579648994451</v>
      </c>
      <c r="E39" s="200">
        <v>10.769671863042159</v>
      </c>
      <c r="F39" s="200">
        <v>174607.6553800806</v>
      </c>
      <c r="G39" s="200">
        <v>62.001095134892893</v>
      </c>
      <c r="H39" s="200">
        <v>107012.6208427746</v>
      </c>
      <c r="I39" s="200">
        <v>37.998904865107107</v>
      </c>
      <c r="J39" s="200">
        <v>281620.27622285532</v>
      </c>
      <c r="K39" s="200">
        <v>100</v>
      </c>
      <c r="L39" s="200">
        <v>21521.366576678629</v>
      </c>
      <c r="M39" s="200">
        <v>303141.6427995339</v>
      </c>
      <c r="N39" s="200">
        <v>1</v>
      </c>
    </row>
    <row r="40" spans="1:14" x14ac:dyDescent="0.35">
      <c r="A40" s="201" t="s">
        <v>934</v>
      </c>
      <c r="B40" s="200">
        <v>463937.47056577652</v>
      </c>
      <c r="C40" s="200">
        <v>55.528699078997469</v>
      </c>
      <c r="D40" s="200">
        <v>90224.28209260384</v>
      </c>
      <c r="E40" s="200">
        <v>10.798948840732759</v>
      </c>
      <c r="F40" s="200">
        <v>554161.75265838031</v>
      </c>
      <c r="G40" s="200">
        <v>66.327647919730225</v>
      </c>
      <c r="H40" s="200">
        <v>281329.58472332108</v>
      </c>
      <c r="I40" s="200">
        <v>33.672352080269768</v>
      </c>
      <c r="J40" s="200">
        <v>835491.33738170145</v>
      </c>
      <c r="K40" s="200">
        <v>100</v>
      </c>
      <c r="L40" s="200">
        <v>98956.414188925031</v>
      </c>
      <c r="M40" s="200">
        <v>934447.75157062651</v>
      </c>
      <c r="N40" s="200">
        <v>1</v>
      </c>
    </row>
    <row r="41" spans="1:14" x14ac:dyDescent="0.35">
      <c r="A41" s="201" t="s">
        <v>933</v>
      </c>
      <c r="B41" s="200">
        <v>8581.5484442513171</v>
      </c>
      <c r="C41" s="200">
        <v>33.936353884650913</v>
      </c>
      <c r="D41" s="200">
        <v>8021.0028053531314</v>
      </c>
      <c r="E41" s="200">
        <v>31.719635620607342</v>
      </c>
      <c r="F41" s="200">
        <v>16602.55124960445</v>
      </c>
      <c r="G41" s="200">
        <v>65.655989505258233</v>
      </c>
      <c r="H41" s="200">
        <v>8684.6333236701466</v>
      </c>
      <c r="I41" s="200">
        <v>34.344010494741767</v>
      </c>
      <c r="J41" s="200">
        <v>25287.18457327459</v>
      </c>
      <c r="K41" s="200">
        <v>100</v>
      </c>
      <c r="L41" s="200">
        <v>7268.443636989261</v>
      </c>
      <c r="M41" s="200">
        <v>32555.628210263851</v>
      </c>
      <c r="N41" s="200">
        <v>1</v>
      </c>
    </row>
    <row r="42" spans="1:14" x14ac:dyDescent="0.35">
      <c r="A42" s="201" t="s">
        <v>932</v>
      </c>
      <c r="B42" s="200">
        <v>230829.17706784661</v>
      </c>
      <c r="C42" s="200">
        <v>37.634185432468833</v>
      </c>
      <c r="D42" s="200">
        <v>119365.31147053</v>
      </c>
      <c r="E42" s="200">
        <v>19.461215099189769</v>
      </c>
      <c r="F42" s="200">
        <v>350194.48853837658</v>
      </c>
      <c r="G42" s="200">
        <v>57.095400531658598</v>
      </c>
      <c r="H42" s="200">
        <v>263155.24765306793</v>
      </c>
      <c r="I42" s="200">
        <v>42.904599468341402</v>
      </c>
      <c r="J42" s="200">
        <v>613349.73619144445</v>
      </c>
      <c r="K42" s="200">
        <v>100</v>
      </c>
      <c r="L42" s="200">
        <v>79606.151108463484</v>
      </c>
      <c r="M42" s="200">
        <v>692955.88729990798</v>
      </c>
      <c r="N42" s="200">
        <v>1</v>
      </c>
    </row>
    <row r="43" spans="1:14" x14ac:dyDescent="0.35">
      <c r="A43" s="201" t="s">
        <v>931</v>
      </c>
      <c r="B43" s="200">
        <v>192236.46797269321</v>
      </c>
      <c r="C43" s="200">
        <v>42.564081580435101</v>
      </c>
      <c r="D43" s="200">
        <v>113130.6821152597</v>
      </c>
      <c r="E43" s="200">
        <v>25.048855888718201</v>
      </c>
      <c r="F43" s="200">
        <v>305367.15008795302</v>
      </c>
      <c r="G43" s="200">
        <v>67.612937469153309</v>
      </c>
      <c r="H43" s="200">
        <v>146272.9672006488</v>
      </c>
      <c r="I43" s="200">
        <v>32.387062530846691</v>
      </c>
      <c r="J43" s="200">
        <v>451640.11728860182</v>
      </c>
      <c r="K43" s="200">
        <v>100</v>
      </c>
      <c r="L43" s="200">
        <v>55487.45266238258</v>
      </c>
      <c r="M43" s="200">
        <v>507127.56995098433</v>
      </c>
      <c r="N43" s="200">
        <v>1</v>
      </c>
    </row>
    <row r="44" spans="1:14" x14ac:dyDescent="0.35">
      <c r="A44" s="201" t="s">
        <v>930</v>
      </c>
      <c r="B44" s="200">
        <v>73555.091084730826</v>
      </c>
      <c r="C44" s="200">
        <v>53.021721307032799</v>
      </c>
      <c r="D44" s="200">
        <v>9227.126382241453</v>
      </c>
      <c r="E44" s="200">
        <v>6.6513155824986274</v>
      </c>
      <c r="F44" s="200">
        <v>82782.217466972274</v>
      </c>
      <c r="G44" s="200">
        <v>59.673036889531417</v>
      </c>
      <c r="H44" s="200">
        <v>55944.118214956048</v>
      </c>
      <c r="I44" s="200">
        <v>40.326963110468583</v>
      </c>
      <c r="J44" s="200">
        <v>138726.33568192829</v>
      </c>
      <c r="K44" s="200">
        <v>100</v>
      </c>
      <c r="L44" s="200">
        <v>19552.0431383715</v>
      </c>
      <c r="M44" s="200">
        <v>158278.37882029981</v>
      </c>
      <c r="N44" s="200">
        <v>1</v>
      </c>
    </row>
    <row r="45" spans="1:14" x14ac:dyDescent="0.35">
      <c r="A45" s="201" t="s">
        <v>929</v>
      </c>
      <c r="B45" s="200">
        <v>56423.552053923777</v>
      </c>
      <c r="C45" s="200">
        <v>35.144481117076168</v>
      </c>
      <c r="D45" s="200">
        <v>24828.826771637971</v>
      </c>
      <c r="E45" s="200">
        <v>15.4651063584414</v>
      </c>
      <c r="F45" s="200">
        <v>81252.37882556174</v>
      </c>
      <c r="G45" s="200">
        <v>50.609587475517557</v>
      </c>
      <c r="H45" s="200">
        <v>79295.025092456097</v>
      </c>
      <c r="I45" s="200">
        <v>49.390412524482443</v>
      </c>
      <c r="J45" s="200">
        <v>160547.40391801781</v>
      </c>
      <c r="K45" s="200">
        <v>100</v>
      </c>
      <c r="L45" s="200">
        <v>41831.946031846783</v>
      </c>
      <c r="M45" s="200">
        <v>202379.34994986461</v>
      </c>
      <c r="N45" s="200">
        <v>1</v>
      </c>
    </row>
    <row r="46" spans="1:14" x14ac:dyDescent="0.35">
      <c r="A46" s="201" t="s">
        <v>928</v>
      </c>
      <c r="B46" s="200">
        <v>90448.639020817514</v>
      </c>
      <c r="C46" s="200">
        <v>32.935893076847748</v>
      </c>
      <c r="D46" s="200">
        <v>53986.120348129261</v>
      </c>
      <c r="E46" s="200">
        <v>19.658461494490592</v>
      </c>
      <c r="F46" s="200">
        <v>144434.7593689468</v>
      </c>
      <c r="G46" s="200">
        <v>52.594354571338343</v>
      </c>
      <c r="H46" s="200">
        <v>130185.5122289055</v>
      </c>
      <c r="I46" s="200">
        <v>47.405645428661657</v>
      </c>
      <c r="J46" s="200">
        <v>274620.27159785217</v>
      </c>
      <c r="K46" s="200">
        <v>100</v>
      </c>
      <c r="L46" s="200">
        <v>23844.01981159061</v>
      </c>
      <c r="M46" s="200">
        <v>298464.29140944278</v>
      </c>
      <c r="N46" s="200">
        <v>1</v>
      </c>
    </row>
    <row r="47" spans="1:14" x14ac:dyDescent="0.35">
      <c r="A47" s="201" t="s">
        <v>927</v>
      </c>
      <c r="B47" s="200">
        <v>107618.13640970719</v>
      </c>
      <c r="C47" s="200">
        <v>38.227339820438992</v>
      </c>
      <c r="D47" s="200">
        <v>83313.912371613231</v>
      </c>
      <c r="E47" s="200">
        <v>29.594168290324149</v>
      </c>
      <c r="F47" s="200">
        <v>190932.04878132039</v>
      </c>
      <c r="G47" s="200">
        <v>67.821508110763133</v>
      </c>
      <c r="H47" s="200">
        <v>90589.335953295755</v>
      </c>
      <c r="I47" s="200">
        <v>32.178491889236867</v>
      </c>
      <c r="J47" s="200">
        <v>281521.38473461609</v>
      </c>
      <c r="K47" s="200">
        <v>100</v>
      </c>
      <c r="L47" s="200">
        <v>32114.825527475059</v>
      </c>
      <c r="M47" s="200">
        <v>313636.21026209119</v>
      </c>
      <c r="N47" s="200">
        <v>1</v>
      </c>
    </row>
    <row r="48" spans="1:14" x14ac:dyDescent="0.35">
      <c r="A48" s="201" t="s">
        <v>926</v>
      </c>
      <c r="B48" s="200">
        <v>197631.91277768</v>
      </c>
      <c r="C48" s="200">
        <v>50.966084950173553</v>
      </c>
      <c r="D48" s="200">
        <v>43599.399548764814</v>
      </c>
      <c r="E48" s="200">
        <v>11.24358242526641</v>
      </c>
      <c r="F48" s="200">
        <v>241231.31232644481</v>
      </c>
      <c r="G48" s="200">
        <v>62.209667375439963</v>
      </c>
      <c r="H48" s="200">
        <v>146540.11051463219</v>
      </c>
      <c r="I48" s="200">
        <v>37.790332624560037</v>
      </c>
      <c r="J48" s="200">
        <v>387771.42284107697</v>
      </c>
      <c r="K48" s="200">
        <v>100</v>
      </c>
      <c r="L48" s="200">
        <v>43073.142324225773</v>
      </c>
      <c r="M48" s="200">
        <v>430844.56516530272</v>
      </c>
      <c r="N48" s="200">
        <v>1</v>
      </c>
    </row>
    <row r="49" spans="1:14" x14ac:dyDescent="0.35">
      <c r="A49" s="201" t="s">
        <v>925</v>
      </c>
      <c r="B49" s="200">
        <v>26451.683824700231</v>
      </c>
      <c r="C49" s="200">
        <v>48.123505792391541</v>
      </c>
      <c r="D49" s="200">
        <v>6250.6554682683236</v>
      </c>
      <c r="E49" s="200">
        <v>11.371807429233231</v>
      </c>
      <c r="F49" s="200">
        <v>32702.339292968551</v>
      </c>
      <c r="G49" s="200">
        <v>59.49531322162477</v>
      </c>
      <c r="H49" s="200">
        <v>22263.905142369971</v>
      </c>
      <c r="I49" s="200">
        <v>40.50468677837523</v>
      </c>
      <c r="J49" s="200">
        <v>54966.244435338529</v>
      </c>
      <c r="K49" s="200">
        <v>100</v>
      </c>
      <c r="L49" s="200">
        <v>8979.0316044821229</v>
      </c>
      <c r="M49" s="200">
        <v>63945.276039820652</v>
      </c>
      <c r="N49" s="200">
        <v>1</v>
      </c>
    </row>
    <row r="50" spans="1:14" x14ac:dyDescent="0.35">
      <c r="A50" s="201" t="s">
        <v>924</v>
      </c>
      <c r="B50" s="200">
        <v>29311.872353627608</v>
      </c>
      <c r="C50" s="200">
        <v>49.207530917953548</v>
      </c>
      <c r="D50" s="200">
        <v>496.79888000367521</v>
      </c>
      <c r="E50" s="200">
        <v>0.83400493673206444</v>
      </c>
      <c r="F50" s="200">
        <v>29808.671233631281</v>
      </c>
      <c r="G50" s="200">
        <v>50.041535854685613</v>
      </c>
      <c r="H50" s="200">
        <v>29759.187195398459</v>
      </c>
      <c r="I50" s="200">
        <v>49.958464145314387</v>
      </c>
      <c r="J50" s="200">
        <v>59567.858429029737</v>
      </c>
      <c r="K50" s="200">
        <v>100</v>
      </c>
      <c r="L50" s="200">
        <v>13154.83869362322</v>
      </c>
      <c r="M50" s="200">
        <v>72722.697122652957</v>
      </c>
      <c r="N50" s="200">
        <v>1</v>
      </c>
    </row>
    <row r="51" spans="1:14" x14ac:dyDescent="0.35">
      <c r="A51" s="201" t="s">
        <v>923</v>
      </c>
      <c r="B51" s="200">
        <v>181903.4224269306</v>
      </c>
      <c r="C51" s="200">
        <v>49.879492654585448</v>
      </c>
      <c r="D51" s="200">
        <v>71281.129215764711</v>
      </c>
      <c r="E51" s="200">
        <v>19.54590251074853</v>
      </c>
      <c r="F51" s="200">
        <v>253184.5516426953</v>
      </c>
      <c r="G51" s="200">
        <v>69.425395165333967</v>
      </c>
      <c r="H51" s="200">
        <v>111501.2395432905</v>
      </c>
      <c r="I51" s="200">
        <v>30.57460483466603</v>
      </c>
      <c r="J51" s="200">
        <v>364685.79118598573</v>
      </c>
      <c r="K51" s="200">
        <v>100</v>
      </c>
      <c r="L51" s="200">
        <v>50481.554505380547</v>
      </c>
      <c r="M51" s="200">
        <v>415167.3456913663</v>
      </c>
      <c r="N51" s="200">
        <v>1</v>
      </c>
    </row>
    <row r="52" spans="1:14" x14ac:dyDescent="0.35">
      <c r="A52" s="201" t="s">
        <v>922</v>
      </c>
      <c r="B52" s="200">
        <v>85715.642087601023</v>
      </c>
      <c r="C52" s="200">
        <v>34.100655497066718</v>
      </c>
      <c r="D52" s="200">
        <v>4810.6833507819074</v>
      </c>
      <c r="E52" s="200">
        <v>1.913856697040577</v>
      </c>
      <c r="F52" s="200">
        <v>90526.325438382933</v>
      </c>
      <c r="G52" s="200">
        <v>36.014512194107297</v>
      </c>
      <c r="H52" s="200">
        <v>160834.36202691859</v>
      </c>
      <c r="I52" s="200">
        <v>63.985487805892703</v>
      </c>
      <c r="J52" s="200">
        <v>251360.68746530151</v>
      </c>
      <c r="K52" s="200">
        <v>100</v>
      </c>
      <c r="L52" s="200">
        <v>9361.2882433118175</v>
      </c>
      <c r="M52" s="200">
        <v>260721.97570861329</v>
      </c>
      <c r="N52" s="200">
        <v>1</v>
      </c>
    </row>
    <row r="53" spans="1:14" x14ac:dyDescent="0.35">
      <c r="A53" s="201" t="s">
        <v>921</v>
      </c>
      <c r="B53" s="200">
        <v>165258.36751703091</v>
      </c>
      <c r="C53" s="200">
        <v>34.0183732578394</v>
      </c>
      <c r="D53" s="200">
        <v>137079.28247731549</v>
      </c>
      <c r="E53" s="200">
        <v>28.217719122449591</v>
      </c>
      <c r="F53" s="200">
        <v>302337.64999434637</v>
      </c>
      <c r="G53" s="200">
        <v>62.236092380288987</v>
      </c>
      <c r="H53" s="200">
        <v>183453.85527390661</v>
      </c>
      <c r="I53" s="200">
        <v>37.763907619711013</v>
      </c>
      <c r="J53" s="200">
        <v>485791.50526825298</v>
      </c>
      <c r="K53" s="200">
        <v>100</v>
      </c>
      <c r="L53" s="200">
        <v>66839.689297861463</v>
      </c>
      <c r="M53" s="200">
        <v>552631.19456611446</v>
      </c>
      <c r="N53" s="200">
        <v>1</v>
      </c>
    </row>
    <row r="54" spans="1:14" x14ac:dyDescent="0.35">
      <c r="A54" s="201" t="s">
        <v>920</v>
      </c>
      <c r="B54" s="200">
        <v>44039.272393597297</v>
      </c>
      <c r="C54" s="200">
        <v>43.631866416042001</v>
      </c>
      <c r="D54" s="200">
        <v>24810.496222439771</v>
      </c>
      <c r="E54" s="200">
        <v>24.580975071935821</v>
      </c>
      <c r="F54" s="200">
        <v>68849.768616037065</v>
      </c>
      <c r="G54" s="200">
        <v>68.212841487977812</v>
      </c>
      <c r="H54" s="200">
        <v>32083.966314462061</v>
      </c>
      <c r="I54" s="200">
        <v>31.787158512022192</v>
      </c>
      <c r="J54" s="200">
        <v>100933.73493049909</v>
      </c>
      <c r="K54" s="200">
        <v>100</v>
      </c>
      <c r="L54" s="200">
        <v>27220.166810495899</v>
      </c>
      <c r="M54" s="200">
        <v>128153.901740995</v>
      </c>
      <c r="N54" s="200">
        <v>1</v>
      </c>
    </row>
    <row r="55" spans="1:14" x14ac:dyDescent="0.35">
      <c r="A55" s="201" t="s">
        <v>919</v>
      </c>
      <c r="B55" s="200">
        <v>108381.37120254331</v>
      </c>
      <c r="C55" s="200">
        <v>27.785359904091191</v>
      </c>
      <c r="D55" s="200">
        <v>124066.76130335389</v>
      </c>
      <c r="E55" s="200">
        <v>31.80656949344602</v>
      </c>
      <c r="F55" s="200">
        <v>232448.1325058972</v>
      </c>
      <c r="G55" s="200">
        <v>59.591929397537207</v>
      </c>
      <c r="H55" s="200">
        <v>157618.33262772491</v>
      </c>
      <c r="I55" s="200">
        <v>40.408070602462793</v>
      </c>
      <c r="J55" s="200">
        <v>390066.46513362211</v>
      </c>
      <c r="K55" s="200">
        <v>100</v>
      </c>
      <c r="L55" s="200">
        <v>7212.3295865946866</v>
      </c>
      <c r="M55" s="200">
        <v>397278.79472021683</v>
      </c>
      <c r="N55" s="200">
        <v>1</v>
      </c>
    </row>
    <row r="56" spans="1:14" x14ac:dyDescent="0.35">
      <c r="A56" s="201" t="s">
        <v>918</v>
      </c>
      <c r="B56" s="200">
        <v>171531.6687999377</v>
      </c>
      <c r="C56" s="200">
        <v>41.940672002885563</v>
      </c>
      <c r="D56" s="200">
        <v>89819.116430453287</v>
      </c>
      <c r="E56" s="200">
        <v>21.961391317146671</v>
      </c>
      <c r="F56" s="200">
        <v>261350.78523039099</v>
      </c>
      <c r="G56" s="200">
        <v>63.902063320032241</v>
      </c>
      <c r="H56" s="200">
        <v>147635.67256441049</v>
      </c>
      <c r="I56" s="200">
        <v>36.097936679967759</v>
      </c>
      <c r="J56" s="200">
        <v>408986.45779480151</v>
      </c>
      <c r="K56" s="200">
        <v>100</v>
      </c>
      <c r="L56" s="200">
        <v>30081.828688671019</v>
      </c>
      <c r="M56" s="200">
        <v>439068.2864834725</v>
      </c>
      <c r="N56" s="200">
        <v>1</v>
      </c>
    </row>
    <row r="57" spans="1:14" x14ac:dyDescent="0.35">
      <c r="A57" s="201" t="s">
        <v>917</v>
      </c>
      <c r="B57" s="200">
        <v>16651.27047938059</v>
      </c>
      <c r="C57" s="200">
        <v>41.643579251613801</v>
      </c>
      <c r="D57" s="200">
        <v>13114.29890230192</v>
      </c>
      <c r="E57" s="200">
        <v>32.797878476818603</v>
      </c>
      <c r="F57" s="200">
        <v>29765.569381682511</v>
      </c>
      <c r="G57" s="200">
        <v>74.441457728432397</v>
      </c>
      <c r="H57" s="200">
        <v>10219.63548933086</v>
      </c>
      <c r="I57" s="200">
        <v>25.5585422715676</v>
      </c>
      <c r="J57" s="200">
        <v>39985.204871013368</v>
      </c>
      <c r="K57" s="200">
        <v>100</v>
      </c>
      <c r="L57" s="200">
        <v>14543.91618468993</v>
      </c>
      <c r="M57" s="200">
        <v>54529.121055703297</v>
      </c>
      <c r="N57" s="200">
        <v>1</v>
      </c>
    </row>
    <row r="58" spans="1:14" x14ac:dyDescent="0.35">
      <c r="A58" s="201" t="s">
        <v>916</v>
      </c>
      <c r="B58" s="200">
        <v>79486.561188380234</v>
      </c>
      <c r="C58" s="200">
        <v>51.738393220123911</v>
      </c>
      <c r="D58" s="200">
        <v>31318.59292482875</v>
      </c>
      <c r="E58" s="200">
        <v>20.385504815154281</v>
      </c>
      <c r="F58" s="200">
        <v>110805.15411320901</v>
      </c>
      <c r="G58" s="200">
        <v>72.123898035278202</v>
      </c>
      <c r="H58" s="200">
        <v>42826.522947576741</v>
      </c>
      <c r="I58" s="200">
        <v>27.876101964721801</v>
      </c>
      <c r="J58" s="200">
        <v>153631.6770607857</v>
      </c>
      <c r="K58" s="200">
        <v>100</v>
      </c>
      <c r="L58" s="200">
        <v>5342.3313765277771</v>
      </c>
      <c r="M58" s="200">
        <v>158974.00843731349</v>
      </c>
      <c r="N58" s="200">
        <v>1</v>
      </c>
    </row>
    <row r="59" spans="1:14" x14ac:dyDescent="0.35">
      <c r="A59" s="201" t="s">
        <v>915</v>
      </c>
      <c r="B59" s="200">
        <v>27404.130789502618</v>
      </c>
      <c r="C59" s="200">
        <v>60.673840807518019</v>
      </c>
      <c r="D59" s="200">
        <v>5059.8791777462829</v>
      </c>
      <c r="E59" s="200">
        <v>11.202774723781889</v>
      </c>
      <c r="F59" s="200">
        <v>32464.009967248909</v>
      </c>
      <c r="G59" s="200">
        <v>71.876615531299919</v>
      </c>
      <c r="H59" s="200">
        <v>12702.293046993451</v>
      </c>
      <c r="I59" s="200">
        <v>28.123384468700081</v>
      </c>
      <c r="J59" s="200">
        <v>45166.303014242359</v>
      </c>
      <c r="K59" s="200">
        <v>100</v>
      </c>
      <c r="L59" s="200">
        <v>9260.6975678190302</v>
      </c>
      <c r="M59" s="200">
        <v>54427.000582061388</v>
      </c>
      <c r="N59" s="200">
        <v>1</v>
      </c>
    </row>
    <row r="60" spans="1:14" x14ac:dyDescent="0.35">
      <c r="A60" s="201" t="s">
        <v>914</v>
      </c>
      <c r="B60" s="200">
        <v>40049.283290421983</v>
      </c>
      <c r="C60" s="200">
        <v>35.639524950511628</v>
      </c>
      <c r="D60" s="200">
        <v>32354.289460120799</v>
      </c>
      <c r="E60" s="200">
        <v>28.791813778745421</v>
      </c>
      <c r="F60" s="200">
        <v>72403.572750542779</v>
      </c>
      <c r="G60" s="200">
        <v>64.43133872925705</v>
      </c>
      <c r="H60" s="200">
        <v>39969.651488651383</v>
      </c>
      <c r="I60" s="200">
        <v>35.56866127074295</v>
      </c>
      <c r="J60" s="200">
        <v>112373.2242391942</v>
      </c>
      <c r="K60" s="200">
        <v>100</v>
      </c>
      <c r="L60" s="200">
        <v>14467.16597065311</v>
      </c>
      <c r="M60" s="200">
        <v>126840.3902098473</v>
      </c>
      <c r="N60" s="200">
        <v>1</v>
      </c>
    </row>
    <row r="61" spans="1:14" x14ac:dyDescent="0.35">
      <c r="A61" s="201" t="s">
        <v>913</v>
      </c>
      <c r="B61" s="200">
        <v>84270.057937790145</v>
      </c>
      <c r="C61" s="200">
        <v>37.014598988448633</v>
      </c>
      <c r="D61" s="200">
        <v>40603.47303649997</v>
      </c>
      <c r="E61" s="200">
        <v>17.8345821607696</v>
      </c>
      <c r="F61" s="200">
        <v>124873.5309742901</v>
      </c>
      <c r="G61" s="200">
        <v>54.849181149218232</v>
      </c>
      <c r="H61" s="200">
        <v>102793.552394866</v>
      </c>
      <c r="I61" s="200">
        <v>45.150818850781768</v>
      </c>
      <c r="J61" s="200">
        <v>227667.08336915611</v>
      </c>
      <c r="K61" s="200">
        <v>100</v>
      </c>
      <c r="L61" s="200">
        <v>26891.00065048645</v>
      </c>
      <c r="M61" s="200">
        <v>254558.0840196425</v>
      </c>
      <c r="N61" s="200">
        <v>1</v>
      </c>
    </row>
    <row r="62" spans="1:14" x14ac:dyDescent="0.35">
      <c r="A62" s="201" t="s">
        <v>912</v>
      </c>
      <c r="B62" s="200">
        <v>15771.28628738923</v>
      </c>
      <c r="C62" s="200">
        <v>44.696649809314422</v>
      </c>
      <c r="D62" s="200">
        <v>3719.4710793290792</v>
      </c>
      <c r="E62" s="200">
        <v>10.541175480504521</v>
      </c>
      <c r="F62" s="200">
        <v>19490.75736671831</v>
      </c>
      <c r="G62" s="200">
        <v>55.237825289818929</v>
      </c>
      <c r="H62" s="200">
        <v>15794.406856266971</v>
      </c>
      <c r="I62" s="200">
        <v>44.762174710181071</v>
      </c>
      <c r="J62" s="200">
        <v>35285.164222985281</v>
      </c>
      <c r="K62" s="200">
        <v>100</v>
      </c>
      <c r="L62" s="200">
        <v>184.1250822553875</v>
      </c>
      <c r="M62" s="200">
        <v>35469.289305240673</v>
      </c>
      <c r="N62" s="200">
        <v>1</v>
      </c>
    </row>
    <row r="63" spans="1:14" x14ac:dyDescent="0.35">
      <c r="A63" s="201" t="s">
        <v>911</v>
      </c>
      <c r="B63" s="200">
        <v>569.27405572552914</v>
      </c>
      <c r="C63" s="200">
        <v>30.0357196927248</v>
      </c>
      <c r="D63" s="200">
        <v>0</v>
      </c>
      <c r="E63" s="200">
        <v>0</v>
      </c>
      <c r="F63" s="200">
        <v>569.27405572552914</v>
      </c>
      <c r="G63" s="200">
        <v>30.0357196927248</v>
      </c>
      <c r="H63" s="200">
        <v>1326.049450917189</v>
      </c>
      <c r="I63" s="200">
        <v>69.964280307275203</v>
      </c>
      <c r="J63" s="200">
        <v>1895.323506642718</v>
      </c>
      <c r="K63" s="200">
        <v>100</v>
      </c>
      <c r="L63" s="200">
        <v>0</v>
      </c>
      <c r="M63" s="200">
        <v>1895.323506642718</v>
      </c>
      <c r="N63" s="200">
        <v>1</v>
      </c>
    </row>
    <row r="64" spans="1:14" x14ac:dyDescent="0.35">
      <c r="A64" s="201" t="s">
        <v>910</v>
      </c>
      <c r="B64" s="200">
        <v>28693.185563201368</v>
      </c>
      <c r="C64" s="200">
        <v>37.767419981261888</v>
      </c>
      <c r="D64" s="200">
        <v>17033.7873904878</v>
      </c>
      <c r="E64" s="200">
        <v>22.420731251016189</v>
      </c>
      <c r="F64" s="200">
        <v>45726.972953689168</v>
      </c>
      <c r="G64" s="200">
        <v>60.188151232278067</v>
      </c>
      <c r="H64" s="200">
        <v>30246.407217467218</v>
      </c>
      <c r="I64" s="200">
        <v>39.811848767721933</v>
      </c>
      <c r="J64" s="200">
        <v>75973.380171156386</v>
      </c>
      <c r="K64" s="200">
        <v>100</v>
      </c>
      <c r="L64" s="200">
        <v>2667.9429015957148</v>
      </c>
      <c r="M64" s="200">
        <v>78641.3230727521</v>
      </c>
      <c r="N64" s="200">
        <v>1</v>
      </c>
    </row>
    <row r="65" spans="1:14" x14ac:dyDescent="0.35">
      <c r="A65" s="201" t="s">
        <v>909</v>
      </c>
      <c r="B65" s="200">
        <v>24966.10462250944</v>
      </c>
      <c r="C65" s="200">
        <v>41.168223691769782</v>
      </c>
      <c r="D65" s="200">
        <v>2495.120290457136</v>
      </c>
      <c r="E65" s="200">
        <v>4.1143651285832119</v>
      </c>
      <c r="F65" s="200">
        <v>27461.22491296658</v>
      </c>
      <c r="G65" s="200">
        <v>45.282588820352991</v>
      </c>
      <c r="H65" s="200">
        <v>33182.889366612078</v>
      </c>
      <c r="I65" s="200">
        <v>54.717411179647009</v>
      </c>
      <c r="J65" s="200">
        <v>60644.114279578658</v>
      </c>
      <c r="K65" s="200">
        <v>100</v>
      </c>
      <c r="L65" s="200">
        <v>0</v>
      </c>
      <c r="M65" s="200">
        <v>60644.114279578658</v>
      </c>
      <c r="N65" s="200">
        <v>1</v>
      </c>
    </row>
    <row r="66" spans="1:14" x14ac:dyDescent="0.35">
      <c r="A66" s="201" t="s">
        <v>908</v>
      </c>
      <c r="B66" s="200">
        <v>5072.1846666585607</v>
      </c>
      <c r="C66" s="200">
        <v>20.659993052668671</v>
      </c>
      <c r="D66" s="200">
        <v>5914.5069177542337</v>
      </c>
      <c r="E66" s="200">
        <v>24.090935141614569</v>
      </c>
      <c r="F66" s="200">
        <v>10986.691584412791</v>
      </c>
      <c r="G66" s="200">
        <v>44.75092819428324</v>
      </c>
      <c r="H66" s="200">
        <v>13564.06529981269</v>
      </c>
      <c r="I66" s="200">
        <v>55.24907180571676</v>
      </c>
      <c r="J66" s="200">
        <v>24550.75688422548</v>
      </c>
      <c r="K66" s="200">
        <v>100</v>
      </c>
      <c r="L66" s="200">
        <v>2565.7330422048431</v>
      </c>
      <c r="M66" s="200">
        <v>27116.48992643032</v>
      </c>
      <c r="N66" s="200">
        <v>1</v>
      </c>
    </row>
    <row r="67" spans="1:14" x14ac:dyDescent="0.35">
      <c r="A67" s="201" t="s">
        <v>907</v>
      </c>
      <c r="B67" s="200">
        <v>10498.0864572747</v>
      </c>
      <c r="C67" s="200">
        <v>45.944053198677778</v>
      </c>
      <c r="D67" s="200">
        <v>5020.1916266691933</v>
      </c>
      <c r="E67" s="200">
        <v>21.970475486360431</v>
      </c>
      <c r="F67" s="200">
        <v>15518.278083943889</v>
      </c>
      <c r="G67" s="200">
        <v>67.914528685038206</v>
      </c>
      <c r="H67" s="200">
        <v>7331.4396191881897</v>
      </c>
      <c r="I67" s="200">
        <v>32.085471314961787</v>
      </c>
      <c r="J67" s="200">
        <v>22849.717703132079</v>
      </c>
      <c r="K67" s="200">
        <v>100</v>
      </c>
      <c r="L67" s="200">
        <v>5029.3017987613184</v>
      </c>
      <c r="M67" s="200">
        <v>27879.019501893399</v>
      </c>
      <c r="N67" s="200">
        <v>1</v>
      </c>
    </row>
    <row r="68" spans="1:14" x14ac:dyDescent="0.35">
      <c r="A68" s="201" t="s">
        <v>906</v>
      </c>
      <c r="B68" s="200">
        <v>3993.1736484380831</v>
      </c>
      <c r="C68" s="200">
        <v>49.916212103469292</v>
      </c>
      <c r="D68" s="200">
        <v>0</v>
      </c>
      <c r="E68" s="200">
        <v>0</v>
      </c>
      <c r="F68" s="200">
        <v>3993.1736484380831</v>
      </c>
      <c r="G68" s="200">
        <v>49.916212103469292</v>
      </c>
      <c r="H68" s="200">
        <v>4006.5792978808299</v>
      </c>
      <c r="I68" s="200">
        <v>50.083787896530708</v>
      </c>
      <c r="J68" s="200">
        <v>7999.752946318913</v>
      </c>
      <c r="K68" s="200">
        <v>100</v>
      </c>
      <c r="L68" s="200">
        <v>0</v>
      </c>
      <c r="M68" s="200">
        <v>7999.752946318913</v>
      </c>
      <c r="N68" s="200">
        <v>1</v>
      </c>
    </row>
    <row r="69" spans="1:14" x14ac:dyDescent="0.35">
      <c r="A69" s="201" t="s">
        <v>905</v>
      </c>
      <c r="B69" s="200">
        <v>1340.8368876574521</v>
      </c>
      <c r="C69" s="200">
        <v>10.741309473854511</v>
      </c>
      <c r="D69" s="200">
        <v>3934.377011076192</v>
      </c>
      <c r="E69" s="200">
        <v>31.517898598852149</v>
      </c>
      <c r="F69" s="200">
        <v>5275.2138987336439</v>
      </c>
      <c r="G69" s="200">
        <v>42.259208072706663</v>
      </c>
      <c r="H69" s="200">
        <v>7207.7788957779721</v>
      </c>
      <c r="I69" s="200">
        <v>57.740791927293337</v>
      </c>
      <c r="J69" s="200">
        <v>12482.99279451162</v>
      </c>
      <c r="K69" s="200">
        <v>100</v>
      </c>
      <c r="L69" s="200">
        <v>184.1549248900283</v>
      </c>
      <c r="M69" s="200">
        <v>12667.147719401641</v>
      </c>
      <c r="N69" s="200">
        <v>1</v>
      </c>
    </row>
    <row r="70" spans="1:14" x14ac:dyDescent="0.35">
      <c r="A70" s="201" t="s">
        <v>904</v>
      </c>
      <c r="B70" s="200">
        <v>103.8095119264156</v>
      </c>
      <c r="C70" s="200">
        <v>99.999999999999986</v>
      </c>
      <c r="D70" s="200">
        <v>0</v>
      </c>
      <c r="E70" s="200">
        <v>0</v>
      </c>
      <c r="F70" s="200">
        <v>103.8095119264156</v>
      </c>
      <c r="G70" s="200">
        <v>99.999999999999986</v>
      </c>
      <c r="H70" s="200">
        <v>1.4210854715202001E-14</v>
      </c>
      <c r="I70" s="200">
        <v>1.4210854715202001E-14</v>
      </c>
      <c r="J70" s="200">
        <v>103.8095119264156</v>
      </c>
      <c r="K70" s="200">
        <v>100</v>
      </c>
      <c r="L70" s="200">
        <v>0</v>
      </c>
      <c r="M70" s="200">
        <v>103.8095119264156</v>
      </c>
      <c r="N70" s="200">
        <v>1</v>
      </c>
    </row>
    <row r="71" spans="1:14" x14ac:dyDescent="0.35">
      <c r="A71" s="201" t="s">
        <v>903</v>
      </c>
      <c r="B71" s="200">
        <v>4436.9794273245407</v>
      </c>
      <c r="C71" s="200">
        <v>26.88359979615235</v>
      </c>
      <c r="D71" s="200">
        <v>7085.2294153814837</v>
      </c>
      <c r="E71" s="200">
        <v>42.929311525317999</v>
      </c>
      <c r="F71" s="200">
        <v>11522.208842706021</v>
      </c>
      <c r="G71" s="200">
        <v>69.812911321470338</v>
      </c>
      <c r="H71" s="200">
        <v>4982.200763776711</v>
      </c>
      <c r="I71" s="200">
        <v>30.187088678529658</v>
      </c>
      <c r="J71" s="200">
        <v>16504.409606482739</v>
      </c>
      <c r="K71" s="200">
        <v>100</v>
      </c>
      <c r="L71" s="200">
        <v>5005.0720461082992</v>
      </c>
      <c r="M71" s="200">
        <v>21509.481652591039</v>
      </c>
      <c r="N71" s="200">
        <v>1</v>
      </c>
    </row>
    <row r="72" spans="1:14" x14ac:dyDescent="0.35">
      <c r="A72" s="201" t="s">
        <v>902</v>
      </c>
      <c r="B72" s="200">
        <v>10985.52980013904</v>
      </c>
      <c r="C72" s="200">
        <v>23.576284077660318</v>
      </c>
      <c r="D72" s="200">
        <v>5304.0903022175089</v>
      </c>
      <c r="E72" s="200">
        <v>11.38322338691944</v>
      </c>
      <c r="F72" s="200">
        <v>16289.62010235655</v>
      </c>
      <c r="G72" s="200">
        <v>34.959507464579772</v>
      </c>
      <c r="H72" s="200">
        <v>30306.059538899412</v>
      </c>
      <c r="I72" s="200">
        <v>65.040492535420242</v>
      </c>
      <c r="J72" s="200">
        <v>46595.679641255963</v>
      </c>
      <c r="K72" s="200">
        <v>100</v>
      </c>
      <c r="L72" s="200">
        <v>2757.4465985037059</v>
      </c>
      <c r="M72" s="200">
        <v>49353.126239759673</v>
      </c>
      <c r="N72" s="200">
        <v>1</v>
      </c>
    </row>
    <row r="73" spans="1:14" x14ac:dyDescent="0.35">
      <c r="A73" s="201" t="s">
        <v>901</v>
      </c>
      <c r="B73" s="200">
        <v>30288.795966567901</v>
      </c>
      <c r="C73" s="200">
        <v>27.066305706910711</v>
      </c>
      <c r="D73" s="200">
        <v>26421.980006659349</v>
      </c>
      <c r="E73" s="200">
        <v>23.610888627976038</v>
      </c>
      <c r="F73" s="200">
        <v>56710.775973227253</v>
      </c>
      <c r="G73" s="200">
        <v>50.677194334886757</v>
      </c>
      <c r="H73" s="200">
        <v>55195.134994276537</v>
      </c>
      <c r="I73" s="200">
        <v>49.322805665113243</v>
      </c>
      <c r="J73" s="200">
        <v>111905.91096750381</v>
      </c>
      <c r="K73" s="200">
        <v>100</v>
      </c>
      <c r="L73" s="200">
        <v>13384.098127732101</v>
      </c>
      <c r="M73" s="200">
        <v>125290.0090952359</v>
      </c>
      <c r="N73" s="200">
        <v>1</v>
      </c>
    </row>
    <row r="74" spans="1:14" x14ac:dyDescent="0.35">
      <c r="A74" s="201" t="s">
        <v>900</v>
      </c>
      <c r="B74" s="200">
        <v>4453.7366289741922</v>
      </c>
      <c r="C74" s="200">
        <v>26.42443654336234</v>
      </c>
      <c r="D74" s="200">
        <v>1527.14542334114</v>
      </c>
      <c r="E74" s="200">
        <v>9.0606968245580148</v>
      </c>
      <c r="F74" s="200">
        <v>5980.8820523153327</v>
      </c>
      <c r="G74" s="200">
        <v>35.485133367920348</v>
      </c>
      <c r="H74" s="200">
        <v>10873.73137213986</v>
      </c>
      <c r="I74" s="200">
        <v>64.514866632079645</v>
      </c>
      <c r="J74" s="200">
        <v>16854.61342445519</v>
      </c>
      <c r="K74" s="200">
        <v>100</v>
      </c>
      <c r="L74" s="200">
        <v>0</v>
      </c>
      <c r="M74" s="200">
        <v>16854.61342445519</v>
      </c>
      <c r="N74" s="200">
        <v>1</v>
      </c>
    </row>
    <row r="75" spans="1:14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0</v>
      </c>
      <c r="I75" s="200">
        <v>0</v>
      </c>
      <c r="J75" s="200">
        <v>0</v>
      </c>
      <c r="K75" s="200">
        <v>100</v>
      </c>
      <c r="L75" s="200">
        <v>0</v>
      </c>
      <c r="M75" s="200">
        <v>0</v>
      </c>
      <c r="N75" s="200">
        <v>1</v>
      </c>
    </row>
    <row r="76" spans="1:14" x14ac:dyDescent="0.35">
      <c r="A76" s="201" t="s">
        <v>898</v>
      </c>
      <c r="B76" s="200">
        <v>37239.872720710337</v>
      </c>
      <c r="C76" s="200">
        <v>68.189232982788496</v>
      </c>
      <c r="D76" s="200">
        <v>3852.507559653116</v>
      </c>
      <c r="E76" s="200">
        <v>7.0542543881210493</v>
      </c>
      <c r="F76" s="200">
        <v>41092.380280363461</v>
      </c>
      <c r="G76" s="200">
        <v>75.243487370909548</v>
      </c>
      <c r="H76" s="200">
        <v>13520.16057357162</v>
      </c>
      <c r="I76" s="200">
        <v>24.756512629090452</v>
      </c>
      <c r="J76" s="200">
        <v>54612.540853935083</v>
      </c>
      <c r="K76" s="200">
        <v>100</v>
      </c>
      <c r="L76" s="200">
        <v>15068.93277861539</v>
      </c>
      <c r="M76" s="200">
        <v>69681.473632550478</v>
      </c>
      <c r="N76" s="200">
        <v>1</v>
      </c>
    </row>
    <row r="77" spans="1:14" x14ac:dyDescent="0.35">
      <c r="A77" s="201" t="s">
        <v>897</v>
      </c>
      <c r="B77" s="200">
        <v>172938.9660500696</v>
      </c>
      <c r="C77" s="200">
        <v>45.958632714325191</v>
      </c>
      <c r="D77" s="200">
        <v>67536.219491095195</v>
      </c>
      <c r="E77" s="200">
        <v>17.94779035285001</v>
      </c>
      <c r="F77" s="200">
        <v>240475.1855411648</v>
      </c>
      <c r="G77" s="200">
        <v>63.906423067175211</v>
      </c>
      <c r="H77" s="200">
        <v>135817.48427136629</v>
      </c>
      <c r="I77" s="200">
        <v>36.093576932824789</v>
      </c>
      <c r="J77" s="200">
        <v>376292.66981253098</v>
      </c>
      <c r="K77" s="200">
        <v>100</v>
      </c>
      <c r="L77" s="200">
        <v>61923.893748908078</v>
      </c>
      <c r="M77" s="200">
        <v>438216.56356143911</v>
      </c>
      <c r="N77" s="200">
        <v>1</v>
      </c>
    </row>
    <row r="78" spans="1:14" x14ac:dyDescent="0.35">
      <c r="A78" s="201" t="s">
        <v>896</v>
      </c>
      <c r="B78" s="200">
        <v>37065.792847725053</v>
      </c>
      <c r="C78" s="200">
        <v>43.815678737947692</v>
      </c>
      <c r="D78" s="200">
        <v>12870.593718739099</v>
      </c>
      <c r="E78" s="200">
        <v>15.21440002278359</v>
      </c>
      <c r="F78" s="200">
        <v>49936.386566464163</v>
      </c>
      <c r="G78" s="200">
        <v>59.030078760731271</v>
      </c>
      <c r="H78" s="200">
        <v>34658.429525299987</v>
      </c>
      <c r="I78" s="200">
        <v>40.969921239268729</v>
      </c>
      <c r="J78" s="200">
        <v>84594.816091764151</v>
      </c>
      <c r="K78" s="200">
        <v>100</v>
      </c>
      <c r="L78" s="200">
        <v>10310.72530620108</v>
      </c>
      <c r="M78" s="200">
        <v>94905.541397965222</v>
      </c>
      <c r="N78" s="200">
        <v>1</v>
      </c>
    </row>
    <row r="79" spans="1:14" x14ac:dyDescent="0.35">
      <c r="A79" s="201" t="s">
        <v>895</v>
      </c>
      <c r="B79" s="200">
        <v>102728.96311606441</v>
      </c>
      <c r="C79" s="200">
        <v>35.108209835656737</v>
      </c>
      <c r="D79" s="200">
        <v>50101.358535296917</v>
      </c>
      <c r="E79" s="200">
        <v>17.122425411043739</v>
      </c>
      <c r="F79" s="200">
        <v>152830.3216513613</v>
      </c>
      <c r="G79" s="200">
        <v>52.230635246700487</v>
      </c>
      <c r="H79" s="200">
        <v>139776.34669471419</v>
      </c>
      <c r="I79" s="200">
        <v>47.769364753299513</v>
      </c>
      <c r="J79" s="200">
        <v>292606.66834607557</v>
      </c>
      <c r="K79" s="200">
        <v>100</v>
      </c>
      <c r="L79" s="200">
        <v>5768.1095119190422</v>
      </c>
      <c r="M79" s="200">
        <v>298374.7778579946</v>
      </c>
      <c r="N79" s="200">
        <v>1</v>
      </c>
    </row>
    <row r="80" spans="1:14" x14ac:dyDescent="0.35">
      <c r="A80" s="201" t="s">
        <v>894</v>
      </c>
      <c r="B80" s="200">
        <v>1434106.9691614511</v>
      </c>
      <c r="C80" s="200">
        <v>26.57696585510444</v>
      </c>
      <c r="D80" s="200">
        <v>1787104.691246293</v>
      </c>
      <c r="E80" s="200">
        <v>33.118743148233477</v>
      </c>
      <c r="F80" s="200">
        <v>3221211.6604077439</v>
      </c>
      <c r="G80" s="200">
        <v>59.695709003337939</v>
      </c>
      <c r="H80" s="200">
        <v>2174840.60899009</v>
      </c>
      <c r="I80" s="200">
        <v>40.304290996662061</v>
      </c>
      <c r="J80" s="200">
        <v>5396052.2693978343</v>
      </c>
      <c r="K80" s="200">
        <v>100</v>
      </c>
      <c r="L80" s="200">
        <v>522798.52197352989</v>
      </c>
      <c r="M80" s="200">
        <v>5918850.7913713641</v>
      </c>
      <c r="N80" s="200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61049-1319-4973-B7A1-BEE8167A0CE5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858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964</v>
      </c>
    </row>
    <row r="6" spans="1:2" x14ac:dyDescent="0.35">
      <c r="A6" s="201" t="s">
        <v>873</v>
      </c>
      <c r="B6" s="201" t="s">
        <v>963</v>
      </c>
    </row>
    <row r="7" spans="1:2" x14ac:dyDescent="0.35">
      <c r="A7" s="201" t="s">
        <v>872</v>
      </c>
      <c r="B7" s="201">
        <v>15944</v>
      </c>
    </row>
    <row r="8" spans="1:2" x14ac:dyDescent="0.35">
      <c r="A8" s="201" t="s">
        <v>871</v>
      </c>
      <c r="B8" s="201">
        <v>8948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962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961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960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959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958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959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987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982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986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985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984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961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960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983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982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981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980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979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961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978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977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976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975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974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973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972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971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970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969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968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967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966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961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960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959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965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978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977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976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975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974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973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972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971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970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969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968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967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966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965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0BA30-17E3-4BCA-AA3D-E06804ECE2D9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957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76220.606870015268</v>
      </c>
      <c r="C16" s="200">
        <v>0</v>
      </c>
      <c r="D16" s="200">
        <v>0</v>
      </c>
      <c r="E16" s="200">
        <v>0</v>
      </c>
      <c r="F16" s="200">
        <v>0</v>
      </c>
      <c r="G16" s="200">
        <v>48177.750088018052</v>
      </c>
      <c r="H16" s="200">
        <v>1</v>
      </c>
      <c r="I16" s="200">
        <v>1</v>
      </c>
      <c r="J16" s="200">
        <v>1</v>
      </c>
      <c r="K16" s="200">
        <v>1</v>
      </c>
      <c r="L16" s="200">
        <v>21290.83436149561</v>
      </c>
      <c r="M16" s="200">
        <v>145822.95632094651</v>
      </c>
      <c r="N16" s="200">
        <v>291512.14764047542</v>
      </c>
      <c r="O16" s="200">
        <v>145689.19131952891</v>
      </c>
      <c r="P16" s="200">
        <v>102749.3707856541</v>
      </c>
      <c r="Q16" s="200">
        <v>26528.7639156388</v>
      </c>
      <c r="R16" s="200">
        <v>1</v>
      </c>
      <c r="S16" s="200">
        <v>151909.58665649631</v>
      </c>
      <c r="T16" s="200">
        <v>75688.979786481039</v>
      </c>
      <c r="U16" s="199">
        <v>8428.4488292202404</v>
      </c>
      <c r="V16" s="199">
        <v>51568.515046121443</v>
      </c>
      <c r="W16" s="199">
        <v>99746.265134139481</v>
      </c>
      <c r="X16" s="199">
        <v>10137.01265912378</v>
      </c>
      <c r="Y16" s="199">
        <v>31427.847020619389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8093.6184792668137</v>
      </c>
      <c r="D18" s="200">
        <v>557.18284002312862</v>
      </c>
      <c r="E18" s="200">
        <v>0</v>
      </c>
      <c r="F18" s="200">
        <v>7279.7815608351557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8093.6184792668137</v>
      </c>
      <c r="R18" s="200">
        <v>1</v>
      </c>
      <c r="S18" s="200">
        <v>1109.10482220217</v>
      </c>
      <c r="T18" s="200">
        <v>9202.7233014689846</v>
      </c>
    </row>
    <row r="19" spans="1:20" x14ac:dyDescent="0.35">
      <c r="A19" s="201" t="s">
        <v>955</v>
      </c>
      <c r="B19" s="200">
        <v>0</v>
      </c>
      <c r="C19" s="200">
        <v>8322.9197310216659</v>
      </c>
      <c r="D19" s="200">
        <v>1086.1309512183241</v>
      </c>
      <c r="E19" s="200">
        <v>0</v>
      </c>
      <c r="F19" s="200">
        <v>1020.815779612866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8322.9197310216659</v>
      </c>
      <c r="R19" s="200">
        <v>1</v>
      </c>
      <c r="S19" s="200">
        <v>3004.5011375270828</v>
      </c>
      <c r="T19" s="200">
        <v>11327.42086854875</v>
      </c>
    </row>
    <row r="20" spans="1:20" x14ac:dyDescent="0.35">
      <c r="A20" s="201" t="s">
        <v>954</v>
      </c>
      <c r="B20" s="200">
        <v>0</v>
      </c>
      <c r="C20" s="200">
        <v>4982.3285484405114</v>
      </c>
      <c r="D20" s="200">
        <v>1643.4701530186001</v>
      </c>
      <c r="E20" s="200">
        <v>0</v>
      </c>
      <c r="F20" s="200">
        <v>359.85040354154921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4982.3285484405114</v>
      </c>
      <c r="R20" s="200">
        <v>1</v>
      </c>
      <c r="S20" s="200">
        <v>195.88408308661661</v>
      </c>
      <c r="T20" s="200">
        <v>5178.2126315271271</v>
      </c>
    </row>
    <row r="21" spans="1:20" x14ac:dyDescent="0.35">
      <c r="A21" s="201" t="s">
        <v>953</v>
      </c>
      <c r="B21" s="200">
        <v>0</v>
      </c>
      <c r="C21" s="200">
        <v>8.251833821954035</v>
      </c>
      <c r="D21" s="200">
        <v>30.00364649401109</v>
      </c>
      <c r="E21" s="200">
        <v>0</v>
      </c>
      <c r="F21" s="200">
        <v>8.5469952021050774E-2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8.251833821954035</v>
      </c>
      <c r="R21" s="200">
        <v>1</v>
      </c>
      <c r="S21" s="200">
        <v>0</v>
      </c>
      <c r="T21" s="200">
        <v>8.251833821954035</v>
      </c>
    </row>
    <row r="22" spans="1:20" x14ac:dyDescent="0.35">
      <c r="A22" s="201" t="s">
        <v>952</v>
      </c>
      <c r="B22" s="200">
        <v>13.95062429136339</v>
      </c>
      <c r="C22" s="200">
        <v>0</v>
      </c>
      <c r="D22" s="200">
        <v>3.0096812674723159</v>
      </c>
      <c r="E22" s="200">
        <v>3.2905792566262207E-2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13.95062429136339</v>
      </c>
      <c r="Q22" s="200">
        <v>0</v>
      </c>
      <c r="R22" s="200">
        <v>1</v>
      </c>
      <c r="S22" s="200">
        <v>13.95062429136339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1708.595895020426</v>
      </c>
      <c r="D23" s="200">
        <v>879.97035389206837</v>
      </c>
      <c r="E23" s="200">
        <v>0</v>
      </c>
      <c r="F23" s="200">
        <v>18.761284703463581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1708.595895020426</v>
      </c>
      <c r="R23" s="200">
        <v>1</v>
      </c>
      <c r="S23" s="200">
        <v>0</v>
      </c>
      <c r="T23" s="200">
        <v>1708.595895020426</v>
      </c>
    </row>
    <row r="24" spans="1:20" x14ac:dyDescent="0.35">
      <c r="A24" s="201" t="s">
        <v>950</v>
      </c>
      <c r="B24" s="200">
        <v>3379.390042546564</v>
      </c>
      <c r="C24" s="200">
        <v>0</v>
      </c>
      <c r="D24" s="200">
        <v>56.307363759696912</v>
      </c>
      <c r="E24" s="200">
        <v>137.35071935763489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3379.390042546564</v>
      </c>
      <c r="Q24" s="200">
        <v>0</v>
      </c>
      <c r="R24" s="200">
        <v>1</v>
      </c>
      <c r="S24" s="200">
        <v>3635.7546005673689</v>
      </c>
      <c r="T24" s="200">
        <v>256.36455802080587</v>
      </c>
    </row>
    <row r="25" spans="1:20" x14ac:dyDescent="0.35">
      <c r="A25" s="201" t="s">
        <v>949</v>
      </c>
      <c r="B25" s="200">
        <v>81.679187479426446</v>
      </c>
      <c r="C25" s="200">
        <v>0</v>
      </c>
      <c r="D25" s="200">
        <v>286.5797582118243</v>
      </c>
      <c r="E25" s="200">
        <v>7.6494064415606324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81.679187479426446</v>
      </c>
      <c r="Q25" s="200">
        <v>0</v>
      </c>
      <c r="R25" s="200">
        <v>1</v>
      </c>
      <c r="S25" s="200">
        <v>601.69882490674229</v>
      </c>
      <c r="T25" s="200">
        <v>520.01963742731584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225.38455251410829</v>
      </c>
      <c r="C27" s="200">
        <v>0</v>
      </c>
      <c r="D27" s="200">
        <v>33.207275563519701</v>
      </c>
      <c r="E27" s="200">
        <v>9.3359549143024534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225.38455251410829</v>
      </c>
      <c r="Q27" s="200">
        <v>0</v>
      </c>
      <c r="R27" s="200">
        <v>1</v>
      </c>
      <c r="S27" s="200">
        <v>616.54571797963024</v>
      </c>
      <c r="T27" s="200">
        <v>391.16116546552189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863.92306534961028</v>
      </c>
      <c r="C29" s="200">
        <v>0</v>
      </c>
      <c r="D29" s="200">
        <v>83.662126012939112</v>
      </c>
      <c r="E29" s="200">
        <v>132.67338634455101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863.92306534961028</v>
      </c>
      <c r="Q29" s="200">
        <v>0</v>
      </c>
      <c r="R29" s="200">
        <v>1</v>
      </c>
      <c r="S29" s="200">
        <v>1012.728256299271</v>
      </c>
      <c r="T29" s="200">
        <v>148.8051909496603</v>
      </c>
    </row>
    <row r="30" spans="1:20" x14ac:dyDescent="0.35">
      <c r="A30" s="201" t="s">
        <v>944</v>
      </c>
      <c r="B30" s="200">
        <v>1.2396449263692979E-2</v>
      </c>
      <c r="C30" s="200">
        <v>0</v>
      </c>
      <c r="D30" s="200">
        <v>6.603848450166201E-3</v>
      </c>
      <c r="E30" s="200">
        <v>2.7584791295979778E-4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1.2396449263692979E-2</v>
      </c>
      <c r="Q30" s="200">
        <v>0</v>
      </c>
      <c r="R30" s="200">
        <v>1</v>
      </c>
      <c r="S30" s="200">
        <v>1.2396449263692979E-2</v>
      </c>
      <c r="T30" s="200">
        <v>0</v>
      </c>
    </row>
    <row r="31" spans="1:20" x14ac:dyDescent="0.35">
      <c r="A31" s="201" t="s">
        <v>943</v>
      </c>
      <c r="B31" s="200">
        <v>33513.505603775913</v>
      </c>
      <c r="C31" s="200">
        <v>0</v>
      </c>
      <c r="D31" s="200">
        <v>168.82660660166019</v>
      </c>
      <c r="E31" s="200">
        <v>833.23213176137187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33513.505603775913</v>
      </c>
      <c r="Q31" s="200">
        <v>0</v>
      </c>
      <c r="R31" s="200">
        <v>1</v>
      </c>
      <c r="S31" s="200">
        <v>53922.146343595799</v>
      </c>
      <c r="T31" s="200">
        <v>20408.64073981989</v>
      </c>
    </row>
    <row r="32" spans="1:20" x14ac:dyDescent="0.35">
      <c r="A32" s="201" t="s">
        <v>942</v>
      </c>
      <c r="B32" s="200">
        <v>18202.643136021921</v>
      </c>
      <c r="C32" s="200">
        <v>0</v>
      </c>
      <c r="D32" s="200">
        <v>88.875358364538073</v>
      </c>
      <c r="E32" s="200">
        <v>161.8712799955988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18202.643136021921</v>
      </c>
      <c r="Q32" s="200">
        <v>0</v>
      </c>
      <c r="R32" s="200">
        <v>1</v>
      </c>
      <c r="S32" s="200">
        <v>29141.120360726491</v>
      </c>
      <c r="T32" s="200">
        <v>10938.477224704569</v>
      </c>
    </row>
    <row r="33" spans="1:20" x14ac:dyDescent="0.35">
      <c r="A33" s="201" t="s">
        <v>941</v>
      </c>
      <c r="B33" s="200">
        <v>2823.1354288737621</v>
      </c>
      <c r="C33" s="200">
        <v>0</v>
      </c>
      <c r="D33" s="200">
        <v>135.25329254932049</v>
      </c>
      <c r="E33" s="200">
        <v>83.814758339836757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2823.1354288737621</v>
      </c>
      <c r="Q33" s="200">
        <v>0</v>
      </c>
      <c r="R33" s="200">
        <v>1</v>
      </c>
      <c r="S33" s="200">
        <v>5988.7347139884841</v>
      </c>
      <c r="T33" s="200">
        <v>3165.599285114723</v>
      </c>
    </row>
    <row r="34" spans="1:20" x14ac:dyDescent="0.35">
      <c r="A34" s="201" t="s">
        <v>940</v>
      </c>
      <c r="B34" s="200">
        <v>1633.231543312716</v>
      </c>
      <c r="C34" s="200">
        <v>0</v>
      </c>
      <c r="D34" s="200">
        <v>79.166302551917667</v>
      </c>
      <c r="E34" s="200">
        <v>189.6876070651017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1633.231543312716</v>
      </c>
      <c r="Q34" s="200">
        <v>0</v>
      </c>
      <c r="R34" s="200">
        <v>1</v>
      </c>
      <c r="S34" s="200">
        <v>2274.4916541490561</v>
      </c>
      <c r="T34" s="200">
        <v>641.26011083633978</v>
      </c>
    </row>
    <row r="35" spans="1:20" x14ac:dyDescent="0.35">
      <c r="A35" s="201" t="s">
        <v>939</v>
      </c>
      <c r="B35" s="200">
        <v>157.73777304791469</v>
      </c>
      <c r="C35" s="200">
        <v>0</v>
      </c>
      <c r="D35" s="200">
        <v>67.360010353215102</v>
      </c>
      <c r="E35" s="200">
        <v>77.008649816808955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157.73777304791469</v>
      </c>
      <c r="Q35" s="200">
        <v>0</v>
      </c>
      <c r="R35" s="200">
        <v>1</v>
      </c>
      <c r="S35" s="200">
        <v>2945.0391058562609</v>
      </c>
      <c r="T35" s="200">
        <v>2787.3013328083471</v>
      </c>
    </row>
    <row r="36" spans="1:20" x14ac:dyDescent="0.35">
      <c r="A36" s="201" t="s">
        <v>938</v>
      </c>
      <c r="B36" s="200">
        <v>2507.7209613980781</v>
      </c>
      <c r="C36" s="200">
        <v>0</v>
      </c>
      <c r="D36" s="200">
        <v>27.56870806921679</v>
      </c>
      <c r="E36" s="200">
        <v>44.423516420635409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2507.7209613980781</v>
      </c>
      <c r="Q36" s="200">
        <v>0</v>
      </c>
      <c r="R36" s="200">
        <v>1</v>
      </c>
      <c r="S36" s="200">
        <v>2547.1829683635829</v>
      </c>
      <c r="T36" s="200">
        <v>39.462006965504607</v>
      </c>
    </row>
    <row r="37" spans="1:20" x14ac:dyDescent="0.35">
      <c r="A37" s="201" t="s">
        <v>937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936</v>
      </c>
      <c r="B38" s="200">
        <v>92.782841787219866</v>
      </c>
      <c r="C38" s="200">
        <v>0</v>
      </c>
      <c r="D38" s="200">
        <v>25.25708005054469</v>
      </c>
      <c r="E38" s="200">
        <v>3.1462889425861009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92.782841787219866</v>
      </c>
      <c r="Q38" s="200">
        <v>0</v>
      </c>
      <c r="R38" s="200">
        <v>1</v>
      </c>
      <c r="S38" s="200">
        <v>576.9015122561525</v>
      </c>
      <c r="T38" s="200">
        <v>484.11867046893258</v>
      </c>
    </row>
    <row r="39" spans="1:20" x14ac:dyDescent="0.35">
      <c r="A39" s="201" t="s">
        <v>935</v>
      </c>
      <c r="B39" s="200">
        <v>109.7463273050826</v>
      </c>
      <c r="C39" s="200">
        <v>0</v>
      </c>
      <c r="D39" s="200">
        <v>80.695035307180959</v>
      </c>
      <c r="E39" s="200">
        <v>9.2831674126463657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109.7463273050826</v>
      </c>
      <c r="Q39" s="200">
        <v>0</v>
      </c>
      <c r="R39" s="200">
        <v>1</v>
      </c>
      <c r="S39" s="200">
        <v>843.3445804665414</v>
      </c>
      <c r="T39" s="200">
        <v>733.59825316145884</v>
      </c>
    </row>
    <row r="40" spans="1:20" x14ac:dyDescent="0.35">
      <c r="A40" s="201" t="s">
        <v>934</v>
      </c>
      <c r="B40" s="200">
        <v>2665.1119088874862</v>
      </c>
      <c r="C40" s="200">
        <v>0</v>
      </c>
      <c r="D40" s="200">
        <v>36.080207747362977</v>
      </c>
      <c r="E40" s="200">
        <v>60.391199970546623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2665.1119088874862</v>
      </c>
      <c r="Q40" s="200">
        <v>0</v>
      </c>
      <c r="R40" s="200">
        <v>1</v>
      </c>
      <c r="S40" s="200">
        <v>2671.0419191883602</v>
      </c>
      <c r="T40" s="200">
        <v>5.9300103008746268</v>
      </c>
    </row>
    <row r="41" spans="1:20" x14ac:dyDescent="0.35">
      <c r="A41" s="201" t="s">
        <v>933</v>
      </c>
      <c r="B41" s="200">
        <v>0</v>
      </c>
      <c r="C41" s="200">
        <v>0.34887805758447787</v>
      </c>
      <c r="D41" s="200">
        <v>0.26482573659464359</v>
      </c>
      <c r="E41" s="200">
        <v>0</v>
      </c>
      <c r="F41" s="200">
        <v>4.2607192109924211E-2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0.34887805758447787</v>
      </c>
      <c r="R41" s="200">
        <v>1</v>
      </c>
      <c r="S41" s="200">
        <v>0</v>
      </c>
      <c r="T41" s="200">
        <v>0.34887805758447787</v>
      </c>
    </row>
    <row r="42" spans="1:20" x14ac:dyDescent="0.35">
      <c r="A42" s="201" t="s">
        <v>932</v>
      </c>
      <c r="B42" s="200">
        <v>2310.051648748678</v>
      </c>
      <c r="C42" s="200">
        <v>0</v>
      </c>
      <c r="D42" s="200">
        <v>50.546608454393308</v>
      </c>
      <c r="E42" s="200">
        <v>86.479394846394044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2310.051648748678</v>
      </c>
      <c r="Q42" s="200">
        <v>0</v>
      </c>
      <c r="R42" s="200">
        <v>1</v>
      </c>
      <c r="S42" s="200">
        <v>2423.218036351524</v>
      </c>
      <c r="T42" s="200">
        <v>113.1663876028459</v>
      </c>
    </row>
    <row r="43" spans="1:20" x14ac:dyDescent="0.35">
      <c r="A43" s="201" t="s">
        <v>931</v>
      </c>
      <c r="B43" s="200">
        <v>7195.1348552816107</v>
      </c>
      <c r="C43" s="200">
        <v>0</v>
      </c>
      <c r="D43" s="200">
        <v>334.59024986078168</v>
      </c>
      <c r="E43" s="200">
        <v>372.12007012450198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7195.1348552816107</v>
      </c>
      <c r="Q43" s="200">
        <v>0</v>
      </c>
      <c r="R43" s="200">
        <v>1</v>
      </c>
      <c r="S43" s="200">
        <v>8593.3898575075618</v>
      </c>
      <c r="T43" s="200">
        <v>1398.255002225952</v>
      </c>
    </row>
    <row r="44" spans="1:20" x14ac:dyDescent="0.35">
      <c r="A44" s="201" t="s">
        <v>930</v>
      </c>
      <c r="B44" s="200">
        <v>3281.9143315730321</v>
      </c>
      <c r="C44" s="200">
        <v>0</v>
      </c>
      <c r="D44" s="200">
        <v>286.68571683656489</v>
      </c>
      <c r="E44" s="200">
        <v>363.73359607274568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3281.9143315730321</v>
      </c>
      <c r="Q44" s="200">
        <v>0</v>
      </c>
      <c r="R44" s="200">
        <v>1</v>
      </c>
      <c r="S44" s="200">
        <v>3281.9143315730321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701.79127762306541</v>
      </c>
      <c r="D45" s="200">
        <v>68.035865729290947</v>
      </c>
      <c r="E45" s="200">
        <v>0</v>
      </c>
      <c r="F45" s="200">
        <v>158.74151185677121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701.79127762306541</v>
      </c>
      <c r="R45" s="200">
        <v>1</v>
      </c>
      <c r="S45" s="200">
        <v>0</v>
      </c>
      <c r="T45" s="200">
        <v>701.79127762306541</v>
      </c>
    </row>
    <row r="46" spans="1:20" x14ac:dyDescent="0.35">
      <c r="A46" s="201" t="s">
        <v>928</v>
      </c>
      <c r="B46" s="200">
        <v>0</v>
      </c>
      <c r="C46" s="200">
        <v>120.2954770062185</v>
      </c>
      <c r="D46" s="200">
        <v>10.246167152129329</v>
      </c>
      <c r="E46" s="200">
        <v>0</v>
      </c>
      <c r="F46" s="200">
        <v>8.6068300550213355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120.2954770062185</v>
      </c>
      <c r="R46" s="200">
        <v>1</v>
      </c>
      <c r="S46" s="200">
        <v>105.7275111218719</v>
      </c>
      <c r="T46" s="200">
        <v>226.0229881280905</v>
      </c>
    </row>
    <row r="47" spans="1:20" x14ac:dyDescent="0.35">
      <c r="A47" s="201" t="s">
        <v>927</v>
      </c>
      <c r="B47" s="200">
        <v>1048.352831727861</v>
      </c>
      <c r="C47" s="200">
        <v>0</v>
      </c>
      <c r="D47" s="200">
        <v>42.066684277397677</v>
      </c>
      <c r="E47" s="200">
        <v>29.355972563477231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1048.352831727861</v>
      </c>
      <c r="Q47" s="200">
        <v>0</v>
      </c>
      <c r="R47" s="200">
        <v>1</v>
      </c>
      <c r="S47" s="200">
        <v>1226.232450659744</v>
      </c>
      <c r="T47" s="200">
        <v>177.87961893188319</v>
      </c>
    </row>
    <row r="48" spans="1:20" x14ac:dyDescent="0.35">
      <c r="A48" s="201" t="s">
        <v>926</v>
      </c>
      <c r="B48" s="200">
        <v>3401.3354539274142</v>
      </c>
      <c r="C48" s="200">
        <v>0</v>
      </c>
      <c r="D48" s="200">
        <v>129.51513963550781</v>
      </c>
      <c r="E48" s="200">
        <v>492.68638977325679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3401.3354539274142</v>
      </c>
      <c r="Q48" s="200">
        <v>0</v>
      </c>
      <c r="R48" s="200">
        <v>1</v>
      </c>
      <c r="S48" s="200">
        <v>3641.9952884320078</v>
      </c>
      <c r="T48" s="200">
        <v>240.6598345045945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1027.452072187727</v>
      </c>
      <c r="C51" s="200">
        <v>0</v>
      </c>
      <c r="D51" s="200">
        <v>32.410995447360172</v>
      </c>
      <c r="E51" s="200">
        <v>78.886062727206962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1027.452072187727</v>
      </c>
      <c r="Q51" s="200">
        <v>0</v>
      </c>
      <c r="R51" s="200">
        <v>1</v>
      </c>
      <c r="S51" s="200">
        <v>1027.452072187727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98.227964237381528</v>
      </c>
      <c r="D52" s="200">
        <v>8.655248475143198</v>
      </c>
      <c r="E52" s="200">
        <v>0</v>
      </c>
      <c r="F52" s="200">
        <v>5.5043104521734394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98.227964237381528</v>
      </c>
      <c r="R52" s="200">
        <v>1</v>
      </c>
      <c r="S52" s="200">
        <v>0</v>
      </c>
      <c r="T52" s="200">
        <v>98.227964237381528</v>
      </c>
    </row>
    <row r="53" spans="1:20" x14ac:dyDescent="0.35">
      <c r="A53" s="201" t="s">
        <v>921</v>
      </c>
      <c r="B53" s="200">
        <v>3688.7676625378299</v>
      </c>
      <c r="C53" s="200">
        <v>0</v>
      </c>
      <c r="D53" s="200">
        <v>93.705744262556024</v>
      </c>
      <c r="E53" s="200">
        <v>1474.4937739679799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3688.7676625378299</v>
      </c>
      <c r="Q53" s="200">
        <v>0</v>
      </c>
      <c r="R53" s="200">
        <v>1</v>
      </c>
      <c r="S53" s="200">
        <v>3688.7676625378299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394.25944416263661</v>
      </c>
      <c r="D54" s="200">
        <v>38.617295663992842</v>
      </c>
      <c r="E54" s="200">
        <v>0</v>
      </c>
      <c r="F54" s="200">
        <v>104.52973911715679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394.25944416263661</v>
      </c>
      <c r="R54" s="200">
        <v>1</v>
      </c>
      <c r="S54" s="200">
        <v>0</v>
      </c>
      <c r="T54" s="200">
        <v>394.25944416263661</v>
      </c>
    </row>
    <row r="55" spans="1:20" x14ac:dyDescent="0.35">
      <c r="A55" s="201" t="s">
        <v>919</v>
      </c>
      <c r="B55" s="200">
        <v>2339.4727920448449</v>
      </c>
      <c r="C55" s="200">
        <v>0</v>
      </c>
      <c r="D55" s="200">
        <v>141.64888352370551</v>
      </c>
      <c r="E55" s="200">
        <v>219.3725942551639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2339.4727920448449</v>
      </c>
      <c r="Q55" s="200">
        <v>0</v>
      </c>
      <c r="R55" s="200">
        <v>1</v>
      </c>
      <c r="S55" s="200">
        <v>2339.4727920448449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86.357583044153671</v>
      </c>
      <c r="D57" s="200">
        <v>11.486327419091969</v>
      </c>
      <c r="E57" s="200">
        <v>0</v>
      </c>
      <c r="F57" s="200">
        <v>164.32084023512971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86.357583044153671</v>
      </c>
      <c r="R57" s="200">
        <v>1</v>
      </c>
      <c r="S57" s="200">
        <v>0</v>
      </c>
      <c r="T57" s="200">
        <v>86.357583044153671</v>
      </c>
    </row>
    <row r="58" spans="1:20" x14ac:dyDescent="0.35">
      <c r="A58" s="201" t="s">
        <v>916</v>
      </c>
      <c r="B58" s="200">
        <v>272.12357416627231</v>
      </c>
      <c r="C58" s="200">
        <v>0</v>
      </c>
      <c r="D58" s="200">
        <v>18.702694843839581</v>
      </c>
      <c r="E58" s="200">
        <v>35.27059399223694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272.12357416627231</v>
      </c>
      <c r="Q58" s="200">
        <v>0</v>
      </c>
      <c r="R58" s="200">
        <v>1</v>
      </c>
      <c r="S58" s="200">
        <v>272.12357416627231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91.578162617134524</v>
      </c>
      <c r="D61" s="200">
        <v>5.9759115913824994</v>
      </c>
      <c r="E61" s="200">
        <v>0</v>
      </c>
      <c r="F61" s="200">
        <v>287.34697919071692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91.578162617134524</v>
      </c>
      <c r="R61" s="200">
        <v>1</v>
      </c>
      <c r="S61" s="200">
        <v>0</v>
      </c>
      <c r="T61" s="200">
        <v>91.578162617134524</v>
      </c>
    </row>
    <row r="62" spans="1:20" x14ac:dyDescent="0.35">
      <c r="A62" s="201" t="s">
        <v>912</v>
      </c>
      <c r="B62" s="200">
        <v>0</v>
      </c>
      <c r="C62" s="200">
        <v>170.4474560864542</v>
      </c>
      <c r="D62" s="200">
        <v>48.934105203537833</v>
      </c>
      <c r="E62" s="200">
        <v>0</v>
      </c>
      <c r="F62" s="200">
        <v>146.27980307260191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170.4474560864542</v>
      </c>
      <c r="R62" s="200">
        <v>1</v>
      </c>
      <c r="S62" s="200">
        <v>0</v>
      </c>
      <c r="T62" s="200">
        <v>170.4474560864542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69.760358898078195</v>
      </c>
      <c r="C64" s="200">
        <v>0</v>
      </c>
      <c r="D64" s="200">
        <v>12.54219330509714</v>
      </c>
      <c r="E64" s="200">
        <v>3.3369921335184549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69.760358898078195</v>
      </c>
      <c r="Q64" s="200">
        <v>0</v>
      </c>
      <c r="R64" s="200">
        <v>1</v>
      </c>
      <c r="S64" s="200">
        <v>69.760358898078195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545.96983534024514</v>
      </c>
      <c r="D65" s="200">
        <v>103.2427603485266</v>
      </c>
      <c r="E65" s="200">
        <v>0</v>
      </c>
      <c r="F65" s="200">
        <v>126.40278607283931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545.96983534024514</v>
      </c>
      <c r="R65" s="200">
        <v>1</v>
      </c>
      <c r="S65" s="200">
        <v>0</v>
      </c>
      <c r="T65" s="200">
        <v>545.96983534024514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14.779045307984079</v>
      </c>
      <c r="C71" s="200">
        <v>0</v>
      </c>
      <c r="D71" s="200">
        <v>4.489136287025052</v>
      </c>
      <c r="E71" s="200">
        <v>93.66169250742935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14.779045307984079</v>
      </c>
      <c r="Q71" s="200">
        <v>0</v>
      </c>
      <c r="R71" s="200">
        <v>1</v>
      </c>
      <c r="S71" s="200">
        <v>14.779045307984079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117.0653022983409</v>
      </c>
      <c r="C76" s="200">
        <v>0</v>
      </c>
      <c r="D76" s="200">
        <v>21.640126551094632</v>
      </c>
      <c r="E76" s="200">
        <v>770.0424967588084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117.0653022983409</v>
      </c>
      <c r="Q76" s="200">
        <v>0</v>
      </c>
      <c r="R76" s="200">
        <v>1</v>
      </c>
      <c r="S76" s="200">
        <v>117.0653022983409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1203.773349892549</v>
      </c>
      <c r="D77" s="200">
        <v>62.37851906111662</v>
      </c>
      <c r="E77" s="200">
        <v>0</v>
      </c>
      <c r="F77" s="200">
        <v>42865.31604273455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1203.773349892549</v>
      </c>
      <c r="R77" s="200">
        <v>1</v>
      </c>
      <c r="S77" s="200">
        <v>428.09541815966543</v>
      </c>
      <c r="T77" s="200">
        <v>1631.8687680522139</v>
      </c>
    </row>
    <row r="78" spans="1:20" x14ac:dyDescent="0.35">
      <c r="A78" s="201" t="s">
        <v>896</v>
      </c>
      <c r="B78" s="200">
        <v>22.34789441663759</v>
      </c>
      <c r="C78" s="200">
        <v>0</v>
      </c>
      <c r="D78" s="200">
        <v>5.9111648664622249</v>
      </c>
      <c r="E78" s="200">
        <v>94.093386640041274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22.34789441663759</v>
      </c>
      <c r="Q78" s="200">
        <v>0</v>
      </c>
      <c r="R78" s="200">
        <v>1</v>
      </c>
      <c r="S78" s="200">
        <v>36.549409116590041</v>
      </c>
      <c r="T78" s="200">
        <v>14.20151469995246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11690.85756949733</v>
      </c>
      <c r="C80" s="200">
        <v>0</v>
      </c>
      <c r="D80" s="200">
        <v>48.104830130850509</v>
      </c>
      <c r="E80" s="200">
        <v>16428.679057094949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11690.85756949733</v>
      </c>
      <c r="Q80" s="200">
        <v>0</v>
      </c>
      <c r="R80" s="200">
        <v>1</v>
      </c>
      <c r="S80" s="200">
        <v>13542.859924233009</v>
      </c>
      <c r="T80" s="200">
        <v>1852.00235473568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ADCA1-9188-4D86-907F-29F8B206858B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956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170699.62251439429</v>
      </c>
      <c r="C16" s="200">
        <v>0</v>
      </c>
      <c r="D16" s="200">
        <v>0</v>
      </c>
      <c r="E16" s="200">
        <v>0</v>
      </c>
      <c r="F16" s="200">
        <v>0</v>
      </c>
      <c r="G16" s="200">
        <v>58754.843127405889</v>
      </c>
      <c r="H16" s="200">
        <v>1</v>
      </c>
      <c r="I16" s="200">
        <v>1</v>
      </c>
      <c r="J16" s="200">
        <v>1</v>
      </c>
      <c r="K16" s="200">
        <v>1</v>
      </c>
      <c r="L16" s="200">
        <v>31413.070884980141</v>
      </c>
      <c r="M16" s="200">
        <v>106367.5836819707</v>
      </c>
      <c r="N16" s="200">
        <v>367235.12020875112</v>
      </c>
      <c r="O16" s="200">
        <v>260867.53652678031</v>
      </c>
      <c r="P16" s="200">
        <v>184556.80213639149</v>
      </c>
      <c r="Q16" s="200">
        <v>13857.179621997229</v>
      </c>
      <c r="R16" s="200">
        <v>1</v>
      </c>
      <c r="S16" s="200">
        <v>211052.27369623151</v>
      </c>
      <c r="T16" s="200">
        <v>40352.651181837238</v>
      </c>
      <c r="U16" s="199">
        <v>11678.437484229409</v>
      </c>
      <c r="V16" s="199">
        <v>29625.03720490983</v>
      </c>
      <c r="W16" s="199">
        <v>88379.880332315719</v>
      </c>
      <c r="X16" s="199">
        <v>24711.457810994241</v>
      </c>
      <c r="Y16" s="199">
        <v>56124.528695974383</v>
      </c>
    </row>
    <row r="17" spans="1:20" x14ac:dyDescent="0.35">
      <c r="A17" s="201" t="s">
        <v>957</v>
      </c>
      <c r="B17" s="200">
        <v>8093.6184792668137</v>
      </c>
      <c r="C17" s="200">
        <v>0</v>
      </c>
      <c r="D17" s="200">
        <v>557.18284002312851</v>
      </c>
      <c r="E17" s="200">
        <v>403.45788824279163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8093.6184792668137</v>
      </c>
      <c r="Q17" s="200">
        <v>0</v>
      </c>
      <c r="R17" s="200">
        <v>1</v>
      </c>
      <c r="S17" s="200">
        <v>9202.7233014689846</v>
      </c>
      <c r="T17" s="200">
        <v>1109.10482220217</v>
      </c>
    </row>
    <row r="18" spans="1:20" x14ac:dyDescent="0.35">
      <c r="A18" s="201" t="s">
        <v>956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955</v>
      </c>
      <c r="B19" s="200">
        <v>0</v>
      </c>
      <c r="C19" s="200">
        <v>2015.1867607237371</v>
      </c>
      <c r="D19" s="200">
        <v>581.33643345435223</v>
      </c>
      <c r="E19" s="200">
        <v>0</v>
      </c>
      <c r="F19" s="200">
        <v>444.04162985490802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2015.1867607237371</v>
      </c>
      <c r="R19" s="200">
        <v>1</v>
      </c>
      <c r="S19" s="200">
        <v>2820.2933322514282</v>
      </c>
      <c r="T19" s="200">
        <v>4835.4800929751646</v>
      </c>
    </row>
    <row r="20" spans="1:20" x14ac:dyDescent="0.35">
      <c r="A20" s="201" t="s">
        <v>954</v>
      </c>
      <c r="B20" s="200">
        <v>0</v>
      </c>
      <c r="C20" s="200">
        <v>5206.0666422361637</v>
      </c>
      <c r="D20" s="200">
        <v>2107.0252515001648</v>
      </c>
      <c r="E20" s="200">
        <v>0</v>
      </c>
      <c r="F20" s="200">
        <v>675.51667310677021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5206.0666422361637</v>
      </c>
      <c r="R20" s="200">
        <v>1</v>
      </c>
      <c r="S20" s="200">
        <v>205.42011234259789</v>
      </c>
      <c r="T20" s="200">
        <v>5411.486754578762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1259.890033425487</v>
      </c>
      <c r="D22" s="200">
        <v>402.24257491722329</v>
      </c>
      <c r="E22" s="200">
        <v>0</v>
      </c>
      <c r="F22" s="200">
        <v>25.80932351192968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1259.890033425487</v>
      </c>
      <c r="R22" s="200">
        <v>1</v>
      </c>
      <c r="S22" s="200">
        <v>454.99118988466353</v>
      </c>
      <c r="T22" s="200">
        <v>1714.8812233101501</v>
      </c>
    </row>
    <row r="23" spans="1:20" x14ac:dyDescent="0.35">
      <c r="A23" s="201" t="s">
        <v>951</v>
      </c>
      <c r="B23" s="200">
        <v>0</v>
      </c>
      <c r="C23" s="200">
        <v>41.802047470879643</v>
      </c>
      <c r="D23" s="200">
        <v>862.31643448955231</v>
      </c>
      <c r="E23" s="200">
        <v>0</v>
      </c>
      <c r="F23" s="200">
        <v>0.8246268809314441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41.802047470879643</v>
      </c>
      <c r="R23" s="200">
        <v>1</v>
      </c>
      <c r="S23" s="200">
        <v>838.58183628640995</v>
      </c>
      <c r="T23" s="200">
        <v>880.3838837572896</v>
      </c>
    </row>
    <row r="24" spans="1:20" x14ac:dyDescent="0.35">
      <c r="A24" s="201" t="s">
        <v>950</v>
      </c>
      <c r="B24" s="200">
        <v>5619.5167880505132</v>
      </c>
      <c r="C24" s="200">
        <v>0</v>
      </c>
      <c r="D24" s="200">
        <v>78.944278878541766</v>
      </c>
      <c r="E24" s="200">
        <v>76.737359491969386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5619.5167880505132</v>
      </c>
      <c r="Q24" s="200">
        <v>0</v>
      </c>
      <c r="R24" s="200">
        <v>1</v>
      </c>
      <c r="S24" s="200">
        <v>5619.5167880505132</v>
      </c>
      <c r="T24" s="200">
        <v>0</v>
      </c>
    </row>
    <row r="25" spans="1:20" x14ac:dyDescent="0.35">
      <c r="A25" s="201" t="s">
        <v>949</v>
      </c>
      <c r="B25" s="200">
        <v>0</v>
      </c>
      <c r="C25" s="200">
        <v>491.194334365445</v>
      </c>
      <c r="D25" s="200">
        <v>445.42050755936799</v>
      </c>
      <c r="E25" s="200">
        <v>0</v>
      </c>
      <c r="F25" s="200">
        <v>464.73233278519581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491.194334365445</v>
      </c>
      <c r="R25" s="200">
        <v>1</v>
      </c>
      <c r="S25" s="200">
        <v>666.30995133040165</v>
      </c>
      <c r="T25" s="200">
        <v>1157.5042856958471</v>
      </c>
    </row>
    <row r="26" spans="1:20" x14ac:dyDescent="0.35">
      <c r="A26" s="201" t="s">
        <v>948</v>
      </c>
      <c r="B26" s="200">
        <v>708.26020501108337</v>
      </c>
      <c r="C26" s="200">
        <v>0</v>
      </c>
      <c r="D26" s="200">
        <v>16.802769919550549</v>
      </c>
      <c r="E26" s="200">
        <v>18.213174960660261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708.26020501108337</v>
      </c>
      <c r="Q26" s="200">
        <v>0</v>
      </c>
      <c r="R26" s="200">
        <v>1</v>
      </c>
      <c r="S26" s="200">
        <v>708.26020501108337</v>
      </c>
      <c r="T26" s="200">
        <v>0</v>
      </c>
    </row>
    <row r="27" spans="1:20" x14ac:dyDescent="0.35">
      <c r="A27" s="201" t="s">
        <v>947</v>
      </c>
      <c r="B27" s="200">
        <v>53726.393462920583</v>
      </c>
      <c r="C27" s="200">
        <v>0</v>
      </c>
      <c r="D27" s="200">
        <v>1531.6609394267709</v>
      </c>
      <c r="E27" s="200">
        <v>747.71750315210079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53726.393462920583</v>
      </c>
      <c r="Q27" s="200">
        <v>0</v>
      </c>
      <c r="R27" s="200">
        <v>1</v>
      </c>
      <c r="S27" s="200">
        <v>54051.745045086267</v>
      </c>
      <c r="T27" s="200">
        <v>325.35158216568198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22309.021456685739</v>
      </c>
      <c r="C29" s="200">
        <v>0</v>
      </c>
      <c r="D29" s="200">
        <v>1570.277352633248</v>
      </c>
      <c r="E29" s="200">
        <v>1151.077397452586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22309.021456685739</v>
      </c>
      <c r="Q29" s="200">
        <v>0</v>
      </c>
      <c r="R29" s="200">
        <v>1</v>
      </c>
      <c r="S29" s="200">
        <v>22884.322886885999</v>
      </c>
      <c r="T29" s="200">
        <v>575.3014302002681</v>
      </c>
    </row>
    <row r="30" spans="1:20" x14ac:dyDescent="0.35">
      <c r="A30" s="201" t="s">
        <v>944</v>
      </c>
      <c r="B30" s="200">
        <v>4.119701673538299</v>
      </c>
      <c r="C30" s="200">
        <v>0</v>
      </c>
      <c r="D30" s="200">
        <v>1.9570466544707961</v>
      </c>
      <c r="E30" s="200">
        <v>3.0800191950726009E-2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4.119701673538299</v>
      </c>
      <c r="Q30" s="200">
        <v>0</v>
      </c>
      <c r="R30" s="200">
        <v>1</v>
      </c>
      <c r="S30" s="200">
        <v>4.119701673538299</v>
      </c>
      <c r="T30" s="200">
        <v>0</v>
      </c>
    </row>
    <row r="31" spans="1:20" x14ac:dyDescent="0.35">
      <c r="A31" s="201" t="s">
        <v>943</v>
      </c>
      <c r="B31" s="200">
        <v>5123.0353193602105</v>
      </c>
      <c r="C31" s="200">
        <v>0</v>
      </c>
      <c r="D31" s="200">
        <v>47.413720776878101</v>
      </c>
      <c r="E31" s="200">
        <v>42.794579226578968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5123.0353193602105</v>
      </c>
      <c r="Q31" s="200">
        <v>0</v>
      </c>
      <c r="R31" s="200">
        <v>1</v>
      </c>
      <c r="S31" s="200">
        <v>14542.796179198291</v>
      </c>
      <c r="T31" s="200">
        <v>9419.7608598380848</v>
      </c>
    </row>
    <row r="32" spans="1:20" x14ac:dyDescent="0.35">
      <c r="A32" s="201" t="s">
        <v>942</v>
      </c>
      <c r="B32" s="200">
        <v>22396.42956062347</v>
      </c>
      <c r="C32" s="200">
        <v>0</v>
      </c>
      <c r="D32" s="200">
        <v>54.659332492326612</v>
      </c>
      <c r="E32" s="200">
        <v>66.915910970634499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22396.42956062347</v>
      </c>
      <c r="Q32" s="200">
        <v>0</v>
      </c>
      <c r="R32" s="200">
        <v>1</v>
      </c>
      <c r="S32" s="200">
        <v>24654.655494079849</v>
      </c>
      <c r="T32" s="200">
        <v>2258.2259334563742</v>
      </c>
    </row>
    <row r="33" spans="1:20" x14ac:dyDescent="0.35">
      <c r="A33" s="201" t="s">
        <v>941</v>
      </c>
      <c r="B33" s="200">
        <v>3884.5104233814041</v>
      </c>
      <c r="C33" s="200">
        <v>0</v>
      </c>
      <c r="D33" s="200">
        <v>55.497815040215343</v>
      </c>
      <c r="E33" s="200">
        <v>38.747201034856332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3884.5104233814041</v>
      </c>
      <c r="Q33" s="200">
        <v>0</v>
      </c>
      <c r="R33" s="200">
        <v>1</v>
      </c>
      <c r="S33" s="200">
        <v>4094.4560405798779</v>
      </c>
      <c r="T33" s="200">
        <v>209.9456171984738</v>
      </c>
    </row>
    <row r="34" spans="1:20" x14ac:dyDescent="0.35">
      <c r="A34" s="201" t="s">
        <v>940</v>
      </c>
      <c r="B34" s="200">
        <v>1125.7927035463661</v>
      </c>
      <c r="C34" s="200">
        <v>0</v>
      </c>
      <c r="D34" s="200">
        <v>31.618616942319669</v>
      </c>
      <c r="E34" s="200">
        <v>43.930372760597798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1125.7927035463661</v>
      </c>
      <c r="Q34" s="200">
        <v>0</v>
      </c>
      <c r="R34" s="200">
        <v>1</v>
      </c>
      <c r="S34" s="200">
        <v>1197.921398206161</v>
      </c>
      <c r="T34" s="200">
        <v>72.128694659795499</v>
      </c>
    </row>
    <row r="35" spans="1:20" x14ac:dyDescent="0.35">
      <c r="A35" s="201" t="s">
        <v>939</v>
      </c>
      <c r="B35" s="200">
        <v>2421.17208756214</v>
      </c>
      <c r="C35" s="200">
        <v>0</v>
      </c>
      <c r="D35" s="200">
        <v>53.532930026362301</v>
      </c>
      <c r="E35" s="200">
        <v>397.14099755873332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2421.17208756214</v>
      </c>
      <c r="Q35" s="200">
        <v>0</v>
      </c>
      <c r="R35" s="200">
        <v>1</v>
      </c>
      <c r="S35" s="200">
        <v>3473.1355483307052</v>
      </c>
      <c r="T35" s="200">
        <v>1051.9634607685639</v>
      </c>
    </row>
    <row r="36" spans="1:20" x14ac:dyDescent="0.35">
      <c r="A36" s="201" t="s">
        <v>938</v>
      </c>
      <c r="B36" s="200">
        <v>1397.3797732381081</v>
      </c>
      <c r="C36" s="200">
        <v>0</v>
      </c>
      <c r="D36" s="200">
        <v>23.609480075688701</v>
      </c>
      <c r="E36" s="200">
        <v>8.3169374524882773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1397.3797732381081</v>
      </c>
      <c r="Q36" s="200">
        <v>0</v>
      </c>
      <c r="R36" s="200">
        <v>1</v>
      </c>
      <c r="S36" s="200">
        <v>2008.070256299422</v>
      </c>
      <c r="T36" s="200">
        <v>610.69048306131447</v>
      </c>
    </row>
    <row r="37" spans="1:20" x14ac:dyDescent="0.35">
      <c r="A37" s="201" t="s">
        <v>937</v>
      </c>
      <c r="B37" s="200">
        <v>0</v>
      </c>
      <c r="C37" s="200">
        <v>326.45185752471173</v>
      </c>
      <c r="D37" s="200">
        <v>9.8944341736099695</v>
      </c>
      <c r="E37" s="200">
        <v>0</v>
      </c>
      <c r="F37" s="200">
        <v>315.92505975723071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326.45185752471173</v>
      </c>
      <c r="R37" s="200">
        <v>1</v>
      </c>
      <c r="S37" s="200">
        <v>69.805269984157491</v>
      </c>
      <c r="T37" s="200">
        <v>396.25712750886919</v>
      </c>
    </row>
    <row r="38" spans="1:20" x14ac:dyDescent="0.35">
      <c r="A38" s="201" t="s">
        <v>936</v>
      </c>
      <c r="B38" s="200">
        <v>2558.8474470614992</v>
      </c>
      <c r="C38" s="200">
        <v>0</v>
      </c>
      <c r="D38" s="200">
        <v>125.3538799623236</v>
      </c>
      <c r="E38" s="200">
        <v>29.15349246034264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2558.8474470614992</v>
      </c>
      <c r="Q38" s="200">
        <v>0</v>
      </c>
      <c r="R38" s="200">
        <v>1</v>
      </c>
      <c r="S38" s="200">
        <v>3426.020880251519</v>
      </c>
      <c r="T38" s="200">
        <v>867.17343319002055</v>
      </c>
    </row>
    <row r="39" spans="1:20" x14ac:dyDescent="0.35">
      <c r="A39" s="201" t="s">
        <v>935</v>
      </c>
      <c r="B39" s="200">
        <v>289.24133359608601</v>
      </c>
      <c r="C39" s="200">
        <v>0</v>
      </c>
      <c r="D39" s="200">
        <v>19.36174183066133</v>
      </c>
      <c r="E39" s="200">
        <v>8.2201889888634163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289.24133359608601</v>
      </c>
      <c r="Q39" s="200">
        <v>0</v>
      </c>
      <c r="R39" s="200">
        <v>1</v>
      </c>
      <c r="S39" s="200">
        <v>331.54110953796959</v>
      </c>
      <c r="T39" s="200">
        <v>42.299775941883702</v>
      </c>
    </row>
    <row r="40" spans="1:20" x14ac:dyDescent="0.35">
      <c r="A40" s="201" t="s">
        <v>934</v>
      </c>
      <c r="B40" s="200">
        <v>409.66872206321159</v>
      </c>
      <c r="C40" s="200">
        <v>0</v>
      </c>
      <c r="D40" s="200">
        <v>31.70632689986537</v>
      </c>
      <c r="E40" s="200">
        <v>3.118934657528655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409.66872206321159</v>
      </c>
      <c r="Q40" s="200">
        <v>0</v>
      </c>
      <c r="R40" s="200">
        <v>1</v>
      </c>
      <c r="S40" s="200">
        <v>1434.426603977839</v>
      </c>
      <c r="T40" s="200">
        <v>1024.757881914627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2031.367197865336</v>
      </c>
      <c r="C42" s="200">
        <v>0</v>
      </c>
      <c r="D42" s="200">
        <v>37.381225644382127</v>
      </c>
      <c r="E42" s="200">
        <v>25.550220181217391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2031.367197865336</v>
      </c>
      <c r="Q42" s="200">
        <v>0</v>
      </c>
      <c r="R42" s="200">
        <v>1</v>
      </c>
      <c r="S42" s="200">
        <v>2081.5530061849508</v>
      </c>
      <c r="T42" s="200">
        <v>50.18580831961431</v>
      </c>
    </row>
    <row r="43" spans="1:20" x14ac:dyDescent="0.35">
      <c r="A43" s="201" t="s">
        <v>931</v>
      </c>
      <c r="B43" s="200">
        <v>6954.2986781868831</v>
      </c>
      <c r="C43" s="200">
        <v>0</v>
      </c>
      <c r="D43" s="200">
        <v>224.27865363536981</v>
      </c>
      <c r="E43" s="200">
        <v>120.8405671949541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6954.2986781868831</v>
      </c>
      <c r="Q43" s="200">
        <v>0</v>
      </c>
      <c r="R43" s="200">
        <v>1</v>
      </c>
      <c r="S43" s="200">
        <v>6954.2986781868831</v>
      </c>
      <c r="T43" s="200">
        <v>0</v>
      </c>
    </row>
    <row r="44" spans="1:20" x14ac:dyDescent="0.35">
      <c r="A44" s="201" t="s">
        <v>930</v>
      </c>
      <c r="B44" s="200">
        <v>403.14922140762837</v>
      </c>
      <c r="C44" s="200">
        <v>0</v>
      </c>
      <c r="D44" s="200">
        <v>33.85437943558</v>
      </c>
      <c r="E44" s="200">
        <v>15.011955254250591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403.14922140762837</v>
      </c>
      <c r="Q44" s="200">
        <v>0</v>
      </c>
      <c r="R44" s="200">
        <v>1</v>
      </c>
      <c r="S44" s="200">
        <v>403.14922140762837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921.85554278565326</v>
      </c>
      <c r="D45" s="200">
        <v>92.076910366789505</v>
      </c>
      <c r="E45" s="200">
        <v>0</v>
      </c>
      <c r="F45" s="200">
        <v>374.61238858912822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921.85554278565326</v>
      </c>
      <c r="R45" s="200">
        <v>1</v>
      </c>
      <c r="S45" s="200">
        <v>57.568734319321123</v>
      </c>
      <c r="T45" s="200">
        <v>979.42427710497441</v>
      </c>
    </row>
    <row r="46" spans="1:20" x14ac:dyDescent="0.35">
      <c r="A46" s="201" t="s">
        <v>928</v>
      </c>
      <c r="B46" s="200">
        <v>0</v>
      </c>
      <c r="C46" s="200">
        <v>481.52110984710163</v>
      </c>
      <c r="D46" s="200">
        <v>17.277407079430521</v>
      </c>
      <c r="E46" s="200">
        <v>0</v>
      </c>
      <c r="F46" s="200">
        <v>61.893633469615359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481.52110984710163</v>
      </c>
      <c r="R46" s="200">
        <v>1</v>
      </c>
      <c r="S46" s="200">
        <v>104.7871506399392</v>
      </c>
      <c r="T46" s="200">
        <v>586.3082604870408</v>
      </c>
    </row>
    <row r="47" spans="1:20" x14ac:dyDescent="0.35">
      <c r="A47" s="201" t="s">
        <v>927</v>
      </c>
      <c r="B47" s="200">
        <v>15510.95029587409</v>
      </c>
      <c r="C47" s="200">
        <v>0</v>
      </c>
      <c r="D47" s="200">
        <v>383.41878322083681</v>
      </c>
      <c r="E47" s="200">
        <v>145.92935625106151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15510.95029587409</v>
      </c>
      <c r="Q47" s="200">
        <v>0</v>
      </c>
      <c r="R47" s="200">
        <v>1</v>
      </c>
      <c r="S47" s="200">
        <v>15510.95029587409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74.937519675084161</v>
      </c>
      <c r="D48" s="200">
        <v>7.1092395298624211</v>
      </c>
      <c r="E48" s="200">
        <v>0</v>
      </c>
      <c r="F48" s="200">
        <v>57.406238914604621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74.937519675084161</v>
      </c>
      <c r="R48" s="200">
        <v>1</v>
      </c>
      <c r="S48" s="200">
        <v>72.286383074276131</v>
      </c>
      <c r="T48" s="200">
        <v>147.22390274936029</v>
      </c>
    </row>
    <row r="49" spans="1:20" x14ac:dyDescent="0.35">
      <c r="A49" s="201" t="s">
        <v>925</v>
      </c>
      <c r="B49" s="200">
        <v>0</v>
      </c>
      <c r="C49" s="200">
        <v>1647.6962827372231</v>
      </c>
      <c r="D49" s="200">
        <v>181.7715841159056</v>
      </c>
      <c r="E49" s="200">
        <v>0</v>
      </c>
      <c r="F49" s="200">
        <v>1101.221304110855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1647.6962827372231</v>
      </c>
      <c r="R49" s="200">
        <v>1</v>
      </c>
      <c r="S49" s="200">
        <v>0</v>
      </c>
      <c r="T49" s="200">
        <v>1647.6962827372231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18.702413884915021</v>
      </c>
      <c r="C51" s="200">
        <v>0</v>
      </c>
      <c r="D51" s="200">
        <v>44.292866497131527</v>
      </c>
      <c r="E51" s="200">
        <v>0.48244924585905541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18.702413884915021</v>
      </c>
      <c r="Q51" s="200">
        <v>0</v>
      </c>
      <c r="R51" s="200">
        <v>1</v>
      </c>
      <c r="S51" s="200">
        <v>764.76112979599645</v>
      </c>
      <c r="T51" s="200">
        <v>746.05871591108144</v>
      </c>
    </row>
    <row r="52" spans="1:20" x14ac:dyDescent="0.35">
      <c r="A52" s="201" t="s">
        <v>922</v>
      </c>
      <c r="B52" s="200">
        <v>0</v>
      </c>
      <c r="C52" s="200">
        <v>196.09504459719591</v>
      </c>
      <c r="D52" s="200">
        <v>22.23829307435112</v>
      </c>
      <c r="E52" s="200">
        <v>0</v>
      </c>
      <c r="F52" s="200">
        <v>19.74108937246033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196.09504459719591</v>
      </c>
      <c r="R52" s="200">
        <v>1</v>
      </c>
      <c r="S52" s="200">
        <v>25.54975407438663</v>
      </c>
      <c r="T52" s="200">
        <v>221.64479867158249</v>
      </c>
    </row>
    <row r="53" spans="1:20" x14ac:dyDescent="0.35">
      <c r="A53" s="201" t="s">
        <v>921</v>
      </c>
      <c r="B53" s="200">
        <v>186.5234456694192</v>
      </c>
      <c r="C53" s="200">
        <v>0</v>
      </c>
      <c r="D53" s="200">
        <v>4.0886344696758474</v>
      </c>
      <c r="E53" s="200">
        <v>25.050149994760261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186.5234456694192</v>
      </c>
      <c r="Q53" s="200">
        <v>0</v>
      </c>
      <c r="R53" s="200">
        <v>1</v>
      </c>
      <c r="S53" s="200">
        <v>186.5234456694192</v>
      </c>
      <c r="T53" s="200">
        <v>0</v>
      </c>
    </row>
    <row r="54" spans="1:20" x14ac:dyDescent="0.35">
      <c r="A54" s="201" t="s">
        <v>920</v>
      </c>
      <c r="B54" s="200">
        <v>208.27240357533239</v>
      </c>
      <c r="C54" s="200">
        <v>0</v>
      </c>
      <c r="D54" s="200">
        <v>63.308384296495987</v>
      </c>
      <c r="E54" s="200">
        <v>3.5853328526932908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208.27240357533239</v>
      </c>
      <c r="Q54" s="200">
        <v>0</v>
      </c>
      <c r="R54" s="200">
        <v>1</v>
      </c>
      <c r="S54" s="200">
        <v>477.15227129925091</v>
      </c>
      <c r="T54" s="200">
        <v>268.87986772391838</v>
      </c>
    </row>
    <row r="55" spans="1:20" x14ac:dyDescent="0.35">
      <c r="A55" s="201" t="s">
        <v>919</v>
      </c>
      <c r="B55" s="200">
        <v>49.337775376483449</v>
      </c>
      <c r="C55" s="200">
        <v>0</v>
      </c>
      <c r="D55" s="200">
        <v>4.2944245472806539</v>
      </c>
      <c r="E55" s="200">
        <v>1.5543871444548061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49.337775376483449</v>
      </c>
      <c r="Q55" s="200">
        <v>0</v>
      </c>
      <c r="R55" s="200">
        <v>1</v>
      </c>
      <c r="S55" s="200">
        <v>61.285004648451903</v>
      </c>
      <c r="T55" s="200">
        <v>11.947229271968441</v>
      </c>
    </row>
    <row r="56" spans="1:20" x14ac:dyDescent="0.35">
      <c r="A56" s="201" t="s">
        <v>918</v>
      </c>
      <c r="B56" s="200">
        <v>7313.5395517399802</v>
      </c>
      <c r="C56" s="200">
        <v>0</v>
      </c>
      <c r="D56" s="200">
        <v>316.94997422195439</v>
      </c>
      <c r="E56" s="200">
        <v>793.04937352636489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7313.5395517399802</v>
      </c>
      <c r="Q56" s="200">
        <v>0</v>
      </c>
      <c r="R56" s="200">
        <v>1</v>
      </c>
      <c r="S56" s="200">
        <v>7313.5395517399802</v>
      </c>
      <c r="T56" s="200">
        <v>0</v>
      </c>
    </row>
    <row r="57" spans="1:20" x14ac:dyDescent="0.35">
      <c r="A57" s="201" t="s">
        <v>917</v>
      </c>
      <c r="B57" s="200">
        <v>128.629109548305</v>
      </c>
      <c r="C57" s="200">
        <v>0</v>
      </c>
      <c r="D57" s="200">
        <v>13.49632823981257</v>
      </c>
      <c r="E57" s="200">
        <v>9.6670108633371594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128.629109548305</v>
      </c>
      <c r="Q57" s="200">
        <v>0</v>
      </c>
      <c r="R57" s="200">
        <v>1</v>
      </c>
      <c r="S57" s="200">
        <v>128.629109548305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26.67968364526353</v>
      </c>
      <c r="D58" s="200">
        <v>1.679262244670287</v>
      </c>
      <c r="E58" s="200">
        <v>0</v>
      </c>
      <c r="F58" s="200">
        <v>50.588707317892911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26.67968364526353</v>
      </c>
      <c r="R58" s="200">
        <v>1</v>
      </c>
      <c r="S58" s="200">
        <v>0</v>
      </c>
      <c r="T58" s="200">
        <v>26.67968364526353</v>
      </c>
    </row>
    <row r="59" spans="1:20" x14ac:dyDescent="0.35">
      <c r="A59" s="201" t="s">
        <v>915</v>
      </c>
      <c r="B59" s="200">
        <v>55.493209428784759</v>
      </c>
      <c r="C59" s="200">
        <v>0</v>
      </c>
      <c r="D59" s="200">
        <v>11.031647376369319</v>
      </c>
      <c r="E59" s="200">
        <v>2.91592415835437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55.493209428784759</v>
      </c>
      <c r="Q59" s="200">
        <v>0</v>
      </c>
      <c r="R59" s="200">
        <v>1</v>
      </c>
      <c r="S59" s="200">
        <v>55.493209428784759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1058.025146071092</v>
      </c>
      <c r="C61" s="200">
        <v>0</v>
      </c>
      <c r="D61" s="200">
        <v>64.606843692416007</v>
      </c>
      <c r="E61" s="200">
        <v>36.888702680571697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1058.025146071092</v>
      </c>
      <c r="Q61" s="200">
        <v>0</v>
      </c>
      <c r="R61" s="200">
        <v>1</v>
      </c>
      <c r="S61" s="200">
        <v>1068.576891202714</v>
      </c>
      <c r="T61" s="200">
        <v>10.551745131622409</v>
      </c>
    </row>
    <row r="62" spans="1:20" x14ac:dyDescent="0.35">
      <c r="A62" s="201" t="s">
        <v>912</v>
      </c>
      <c r="B62" s="200">
        <v>0</v>
      </c>
      <c r="C62" s="200">
        <v>298.60359507006382</v>
      </c>
      <c r="D62" s="200">
        <v>74.997549519418129</v>
      </c>
      <c r="E62" s="200">
        <v>0</v>
      </c>
      <c r="F62" s="200">
        <v>460.3896944160166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298.60359507006382</v>
      </c>
      <c r="R62" s="200">
        <v>1</v>
      </c>
      <c r="S62" s="200">
        <v>0</v>
      </c>
      <c r="T62" s="200">
        <v>298.60359507006382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21.102039134652539</v>
      </c>
      <c r="D67" s="200">
        <v>39.136880525309323</v>
      </c>
      <c r="E67" s="200">
        <v>0</v>
      </c>
      <c r="F67" s="200">
        <v>201.9886478451723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21.102039134652539</v>
      </c>
      <c r="R67" s="200">
        <v>1</v>
      </c>
      <c r="S67" s="200">
        <v>40.869649157546966</v>
      </c>
      <c r="T67" s="200">
        <v>61.971688292199516</v>
      </c>
    </row>
    <row r="68" spans="1:20" x14ac:dyDescent="0.35">
      <c r="A68" s="201" t="s">
        <v>906</v>
      </c>
      <c r="B68" s="200">
        <v>0</v>
      </c>
      <c r="C68" s="200">
        <v>697.33579073288001</v>
      </c>
      <c r="D68" s="200">
        <v>1854.4922350850261</v>
      </c>
      <c r="E68" s="200">
        <v>0</v>
      </c>
      <c r="F68" s="200">
        <v>1713.2023479823411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697.33579073288001</v>
      </c>
      <c r="R68" s="200">
        <v>1</v>
      </c>
      <c r="S68" s="200">
        <v>0</v>
      </c>
      <c r="T68" s="200">
        <v>697.33579073288001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150.76133802569461</v>
      </c>
      <c r="D76" s="200">
        <v>27.432668865080551</v>
      </c>
      <c r="E76" s="200">
        <v>0</v>
      </c>
      <c r="F76" s="200">
        <v>2285.0451262184251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150.76133802569461</v>
      </c>
      <c r="R76" s="200">
        <v>1</v>
      </c>
      <c r="S76" s="200">
        <v>0</v>
      </c>
      <c r="T76" s="200">
        <v>150.76133802569461</v>
      </c>
    </row>
    <row r="77" spans="1:20" x14ac:dyDescent="0.35">
      <c r="A77" s="201" t="s">
        <v>897</v>
      </c>
      <c r="B77" s="200">
        <v>5081.3526345768678</v>
      </c>
      <c r="C77" s="200">
        <v>0</v>
      </c>
      <c r="D77" s="200">
        <v>139.50008286751421</v>
      </c>
      <c r="E77" s="200">
        <v>86195.378706168383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5081.3526345768678</v>
      </c>
      <c r="Q77" s="200">
        <v>0</v>
      </c>
      <c r="R77" s="200">
        <v>1</v>
      </c>
      <c r="S77" s="200">
        <v>5081.3526345768678</v>
      </c>
      <c r="T77" s="200">
        <v>0</v>
      </c>
    </row>
    <row r="78" spans="1:20" x14ac:dyDescent="0.35">
      <c r="A78" s="201" t="s">
        <v>896</v>
      </c>
      <c r="B78" s="200">
        <v>924.47892191329015</v>
      </c>
      <c r="C78" s="200">
        <v>0</v>
      </c>
      <c r="D78" s="200">
        <v>93.297393213371791</v>
      </c>
      <c r="E78" s="200">
        <v>1307.780215361008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924.47892191329015</v>
      </c>
      <c r="Q78" s="200">
        <v>0</v>
      </c>
      <c r="R78" s="200">
        <v>1</v>
      </c>
      <c r="S78" s="200">
        <v>924.47892191329015</v>
      </c>
      <c r="T78" s="200">
        <v>0</v>
      </c>
    </row>
    <row r="79" spans="1:20" x14ac:dyDescent="0.35">
      <c r="A79" s="201" t="s">
        <v>895</v>
      </c>
      <c r="B79" s="200">
        <v>54.168411555676371</v>
      </c>
      <c r="C79" s="200">
        <v>0</v>
      </c>
      <c r="D79" s="200">
        <v>4.4802979810894792</v>
      </c>
      <c r="E79" s="200">
        <v>166.70336370630949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54.168411555676371</v>
      </c>
      <c r="Q79" s="200">
        <v>0</v>
      </c>
      <c r="R79" s="200">
        <v>1</v>
      </c>
      <c r="S79" s="200">
        <v>99.295945617277752</v>
      </c>
      <c r="T79" s="200">
        <v>45.127534061601381</v>
      </c>
    </row>
    <row r="80" spans="1:20" x14ac:dyDescent="0.35">
      <c r="A80" s="201" t="s">
        <v>894</v>
      </c>
      <c r="B80" s="200">
        <v>14511.506255676681</v>
      </c>
      <c r="C80" s="200">
        <v>0</v>
      </c>
      <c r="D80" s="200">
        <v>53.770431060054612</v>
      </c>
      <c r="E80" s="200">
        <v>6851.4742422278487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14511.506255676681</v>
      </c>
      <c r="Q80" s="200">
        <v>0</v>
      </c>
      <c r="R80" s="200">
        <v>1</v>
      </c>
      <c r="S80" s="200">
        <v>16951.05957715449</v>
      </c>
      <c r="T80" s="200">
        <v>2439.5533214778088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0686F-C04B-42A2-9B4D-71103AEA58B2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955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38578.679423843671</v>
      </c>
      <c r="C16" s="200">
        <v>0</v>
      </c>
      <c r="D16" s="200">
        <v>0</v>
      </c>
      <c r="E16" s="200">
        <v>0</v>
      </c>
      <c r="F16" s="200">
        <v>0</v>
      </c>
      <c r="G16" s="200">
        <v>14503.917837256069</v>
      </c>
      <c r="H16" s="200">
        <v>1</v>
      </c>
      <c r="I16" s="200">
        <v>1</v>
      </c>
      <c r="J16" s="200">
        <v>1</v>
      </c>
      <c r="K16" s="200">
        <v>1</v>
      </c>
      <c r="L16" s="200">
        <v>802.49892393835034</v>
      </c>
      <c r="M16" s="200">
        <v>127534.38902701371</v>
      </c>
      <c r="N16" s="200">
        <v>181419.4852120518</v>
      </c>
      <c r="O16" s="200">
        <v>53885.096185038077</v>
      </c>
      <c r="P16" s="200">
        <v>60810.368117223603</v>
      </c>
      <c r="Q16" s="200">
        <v>22231.688693379929</v>
      </c>
      <c r="R16" s="200">
        <v>1</v>
      </c>
      <c r="S16" s="200">
        <v>95084.449121395824</v>
      </c>
      <c r="T16" s="200">
        <v>56505.769697552147</v>
      </c>
      <c r="U16" s="199">
        <v>20879.742964197521</v>
      </c>
      <c r="V16" s="199">
        <v>32333.86128459503</v>
      </c>
      <c r="W16" s="199">
        <v>46837.779121851097</v>
      </c>
      <c r="X16" s="199">
        <v>17815.015080669022</v>
      </c>
      <c r="Y16" s="199">
        <v>18617.514004607368</v>
      </c>
    </row>
    <row r="17" spans="1:20" x14ac:dyDescent="0.35">
      <c r="A17" s="201" t="s">
        <v>957</v>
      </c>
      <c r="B17" s="200">
        <v>8322.9197310216659</v>
      </c>
      <c r="C17" s="200">
        <v>0</v>
      </c>
      <c r="D17" s="200">
        <v>1086.1309512183241</v>
      </c>
      <c r="E17" s="200">
        <v>2998.5618212240229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8322.9197310216659</v>
      </c>
      <c r="Q17" s="200">
        <v>0</v>
      </c>
      <c r="R17" s="200">
        <v>1</v>
      </c>
      <c r="S17" s="200">
        <v>11327.42086854875</v>
      </c>
      <c r="T17" s="200">
        <v>3004.5011375270828</v>
      </c>
    </row>
    <row r="18" spans="1:20" x14ac:dyDescent="0.35">
      <c r="A18" s="201" t="s">
        <v>956</v>
      </c>
      <c r="B18" s="200">
        <v>2015.1867607237371</v>
      </c>
      <c r="C18" s="200">
        <v>0</v>
      </c>
      <c r="D18" s="200">
        <v>581.33643345435212</v>
      </c>
      <c r="E18" s="200">
        <v>1327.5792260741589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2015.1867607237371</v>
      </c>
      <c r="Q18" s="200">
        <v>0</v>
      </c>
      <c r="R18" s="200">
        <v>1</v>
      </c>
      <c r="S18" s="200">
        <v>4835.4800929751646</v>
      </c>
      <c r="T18" s="200">
        <v>2820.2933322514282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194.30403546663521</v>
      </c>
      <c r="D20" s="200">
        <v>540.72101894828086</v>
      </c>
      <c r="E20" s="200">
        <v>0</v>
      </c>
      <c r="F20" s="200">
        <v>11.023957894412989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194.30403546663521</v>
      </c>
      <c r="R20" s="200">
        <v>1</v>
      </c>
      <c r="S20" s="200">
        <v>526.54054039324603</v>
      </c>
      <c r="T20" s="200">
        <v>720.84457585988127</v>
      </c>
    </row>
    <row r="21" spans="1:20" x14ac:dyDescent="0.35">
      <c r="A21" s="201" t="s">
        <v>953</v>
      </c>
      <c r="B21" s="200">
        <v>0</v>
      </c>
      <c r="C21" s="200">
        <v>1083.7907170622409</v>
      </c>
      <c r="D21" s="200">
        <v>5720.1154474463456</v>
      </c>
      <c r="E21" s="200">
        <v>0</v>
      </c>
      <c r="F21" s="200">
        <v>8.8180896045482342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1083.7907170622409</v>
      </c>
      <c r="R21" s="200">
        <v>1</v>
      </c>
      <c r="S21" s="200">
        <v>0</v>
      </c>
      <c r="T21" s="200">
        <v>1083.7907170622409</v>
      </c>
    </row>
    <row r="22" spans="1:20" x14ac:dyDescent="0.35">
      <c r="A22" s="201" t="s">
        <v>952</v>
      </c>
      <c r="B22" s="200">
        <v>2562.2751920075648</v>
      </c>
      <c r="C22" s="200">
        <v>0</v>
      </c>
      <c r="D22" s="200">
        <v>841.75169910465809</v>
      </c>
      <c r="E22" s="200">
        <v>14.675792513198729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2562.2751920075648</v>
      </c>
      <c r="Q22" s="200">
        <v>0</v>
      </c>
      <c r="R22" s="200">
        <v>1</v>
      </c>
      <c r="S22" s="200">
        <v>2562.2751920075648</v>
      </c>
      <c r="T22" s="200">
        <v>0</v>
      </c>
    </row>
    <row r="23" spans="1:20" x14ac:dyDescent="0.35">
      <c r="A23" s="201" t="s">
        <v>951</v>
      </c>
      <c r="B23" s="200">
        <v>229.0049961595704</v>
      </c>
      <c r="C23" s="200">
        <v>0</v>
      </c>
      <c r="D23" s="200">
        <v>174.50073453281951</v>
      </c>
      <c r="E23" s="200">
        <v>1.0359138129865171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229.0049961595704</v>
      </c>
      <c r="Q23" s="200">
        <v>0</v>
      </c>
      <c r="R23" s="200">
        <v>1</v>
      </c>
      <c r="S23" s="200">
        <v>229.0049961595704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5416.3026116978726</v>
      </c>
      <c r="D24" s="200">
        <v>158.14924796220171</v>
      </c>
      <c r="E24" s="200">
        <v>0</v>
      </c>
      <c r="F24" s="200">
        <v>666.48909869925944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5416.3026116978726</v>
      </c>
      <c r="R24" s="200">
        <v>1</v>
      </c>
      <c r="S24" s="200">
        <v>983.85564143303702</v>
      </c>
      <c r="T24" s="200">
        <v>6400.1582531309105</v>
      </c>
    </row>
    <row r="25" spans="1:20" x14ac:dyDescent="0.35">
      <c r="A25" s="201" t="s">
        <v>949</v>
      </c>
      <c r="B25" s="200">
        <v>4.2429327204194456</v>
      </c>
      <c r="C25" s="200">
        <v>0</v>
      </c>
      <c r="D25" s="200">
        <v>270.44396736190652</v>
      </c>
      <c r="E25" s="200">
        <v>0.96489388047566516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4.2429327204194456</v>
      </c>
      <c r="Q25" s="200">
        <v>0</v>
      </c>
      <c r="R25" s="200">
        <v>1</v>
      </c>
      <c r="S25" s="200">
        <v>358.41800893150162</v>
      </c>
      <c r="T25" s="200">
        <v>354.17507621108223</v>
      </c>
    </row>
    <row r="26" spans="1:20" x14ac:dyDescent="0.35">
      <c r="A26" s="201" t="s">
        <v>948</v>
      </c>
      <c r="B26" s="200">
        <v>588.58818371536245</v>
      </c>
      <c r="C26" s="200">
        <v>0</v>
      </c>
      <c r="D26" s="200">
        <v>42.706652878268528</v>
      </c>
      <c r="E26" s="200">
        <v>109.3921546005317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588.58818371536245</v>
      </c>
      <c r="Q26" s="200">
        <v>0</v>
      </c>
      <c r="R26" s="200">
        <v>1</v>
      </c>
      <c r="S26" s="200">
        <v>861.21087725416828</v>
      </c>
      <c r="T26" s="200">
        <v>272.62269353880578</v>
      </c>
    </row>
    <row r="27" spans="1:20" x14ac:dyDescent="0.35">
      <c r="A27" s="201" t="s">
        <v>947</v>
      </c>
      <c r="B27" s="200">
        <v>925.41759994928248</v>
      </c>
      <c r="C27" s="200">
        <v>0</v>
      </c>
      <c r="D27" s="200">
        <v>62.047014135697033</v>
      </c>
      <c r="E27" s="200">
        <v>93.082798572164066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925.41759994928248</v>
      </c>
      <c r="Q27" s="200">
        <v>0</v>
      </c>
      <c r="R27" s="200">
        <v>1</v>
      </c>
      <c r="S27" s="200">
        <v>1080.1515707120409</v>
      </c>
      <c r="T27" s="200">
        <v>154.73397076275819</v>
      </c>
    </row>
    <row r="28" spans="1:20" x14ac:dyDescent="0.35">
      <c r="A28" s="201" t="s">
        <v>946</v>
      </c>
      <c r="B28" s="200">
        <v>0</v>
      </c>
      <c r="C28" s="200">
        <v>623.65142013995876</v>
      </c>
      <c r="D28" s="200">
        <v>1380.028922007423</v>
      </c>
      <c r="E28" s="200">
        <v>0</v>
      </c>
      <c r="F28" s="200">
        <v>348.38631999585459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623.65142013995876</v>
      </c>
      <c r="R28" s="200">
        <v>1</v>
      </c>
      <c r="S28" s="200">
        <v>0</v>
      </c>
      <c r="T28" s="200">
        <v>623.65142013995876</v>
      </c>
    </row>
    <row r="29" spans="1:20" x14ac:dyDescent="0.35">
      <c r="A29" s="201" t="s">
        <v>945</v>
      </c>
      <c r="B29" s="200">
        <v>372.07417286760278</v>
      </c>
      <c r="C29" s="200">
        <v>0</v>
      </c>
      <c r="D29" s="200">
        <v>126.187328606991</v>
      </c>
      <c r="E29" s="200">
        <v>138.75075291220389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372.07417286760278</v>
      </c>
      <c r="Q29" s="200">
        <v>0</v>
      </c>
      <c r="R29" s="200">
        <v>1</v>
      </c>
      <c r="S29" s="200">
        <v>772.04203864251065</v>
      </c>
      <c r="T29" s="200">
        <v>399.96786577490792</v>
      </c>
    </row>
    <row r="30" spans="1:20" x14ac:dyDescent="0.35">
      <c r="A30" s="201" t="s">
        <v>944</v>
      </c>
      <c r="B30" s="200">
        <v>899.48959174141862</v>
      </c>
      <c r="C30" s="200">
        <v>0</v>
      </c>
      <c r="D30" s="200">
        <v>1236.0335478948241</v>
      </c>
      <c r="E30" s="200">
        <v>48.603284174434712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899.48959174141862</v>
      </c>
      <c r="Q30" s="200">
        <v>0</v>
      </c>
      <c r="R30" s="200">
        <v>1</v>
      </c>
      <c r="S30" s="200">
        <v>1218.4731303038141</v>
      </c>
      <c r="T30" s="200">
        <v>318.98353856239521</v>
      </c>
    </row>
    <row r="31" spans="1:20" x14ac:dyDescent="0.35">
      <c r="A31" s="201" t="s">
        <v>943</v>
      </c>
      <c r="B31" s="200">
        <v>16124.09175161128</v>
      </c>
      <c r="C31" s="200">
        <v>0</v>
      </c>
      <c r="D31" s="200">
        <v>76.274596326117546</v>
      </c>
      <c r="E31" s="200">
        <v>973.46084944328504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16124.09175161128</v>
      </c>
      <c r="Q31" s="200">
        <v>0</v>
      </c>
      <c r="R31" s="200">
        <v>1</v>
      </c>
      <c r="S31" s="200">
        <v>19127.63311017169</v>
      </c>
      <c r="T31" s="200">
        <v>3003.5413585604051</v>
      </c>
    </row>
    <row r="32" spans="1:20" x14ac:dyDescent="0.35">
      <c r="A32" s="201" t="s">
        <v>942</v>
      </c>
      <c r="B32" s="200">
        <v>3842.568217637247</v>
      </c>
      <c r="C32" s="200">
        <v>0</v>
      </c>
      <c r="D32" s="200">
        <v>33.28846588432328</v>
      </c>
      <c r="E32" s="200">
        <v>82.976289599692578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3842.568217637247</v>
      </c>
      <c r="Q32" s="200">
        <v>0</v>
      </c>
      <c r="R32" s="200">
        <v>1</v>
      </c>
      <c r="S32" s="200">
        <v>6926.8261366529641</v>
      </c>
      <c r="T32" s="200">
        <v>3084.257919015718</v>
      </c>
    </row>
    <row r="33" spans="1:20" x14ac:dyDescent="0.35">
      <c r="A33" s="201" t="s">
        <v>941</v>
      </c>
      <c r="B33" s="200">
        <v>323.09805218127411</v>
      </c>
      <c r="C33" s="200">
        <v>0</v>
      </c>
      <c r="D33" s="200">
        <v>25.525079303272701</v>
      </c>
      <c r="E33" s="200">
        <v>23.292719844548969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323.09805218127411</v>
      </c>
      <c r="Q33" s="200">
        <v>0</v>
      </c>
      <c r="R33" s="200">
        <v>1</v>
      </c>
      <c r="S33" s="200">
        <v>730.98222035509639</v>
      </c>
      <c r="T33" s="200">
        <v>407.88416817382227</v>
      </c>
    </row>
    <row r="34" spans="1:20" x14ac:dyDescent="0.35">
      <c r="A34" s="201" t="s">
        <v>940</v>
      </c>
      <c r="B34" s="200">
        <v>668.33119632184719</v>
      </c>
      <c r="C34" s="200">
        <v>0</v>
      </c>
      <c r="D34" s="200">
        <v>31.643908874963881</v>
      </c>
      <c r="E34" s="200">
        <v>188.4863961411348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668.33119632184719</v>
      </c>
      <c r="Q34" s="200">
        <v>0</v>
      </c>
      <c r="R34" s="200">
        <v>1</v>
      </c>
      <c r="S34" s="200">
        <v>722.82058390660541</v>
      </c>
      <c r="T34" s="200">
        <v>54.489387584758241</v>
      </c>
    </row>
    <row r="35" spans="1:20" x14ac:dyDescent="0.35">
      <c r="A35" s="201" t="s">
        <v>939</v>
      </c>
      <c r="B35" s="200">
        <v>0</v>
      </c>
      <c r="C35" s="200">
        <v>1235.6152696179161</v>
      </c>
      <c r="D35" s="200">
        <v>337.70454202513639</v>
      </c>
      <c r="E35" s="200">
        <v>0</v>
      </c>
      <c r="F35" s="200">
        <v>3175.805557497722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1235.6152696179161</v>
      </c>
      <c r="R35" s="200">
        <v>1</v>
      </c>
      <c r="S35" s="200">
        <v>9161.7087074530391</v>
      </c>
      <c r="T35" s="200">
        <v>10397.323977070961</v>
      </c>
    </row>
    <row r="36" spans="1:20" x14ac:dyDescent="0.35">
      <c r="A36" s="201" t="s">
        <v>938</v>
      </c>
      <c r="B36" s="200">
        <v>0</v>
      </c>
      <c r="C36" s="200">
        <v>1554.393784063712</v>
      </c>
      <c r="D36" s="200">
        <v>25.32607290128702</v>
      </c>
      <c r="E36" s="200">
        <v>0</v>
      </c>
      <c r="F36" s="200">
        <v>122.3102347667793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1554.393784063712</v>
      </c>
      <c r="R36" s="200">
        <v>1</v>
      </c>
      <c r="S36" s="200">
        <v>0</v>
      </c>
      <c r="T36" s="200">
        <v>1554.393784063712</v>
      </c>
    </row>
    <row r="37" spans="1:20" x14ac:dyDescent="0.35">
      <c r="A37" s="201" t="s">
        <v>937</v>
      </c>
      <c r="B37" s="200">
        <v>415.79175353525102</v>
      </c>
      <c r="C37" s="200">
        <v>0</v>
      </c>
      <c r="D37" s="200">
        <v>19.898210784548969</v>
      </c>
      <c r="E37" s="200">
        <v>116.7768592863452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415.79175353525102</v>
      </c>
      <c r="Q37" s="200">
        <v>0</v>
      </c>
      <c r="R37" s="200">
        <v>1</v>
      </c>
      <c r="S37" s="200">
        <v>467.07912232323349</v>
      </c>
      <c r="T37" s="200">
        <v>51.287368787982551</v>
      </c>
    </row>
    <row r="38" spans="1:20" x14ac:dyDescent="0.35">
      <c r="A38" s="201" t="s">
        <v>936</v>
      </c>
      <c r="B38" s="200">
        <v>0</v>
      </c>
      <c r="C38" s="200">
        <v>375.0207642969321</v>
      </c>
      <c r="D38" s="200">
        <v>24.225316331283281</v>
      </c>
      <c r="E38" s="200">
        <v>0</v>
      </c>
      <c r="F38" s="200">
        <v>47.889783734713923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375.0207642969321</v>
      </c>
      <c r="R38" s="200">
        <v>1</v>
      </c>
      <c r="S38" s="200">
        <v>171.46618078211279</v>
      </c>
      <c r="T38" s="200">
        <v>546.48694507904486</v>
      </c>
    </row>
    <row r="39" spans="1:20" x14ac:dyDescent="0.35">
      <c r="A39" s="201" t="s">
        <v>935</v>
      </c>
      <c r="B39" s="200">
        <v>0</v>
      </c>
      <c r="C39" s="200">
        <v>6207.7439237051249</v>
      </c>
      <c r="D39" s="200">
        <v>525.19922437630999</v>
      </c>
      <c r="E39" s="200">
        <v>0</v>
      </c>
      <c r="F39" s="200">
        <v>2594.6989302614288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6207.7439237051249</v>
      </c>
      <c r="R39" s="200">
        <v>1</v>
      </c>
      <c r="S39" s="200">
        <v>392.37547948584051</v>
      </c>
      <c r="T39" s="200">
        <v>6600.1194031909654</v>
      </c>
    </row>
    <row r="40" spans="1:20" x14ac:dyDescent="0.35">
      <c r="A40" s="201" t="s">
        <v>934</v>
      </c>
      <c r="B40" s="200">
        <v>0</v>
      </c>
      <c r="C40" s="200">
        <v>2560.1112816711179</v>
      </c>
      <c r="D40" s="200">
        <v>75.665579901306117</v>
      </c>
      <c r="E40" s="200">
        <v>0</v>
      </c>
      <c r="F40" s="200">
        <v>404.04975984343702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2560.1112816711179</v>
      </c>
      <c r="R40" s="200">
        <v>1</v>
      </c>
      <c r="S40" s="200">
        <v>609.87543789672236</v>
      </c>
      <c r="T40" s="200">
        <v>3169.9867195678398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469.9289659376692</v>
      </c>
      <c r="D42" s="200">
        <v>25.602018272096959</v>
      </c>
      <c r="E42" s="200">
        <v>0</v>
      </c>
      <c r="F42" s="200">
        <v>56.742817250446429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469.9289659376692</v>
      </c>
      <c r="R42" s="200">
        <v>1</v>
      </c>
      <c r="S42" s="200">
        <v>189.32587618478669</v>
      </c>
      <c r="T42" s="200">
        <v>659.2548421224559</v>
      </c>
    </row>
    <row r="43" spans="1:20" x14ac:dyDescent="0.35">
      <c r="A43" s="201" t="s">
        <v>931</v>
      </c>
      <c r="B43" s="200">
        <v>0</v>
      </c>
      <c r="C43" s="200">
        <v>845.09174714414928</v>
      </c>
      <c r="D43" s="200">
        <v>41.971132871880073</v>
      </c>
      <c r="E43" s="200">
        <v>0</v>
      </c>
      <c r="F43" s="200">
        <v>147.79815389172171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845.09174714414928</v>
      </c>
      <c r="R43" s="200">
        <v>1</v>
      </c>
      <c r="S43" s="200">
        <v>0</v>
      </c>
      <c r="T43" s="200">
        <v>845.09174714414928</v>
      </c>
    </row>
    <row r="44" spans="1:20" x14ac:dyDescent="0.35">
      <c r="A44" s="201" t="s">
        <v>930</v>
      </c>
      <c r="B44" s="200">
        <v>3425.8605008638228</v>
      </c>
      <c r="C44" s="200">
        <v>0</v>
      </c>
      <c r="D44" s="200">
        <v>444.0092645297039</v>
      </c>
      <c r="E44" s="200">
        <v>921.98303331248576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3425.8605008638228</v>
      </c>
      <c r="Q44" s="200">
        <v>0</v>
      </c>
      <c r="R44" s="200">
        <v>1</v>
      </c>
      <c r="S44" s="200">
        <v>3425.8605008638228</v>
      </c>
      <c r="T44" s="200">
        <v>0</v>
      </c>
    </row>
    <row r="45" spans="1:20" x14ac:dyDescent="0.35">
      <c r="A45" s="201" t="s">
        <v>929</v>
      </c>
      <c r="B45" s="200">
        <v>718.59428053429485</v>
      </c>
      <c r="C45" s="200">
        <v>0</v>
      </c>
      <c r="D45" s="200">
        <v>104.4805421185832</v>
      </c>
      <c r="E45" s="200">
        <v>61.89728950262198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718.59428053429485</v>
      </c>
      <c r="Q45" s="200">
        <v>0</v>
      </c>
      <c r="R45" s="200">
        <v>1</v>
      </c>
      <c r="S45" s="200">
        <v>718.59428053429485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583.26850678852566</v>
      </c>
      <c r="D46" s="200">
        <v>109.0643739332052</v>
      </c>
      <c r="E46" s="200">
        <v>0</v>
      </c>
      <c r="F46" s="200">
        <v>32.781479530942313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583.26850678852566</v>
      </c>
      <c r="R46" s="200">
        <v>1</v>
      </c>
      <c r="S46" s="200">
        <v>850.17931846021406</v>
      </c>
      <c r="T46" s="200">
        <v>1433.4478252487399</v>
      </c>
    </row>
    <row r="47" spans="1:20" x14ac:dyDescent="0.35">
      <c r="A47" s="201" t="s">
        <v>927</v>
      </c>
      <c r="B47" s="200">
        <v>264.70327185878011</v>
      </c>
      <c r="C47" s="200">
        <v>0</v>
      </c>
      <c r="D47" s="200">
        <v>46.391817319667638</v>
      </c>
      <c r="E47" s="200">
        <v>17.998876139489461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264.70327185878011</v>
      </c>
      <c r="Q47" s="200">
        <v>0</v>
      </c>
      <c r="R47" s="200">
        <v>1</v>
      </c>
      <c r="S47" s="200">
        <v>635.57619298858299</v>
      </c>
      <c r="T47" s="200">
        <v>370.87292112980288</v>
      </c>
    </row>
    <row r="48" spans="1:20" x14ac:dyDescent="0.35">
      <c r="A48" s="201" t="s">
        <v>926</v>
      </c>
      <c r="B48" s="200">
        <v>0</v>
      </c>
      <c r="C48" s="200">
        <v>96.213616352492124</v>
      </c>
      <c r="D48" s="200">
        <v>4.7516481188196957</v>
      </c>
      <c r="E48" s="200">
        <v>0</v>
      </c>
      <c r="F48" s="200">
        <v>32.227431504190271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96.213616352492124</v>
      </c>
      <c r="R48" s="200">
        <v>1</v>
      </c>
      <c r="S48" s="200">
        <v>0</v>
      </c>
      <c r="T48" s="200">
        <v>96.213616352492124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8661.2040052127468</v>
      </c>
      <c r="C51" s="200">
        <v>0</v>
      </c>
      <c r="D51" s="200">
        <v>464.28944966403878</v>
      </c>
      <c r="E51" s="200">
        <v>1614.7825762637119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8661.2040052127468</v>
      </c>
      <c r="Q51" s="200">
        <v>0</v>
      </c>
      <c r="R51" s="200">
        <v>1</v>
      </c>
      <c r="S51" s="200">
        <v>9253.8391479992952</v>
      </c>
      <c r="T51" s="200">
        <v>592.63514278654884</v>
      </c>
    </row>
    <row r="52" spans="1:20" x14ac:dyDescent="0.35">
      <c r="A52" s="201" t="s">
        <v>922</v>
      </c>
      <c r="B52" s="200">
        <v>6248.9983644487766</v>
      </c>
      <c r="C52" s="200">
        <v>0</v>
      </c>
      <c r="D52" s="200">
        <v>889.15245508142004</v>
      </c>
      <c r="E52" s="200">
        <v>195.2753009558005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6248.9983644487766</v>
      </c>
      <c r="Q52" s="200">
        <v>0</v>
      </c>
      <c r="R52" s="200">
        <v>1</v>
      </c>
      <c r="S52" s="200">
        <v>6568.0370499270011</v>
      </c>
      <c r="T52" s="200">
        <v>319.03868547822378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415.4878242454144</v>
      </c>
      <c r="C54" s="200">
        <v>0</v>
      </c>
      <c r="D54" s="200">
        <v>61.845215758287928</v>
      </c>
      <c r="E54" s="200">
        <v>51.693730154704063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415.4878242454144</v>
      </c>
      <c r="Q54" s="200">
        <v>0</v>
      </c>
      <c r="R54" s="200">
        <v>1</v>
      </c>
      <c r="S54" s="200">
        <v>415.4878242454144</v>
      </c>
      <c r="T54" s="200">
        <v>0</v>
      </c>
    </row>
    <row r="55" spans="1:20" x14ac:dyDescent="0.35">
      <c r="A55" s="201" t="s">
        <v>919</v>
      </c>
      <c r="B55" s="200">
        <v>0.57309867084260846</v>
      </c>
      <c r="C55" s="200">
        <v>0</v>
      </c>
      <c r="D55" s="200">
        <v>5.1400959131684743E-2</v>
      </c>
      <c r="E55" s="200">
        <v>0.13049409266524989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0.57309867084260846</v>
      </c>
      <c r="Q55" s="200">
        <v>0</v>
      </c>
      <c r="R55" s="200">
        <v>1</v>
      </c>
      <c r="S55" s="200">
        <v>0.57309867084260846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260.51622758306502</v>
      </c>
      <c r="D56" s="200">
        <v>16.398717232034929</v>
      </c>
      <c r="E56" s="200">
        <v>0</v>
      </c>
      <c r="F56" s="200">
        <v>193.925673000915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260.51622758306502</v>
      </c>
      <c r="R56" s="200">
        <v>1</v>
      </c>
      <c r="S56" s="200">
        <v>0</v>
      </c>
      <c r="T56" s="200">
        <v>260.51622758306502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1563.526419881762</v>
      </c>
      <c r="C58" s="200">
        <v>0</v>
      </c>
      <c r="D58" s="200">
        <v>177.143325626272</v>
      </c>
      <c r="E58" s="200">
        <v>492.09495176224311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1563.526419881762</v>
      </c>
      <c r="Q58" s="200">
        <v>0</v>
      </c>
      <c r="R58" s="200">
        <v>1</v>
      </c>
      <c r="S58" s="200">
        <v>1641.0247415313181</v>
      </c>
      <c r="T58" s="200">
        <v>77.498321649556473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72.343934697200169</v>
      </c>
      <c r="D61" s="200">
        <v>7.0772421453929066</v>
      </c>
      <c r="E61" s="200">
        <v>0</v>
      </c>
      <c r="F61" s="200">
        <v>178.31296841513961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72.343934697200169</v>
      </c>
      <c r="R61" s="200">
        <v>1</v>
      </c>
      <c r="S61" s="200">
        <v>0</v>
      </c>
      <c r="T61" s="200">
        <v>72.343934697200169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6.0382079746831758</v>
      </c>
      <c r="D65" s="200">
        <v>1.7272198634137781</v>
      </c>
      <c r="E65" s="200">
        <v>0</v>
      </c>
      <c r="F65" s="200">
        <v>1.0981512470347461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6.0382079746831758</v>
      </c>
      <c r="R65" s="200">
        <v>1</v>
      </c>
      <c r="S65" s="200">
        <v>0</v>
      </c>
      <c r="T65" s="200">
        <v>6.0382079746831758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22.50074332979845</v>
      </c>
      <c r="D76" s="200">
        <v>6.1402359411478722</v>
      </c>
      <c r="E76" s="200">
        <v>0</v>
      </c>
      <c r="F76" s="200">
        <v>149.11833273844519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22.50074332979845</v>
      </c>
      <c r="R76" s="200">
        <v>1</v>
      </c>
      <c r="S76" s="200">
        <v>0</v>
      </c>
      <c r="T76" s="200">
        <v>22.50074332979845</v>
      </c>
    </row>
    <row r="77" spans="1:20" x14ac:dyDescent="0.35">
      <c r="A77" s="201" t="s">
        <v>897</v>
      </c>
      <c r="B77" s="200">
        <v>0</v>
      </c>
      <c r="C77" s="200">
        <v>624.85293585083309</v>
      </c>
      <c r="D77" s="200">
        <v>71.028785879651579</v>
      </c>
      <c r="E77" s="200">
        <v>0</v>
      </c>
      <c r="F77" s="200">
        <v>17478.542481921031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624.85293585083309</v>
      </c>
      <c r="R77" s="200">
        <v>1</v>
      </c>
      <c r="S77" s="200">
        <v>467.74535555236491</v>
      </c>
      <c r="T77" s="200">
        <v>1092.5982914031979</v>
      </c>
    </row>
    <row r="78" spans="1:20" x14ac:dyDescent="0.35">
      <c r="A78" s="201" t="s">
        <v>896</v>
      </c>
      <c r="B78" s="200">
        <v>499.17880779189619</v>
      </c>
      <c r="C78" s="200">
        <v>0</v>
      </c>
      <c r="D78" s="200">
        <v>280.29239606032098</v>
      </c>
      <c r="E78" s="200">
        <v>5103.5891691431507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499.17880779189619</v>
      </c>
      <c r="Q78" s="200">
        <v>0</v>
      </c>
      <c r="R78" s="200">
        <v>1</v>
      </c>
      <c r="S78" s="200">
        <v>1041.385950998447</v>
      </c>
      <c r="T78" s="200">
        <v>542.207143206551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1719.161411521738</v>
      </c>
      <c r="C80" s="200">
        <v>0</v>
      </c>
      <c r="D80" s="200">
        <v>56.189657774953908</v>
      </c>
      <c r="E80" s="200">
        <v>5866.3775338654386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1719.161411521738</v>
      </c>
      <c r="Q80" s="200">
        <v>0</v>
      </c>
      <c r="R80" s="200">
        <v>1</v>
      </c>
      <c r="S80" s="200">
        <v>6811.1798470507729</v>
      </c>
      <c r="T80" s="200">
        <v>5092.0184355290348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E5977-B01D-4C40-BBA6-A459F0611A6B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954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26193.448171350719</v>
      </c>
      <c r="C16" s="200">
        <v>0</v>
      </c>
      <c r="D16" s="200">
        <v>0</v>
      </c>
      <c r="E16" s="200">
        <v>0</v>
      </c>
      <c r="F16" s="200">
        <v>0</v>
      </c>
      <c r="G16" s="200">
        <v>11115.922479892241</v>
      </c>
      <c r="H16" s="200">
        <v>1</v>
      </c>
      <c r="I16" s="200">
        <v>1</v>
      </c>
      <c r="J16" s="200">
        <v>1</v>
      </c>
      <c r="K16" s="200">
        <v>1</v>
      </c>
      <c r="L16" s="200">
        <v>-2614.522120381072</v>
      </c>
      <c r="M16" s="200">
        <v>36526.504857978362</v>
      </c>
      <c r="N16" s="200">
        <v>71221.353388840245</v>
      </c>
      <c r="O16" s="200">
        <v>34694.848530861876</v>
      </c>
      <c r="P16" s="200">
        <v>28585.458986019319</v>
      </c>
      <c r="Q16" s="200">
        <v>2392.0108146686048</v>
      </c>
      <c r="R16" s="200">
        <v>1</v>
      </c>
      <c r="S16" s="200">
        <v>34696.091777815891</v>
      </c>
      <c r="T16" s="200">
        <v>8502.6436064651862</v>
      </c>
      <c r="U16" s="199">
        <v>674.7157811786376</v>
      </c>
      <c r="V16" s="199">
        <v>15699.43317226163</v>
      </c>
      <c r="W16" s="199">
        <v>26815.35565215387</v>
      </c>
      <c r="X16" s="199">
        <v>11649.712298072909</v>
      </c>
      <c r="Y16" s="199">
        <v>9035.1901776918403</v>
      </c>
    </row>
    <row r="17" spans="1:20" x14ac:dyDescent="0.35">
      <c r="A17" s="201" t="s">
        <v>957</v>
      </c>
      <c r="B17" s="200">
        <v>4982.3285484405114</v>
      </c>
      <c r="C17" s="200">
        <v>0</v>
      </c>
      <c r="D17" s="200">
        <v>1643.4701530186001</v>
      </c>
      <c r="E17" s="200">
        <v>2095.1845126895892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4982.3285484405114</v>
      </c>
      <c r="Q17" s="200">
        <v>0</v>
      </c>
      <c r="R17" s="200">
        <v>1</v>
      </c>
      <c r="S17" s="200">
        <v>5178.2126315271271</v>
      </c>
      <c r="T17" s="200">
        <v>195.88408308661661</v>
      </c>
    </row>
    <row r="18" spans="1:20" x14ac:dyDescent="0.35">
      <c r="A18" s="201" t="s">
        <v>956</v>
      </c>
      <c r="B18" s="200">
        <v>5206.0666422361637</v>
      </c>
      <c r="C18" s="200">
        <v>0</v>
      </c>
      <c r="D18" s="200">
        <v>2107.0252515001639</v>
      </c>
      <c r="E18" s="200">
        <v>4003.201782341062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5206.0666422361637</v>
      </c>
      <c r="Q18" s="200">
        <v>0</v>
      </c>
      <c r="R18" s="200">
        <v>1</v>
      </c>
      <c r="S18" s="200">
        <v>5411.486754578762</v>
      </c>
      <c r="T18" s="200">
        <v>205.42011234259789</v>
      </c>
    </row>
    <row r="19" spans="1:20" x14ac:dyDescent="0.35">
      <c r="A19" s="201" t="s">
        <v>955</v>
      </c>
      <c r="B19" s="200">
        <v>194.30403546663521</v>
      </c>
      <c r="C19" s="200">
        <v>0</v>
      </c>
      <c r="D19" s="200">
        <v>540.72101894828074</v>
      </c>
      <c r="E19" s="200">
        <v>17.593413524188691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194.30403546663521</v>
      </c>
      <c r="Q19" s="200">
        <v>0</v>
      </c>
      <c r="R19" s="200">
        <v>1</v>
      </c>
      <c r="S19" s="200">
        <v>720.84457585988127</v>
      </c>
      <c r="T19" s="200">
        <v>526.54054039324603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918.89101350706653</v>
      </c>
      <c r="C22" s="200">
        <v>0</v>
      </c>
      <c r="D22" s="200">
        <v>1004.419670567015</v>
      </c>
      <c r="E22" s="200">
        <v>6.1431682091255793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918.89101350706653</v>
      </c>
      <c r="Q22" s="200">
        <v>0</v>
      </c>
      <c r="R22" s="200">
        <v>1</v>
      </c>
      <c r="S22" s="200">
        <v>918.89101350706653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1632.781731845103</v>
      </c>
      <c r="D23" s="200">
        <v>4705.2615556398596</v>
      </c>
      <c r="E23" s="200">
        <v>0</v>
      </c>
      <c r="F23" s="200">
        <v>76.46723125298449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1632.781731845103</v>
      </c>
      <c r="R23" s="200">
        <v>1</v>
      </c>
      <c r="S23" s="200">
        <v>0</v>
      </c>
      <c r="T23" s="200">
        <v>1632.781731845103</v>
      </c>
    </row>
    <row r="24" spans="1:20" x14ac:dyDescent="0.35">
      <c r="A24" s="201" t="s">
        <v>950</v>
      </c>
      <c r="B24" s="200">
        <v>820.85007219869476</v>
      </c>
      <c r="C24" s="200">
        <v>0</v>
      </c>
      <c r="D24" s="200">
        <v>118.2789249647317</v>
      </c>
      <c r="E24" s="200">
        <v>94.559713765108469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820.85007219869476</v>
      </c>
      <c r="Q24" s="200">
        <v>0</v>
      </c>
      <c r="R24" s="200">
        <v>1</v>
      </c>
      <c r="S24" s="200">
        <v>1142.7909036080409</v>
      </c>
      <c r="T24" s="200">
        <v>321.94083140934617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37.33991755455763</v>
      </c>
      <c r="C27" s="200">
        <v>0</v>
      </c>
      <c r="D27" s="200">
        <v>6.2081599243901016</v>
      </c>
      <c r="E27" s="200">
        <v>4.3838697622888958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37.33991755455763</v>
      </c>
      <c r="Q27" s="200">
        <v>0</v>
      </c>
      <c r="R27" s="200">
        <v>1</v>
      </c>
      <c r="S27" s="200">
        <v>37.33991755455763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1401.8421327648989</v>
      </c>
      <c r="C29" s="200">
        <v>0</v>
      </c>
      <c r="D29" s="200">
        <v>544.49281027760628</v>
      </c>
      <c r="E29" s="200">
        <v>610.17940304613148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1401.8421327648989</v>
      </c>
      <c r="Q29" s="200">
        <v>0</v>
      </c>
      <c r="R29" s="200">
        <v>1</v>
      </c>
      <c r="S29" s="200">
        <v>1401.8421327648989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3429.8064593366112</v>
      </c>
      <c r="C31" s="200">
        <v>0</v>
      </c>
      <c r="D31" s="200">
        <v>82.758775350427427</v>
      </c>
      <c r="E31" s="200">
        <v>241.69376915768669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3429.8064593366112</v>
      </c>
      <c r="Q31" s="200">
        <v>0</v>
      </c>
      <c r="R31" s="200">
        <v>1</v>
      </c>
      <c r="S31" s="200">
        <v>5272.0166816121819</v>
      </c>
      <c r="T31" s="200">
        <v>1842.2102222755709</v>
      </c>
    </row>
    <row r="32" spans="1:20" x14ac:dyDescent="0.35">
      <c r="A32" s="201" t="s">
        <v>942</v>
      </c>
      <c r="B32" s="200">
        <v>1201.809329633619</v>
      </c>
      <c r="C32" s="200">
        <v>0</v>
      </c>
      <c r="D32" s="200">
        <v>46.123047075536839</v>
      </c>
      <c r="E32" s="200">
        <v>30.291487971786601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1201.809329633619</v>
      </c>
      <c r="Q32" s="200">
        <v>0</v>
      </c>
      <c r="R32" s="200">
        <v>1</v>
      </c>
      <c r="S32" s="200">
        <v>2552.2338658048811</v>
      </c>
      <c r="T32" s="200">
        <v>1350.4245361712619</v>
      </c>
    </row>
    <row r="33" spans="1:20" x14ac:dyDescent="0.35">
      <c r="A33" s="201" t="s">
        <v>941</v>
      </c>
      <c r="B33" s="200">
        <v>94.203203038995071</v>
      </c>
      <c r="C33" s="200">
        <v>0</v>
      </c>
      <c r="D33" s="200">
        <v>7.1396014294144452</v>
      </c>
      <c r="E33" s="200">
        <v>7.9269139642177731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94.203203038995071</v>
      </c>
      <c r="Q33" s="200">
        <v>0</v>
      </c>
      <c r="R33" s="200">
        <v>1</v>
      </c>
      <c r="S33" s="200">
        <v>94.203203038995071</v>
      </c>
      <c r="T33" s="200">
        <v>0</v>
      </c>
    </row>
    <row r="34" spans="1:20" x14ac:dyDescent="0.35">
      <c r="A34" s="201" t="s">
        <v>940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939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938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937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936</v>
      </c>
      <c r="B38" s="200">
        <v>431.74291234552618</v>
      </c>
      <c r="C38" s="200">
        <v>0</v>
      </c>
      <c r="D38" s="200">
        <v>68.527252887823508</v>
      </c>
      <c r="E38" s="200">
        <v>41.49596231484729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431.74291234552618</v>
      </c>
      <c r="Q38" s="200">
        <v>0</v>
      </c>
      <c r="R38" s="200">
        <v>1</v>
      </c>
      <c r="S38" s="200">
        <v>431.74291234552618</v>
      </c>
      <c r="T38" s="200">
        <v>0</v>
      </c>
    </row>
    <row r="39" spans="1:20" x14ac:dyDescent="0.35">
      <c r="A39" s="201" t="s">
        <v>935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934</v>
      </c>
      <c r="B40" s="200">
        <v>0</v>
      </c>
      <c r="C40" s="200">
        <v>323.3001786277045</v>
      </c>
      <c r="D40" s="200">
        <v>24.03812826487545</v>
      </c>
      <c r="E40" s="200">
        <v>0</v>
      </c>
      <c r="F40" s="200">
        <v>277.03834079545391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323.3001786277045</v>
      </c>
      <c r="R40" s="200">
        <v>1</v>
      </c>
      <c r="S40" s="200">
        <v>0</v>
      </c>
      <c r="T40" s="200">
        <v>323.3001786277045</v>
      </c>
    </row>
    <row r="41" spans="1:20" x14ac:dyDescent="0.35">
      <c r="A41" s="201" t="s">
        <v>933</v>
      </c>
      <c r="B41" s="200">
        <v>2.351850281349023</v>
      </c>
      <c r="C41" s="200">
        <v>0</v>
      </c>
      <c r="D41" s="200">
        <v>522.42091999173647</v>
      </c>
      <c r="E41" s="200">
        <v>0.160948535900483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2.351850281349023</v>
      </c>
      <c r="Q41" s="200">
        <v>0</v>
      </c>
      <c r="R41" s="200">
        <v>1</v>
      </c>
      <c r="S41" s="200">
        <v>63.118694235844352</v>
      </c>
      <c r="T41" s="200">
        <v>60.766843954495329</v>
      </c>
    </row>
    <row r="42" spans="1:20" x14ac:dyDescent="0.35">
      <c r="A42" s="201" t="s">
        <v>932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28.454729947006559</v>
      </c>
      <c r="D44" s="200">
        <v>13.765685973059499</v>
      </c>
      <c r="E44" s="200">
        <v>0</v>
      </c>
      <c r="F44" s="200">
        <v>22.30380361474316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28.454729947006559</v>
      </c>
      <c r="R44" s="200">
        <v>1</v>
      </c>
      <c r="S44" s="200">
        <v>0</v>
      </c>
      <c r="T44" s="200">
        <v>28.454729947006559</v>
      </c>
    </row>
    <row r="45" spans="1:20" x14ac:dyDescent="0.35">
      <c r="A45" s="201" t="s">
        <v>929</v>
      </c>
      <c r="B45" s="200">
        <v>214.83793836521181</v>
      </c>
      <c r="C45" s="200">
        <v>0</v>
      </c>
      <c r="D45" s="200">
        <v>111.0319963872105</v>
      </c>
      <c r="E45" s="200">
        <v>21.59988619847266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214.83793836521181</v>
      </c>
      <c r="Q45" s="200">
        <v>0</v>
      </c>
      <c r="R45" s="200">
        <v>1</v>
      </c>
      <c r="S45" s="200">
        <v>214.83793836521181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7.8403778951009766</v>
      </c>
      <c r="D53" s="200">
        <v>1.012530984159538</v>
      </c>
      <c r="E53" s="200">
        <v>0</v>
      </c>
      <c r="F53" s="200">
        <v>80.952109810101561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7.8403778951009766</v>
      </c>
      <c r="R53" s="200">
        <v>1</v>
      </c>
      <c r="S53" s="200">
        <v>0</v>
      </c>
      <c r="T53" s="200">
        <v>7.8403778951009766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9413.8151966966379</v>
      </c>
      <c r="C56" s="200">
        <v>0</v>
      </c>
      <c r="D56" s="200">
        <v>2324.3776419369269</v>
      </c>
      <c r="E56" s="200">
        <v>8611.3791338425071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9413.8151966966379</v>
      </c>
      <c r="Q56" s="200">
        <v>0</v>
      </c>
      <c r="R56" s="200">
        <v>1</v>
      </c>
      <c r="S56" s="200">
        <v>9413.8151966966379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399.63379635368932</v>
      </c>
      <c r="D76" s="200">
        <v>416.76408250844349</v>
      </c>
      <c r="E76" s="200">
        <v>0</v>
      </c>
      <c r="F76" s="200">
        <v>14379.848341501231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399.63379635368932</v>
      </c>
      <c r="R76" s="200">
        <v>1</v>
      </c>
      <c r="S76" s="200">
        <v>0</v>
      </c>
      <c r="T76" s="200">
        <v>399.63379635368932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235.26973415283871</v>
      </c>
      <c r="C80" s="200">
        <v>0</v>
      </c>
      <c r="D80" s="200">
        <v>56.04089747370049</v>
      </c>
      <c r="E80" s="200">
        <v>937.06998578968557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235.26973415283871</v>
      </c>
      <c r="Q80" s="200">
        <v>0</v>
      </c>
      <c r="R80" s="200">
        <v>1</v>
      </c>
      <c r="S80" s="200">
        <v>1842.7153563162849</v>
      </c>
      <c r="T80" s="200">
        <v>1607.4456221634459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AC48-2F17-4CBA-B7B8-A3C2AC6F72A8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953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1297.03893516582</v>
      </c>
      <c r="C16" s="200">
        <v>0</v>
      </c>
      <c r="D16" s="200">
        <v>0</v>
      </c>
      <c r="E16" s="200">
        <v>0</v>
      </c>
      <c r="F16" s="200">
        <v>0</v>
      </c>
      <c r="G16" s="200">
        <v>-371.81068392926448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2799.9029640502858</v>
      </c>
      <c r="N16" s="200">
        <v>3725.1312152868418</v>
      </c>
      <c r="O16" s="200">
        <v>925.22825123655593</v>
      </c>
      <c r="P16" s="200">
        <v>2315.0470338539758</v>
      </c>
      <c r="Q16" s="200">
        <v>1018.008098688156</v>
      </c>
      <c r="R16" s="200">
        <v>1</v>
      </c>
      <c r="S16" s="200">
        <v>2315.0470338539758</v>
      </c>
      <c r="T16" s="200">
        <v>1018.008098688156</v>
      </c>
      <c r="U16" s="199">
        <v>0</v>
      </c>
      <c r="V16" s="199">
        <v>1781.894865362131</v>
      </c>
      <c r="W16" s="199">
        <v>1410.084181432866</v>
      </c>
      <c r="X16" s="199">
        <v>0</v>
      </c>
      <c r="Y16" s="199">
        <v>0</v>
      </c>
    </row>
    <row r="17" spans="1:20" x14ac:dyDescent="0.35">
      <c r="A17" s="201" t="s">
        <v>957</v>
      </c>
      <c r="B17" s="200">
        <v>8.251833821954035</v>
      </c>
      <c r="C17" s="200">
        <v>0</v>
      </c>
      <c r="D17" s="200">
        <v>30.00364649401109</v>
      </c>
      <c r="E17" s="200">
        <v>4.176596930319981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8.251833821954035</v>
      </c>
      <c r="Q17" s="200">
        <v>0</v>
      </c>
      <c r="R17" s="200">
        <v>1</v>
      </c>
      <c r="S17" s="200">
        <v>8.251833821954035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955</v>
      </c>
      <c r="B19" s="200">
        <v>1083.7907170622409</v>
      </c>
      <c r="C19" s="200">
        <v>0</v>
      </c>
      <c r="D19" s="200">
        <v>5720.1154474463456</v>
      </c>
      <c r="E19" s="200">
        <v>118.1125092773423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1083.7907170622409</v>
      </c>
      <c r="Q19" s="200">
        <v>0</v>
      </c>
      <c r="R19" s="200">
        <v>1</v>
      </c>
      <c r="S19" s="200">
        <v>1083.7907170622409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1209.931129060014</v>
      </c>
      <c r="C31" s="200">
        <v>0</v>
      </c>
      <c r="D31" s="200">
        <v>187.14200570761619</v>
      </c>
      <c r="E31" s="200">
        <v>102.62157363664529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1209.931129060014</v>
      </c>
      <c r="Q31" s="200">
        <v>0</v>
      </c>
      <c r="R31" s="200">
        <v>1</v>
      </c>
      <c r="S31" s="200">
        <v>1209.931129060014</v>
      </c>
      <c r="T31" s="200">
        <v>0</v>
      </c>
    </row>
    <row r="32" spans="1:20" x14ac:dyDescent="0.35">
      <c r="A32" s="201" t="s">
        <v>942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941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940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939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938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937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935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934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1018.008098688156</v>
      </c>
      <c r="D57" s="200">
        <v>9065.5260927032523</v>
      </c>
      <c r="E57" s="200">
        <v>0</v>
      </c>
      <c r="F57" s="200">
        <v>100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1018.008098688156</v>
      </c>
      <c r="R57" s="200">
        <v>1</v>
      </c>
      <c r="S57" s="200">
        <v>0</v>
      </c>
      <c r="T57" s="200">
        <v>1018.008098688156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13.07335390976816</v>
      </c>
      <c r="C80" s="200">
        <v>0</v>
      </c>
      <c r="D80" s="200">
        <v>2.7906710976542</v>
      </c>
      <c r="E80" s="200">
        <v>62.672232188070041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13.07335390976816</v>
      </c>
      <c r="Q80" s="200">
        <v>0</v>
      </c>
      <c r="R80" s="200">
        <v>1</v>
      </c>
      <c r="S80" s="200">
        <v>13.07335390976816</v>
      </c>
      <c r="T80" s="200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40892-BDF8-4825-9753-89ABC74BFD9E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952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7832.2912246067608</v>
      </c>
      <c r="D16" s="200">
        <v>0</v>
      </c>
      <c r="E16" s="200">
        <v>0</v>
      </c>
      <c r="F16" s="200">
        <v>0</v>
      </c>
      <c r="G16" s="200">
        <v>27337.23139391591</v>
      </c>
      <c r="H16" s="200">
        <v>1</v>
      </c>
      <c r="I16" s="200">
        <v>1</v>
      </c>
      <c r="J16" s="200">
        <v>1</v>
      </c>
      <c r="K16" s="200">
        <v>1</v>
      </c>
      <c r="L16" s="200">
        <v>543.30181331358563</v>
      </c>
      <c r="M16" s="200">
        <v>44867.440163174499</v>
      </c>
      <c r="N16" s="200">
        <v>64915.68214579724</v>
      </c>
      <c r="O16" s="200">
        <v>20048.241982622741</v>
      </c>
      <c r="P16" s="200">
        <v>8717.9494183153656</v>
      </c>
      <c r="Q16" s="200">
        <v>16550.24064292213</v>
      </c>
      <c r="R16" s="200">
        <v>1</v>
      </c>
      <c r="S16" s="200">
        <v>19200.58298488897</v>
      </c>
      <c r="T16" s="200">
        <v>27032.874209495742</v>
      </c>
      <c r="U16" s="199">
        <v>682.11764617264998</v>
      </c>
      <c r="V16" s="199">
        <v>10264.40849340229</v>
      </c>
      <c r="W16" s="199">
        <v>37601.639887318197</v>
      </c>
      <c r="X16" s="199">
        <v>6888.0398141038213</v>
      </c>
      <c r="Y16" s="199">
        <v>7431.3416274174069</v>
      </c>
    </row>
    <row r="17" spans="1:20" x14ac:dyDescent="0.35">
      <c r="A17" s="201" t="s">
        <v>957</v>
      </c>
      <c r="B17" s="200">
        <v>0</v>
      </c>
      <c r="C17" s="200">
        <v>13.95062429136339</v>
      </c>
      <c r="D17" s="200">
        <v>3.0096812674723168</v>
      </c>
      <c r="E17" s="200">
        <v>0</v>
      </c>
      <c r="F17" s="200">
        <v>4.2800316706120922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13.95062429136339</v>
      </c>
      <c r="R17" s="200">
        <v>1</v>
      </c>
      <c r="S17" s="200">
        <v>0</v>
      </c>
      <c r="T17" s="200">
        <v>13.95062429136339</v>
      </c>
    </row>
    <row r="18" spans="1:20" x14ac:dyDescent="0.35">
      <c r="A18" s="201" t="s">
        <v>956</v>
      </c>
      <c r="B18" s="200">
        <v>1259.890033425487</v>
      </c>
      <c r="C18" s="200">
        <v>0</v>
      </c>
      <c r="D18" s="200">
        <v>402.24257491722329</v>
      </c>
      <c r="E18" s="200">
        <v>664.2694455363993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1259.890033425487</v>
      </c>
      <c r="Q18" s="200">
        <v>0</v>
      </c>
      <c r="R18" s="200">
        <v>1</v>
      </c>
      <c r="S18" s="200">
        <v>1714.8812233101501</v>
      </c>
      <c r="T18" s="200">
        <v>454.99118988466353</v>
      </c>
    </row>
    <row r="19" spans="1:20" x14ac:dyDescent="0.35">
      <c r="A19" s="201" t="s">
        <v>955</v>
      </c>
      <c r="B19" s="200">
        <v>0</v>
      </c>
      <c r="C19" s="200">
        <v>2562.2751920075648</v>
      </c>
      <c r="D19" s="200">
        <v>841.75169910465809</v>
      </c>
      <c r="E19" s="200">
        <v>0</v>
      </c>
      <c r="F19" s="200">
        <v>372.46353770009512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2562.2751920075648</v>
      </c>
      <c r="R19" s="200">
        <v>1</v>
      </c>
      <c r="S19" s="200">
        <v>0</v>
      </c>
      <c r="T19" s="200">
        <v>2562.2751920075648</v>
      </c>
    </row>
    <row r="20" spans="1:20" x14ac:dyDescent="0.35">
      <c r="A20" s="201" t="s">
        <v>954</v>
      </c>
      <c r="B20" s="200">
        <v>0</v>
      </c>
      <c r="C20" s="200">
        <v>918.89101350706653</v>
      </c>
      <c r="D20" s="200">
        <v>1004.419670567015</v>
      </c>
      <c r="E20" s="200">
        <v>0</v>
      </c>
      <c r="F20" s="200">
        <v>78.65746745435689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918.89101350706653</v>
      </c>
      <c r="R20" s="200">
        <v>1</v>
      </c>
      <c r="S20" s="200">
        <v>0</v>
      </c>
      <c r="T20" s="200">
        <v>918.89101350706653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6261.7265723070122</v>
      </c>
      <c r="D23" s="200">
        <v>14462.38867966744</v>
      </c>
      <c r="E23" s="200">
        <v>0</v>
      </c>
      <c r="F23" s="200">
        <v>81.489872547850027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6261.7265723070122</v>
      </c>
      <c r="R23" s="200">
        <v>1</v>
      </c>
      <c r="S23" s="200">
        <v>0</v>
      </c>
      <c r="T23" s="200">
        <v>6261.7265723070122</v>
      </c>
    </row>
    <row r="24" spans="1:20" x14ac:dyDescent="0.35">
      <c r="A24" s="201" t="s">
        <v>950</v>
      </c>
      <c r="B24" s="200">
        <v>5858.7682580237179</v>
      </c>
      <c r="C24" s="200">
        <v>0</v>
      </c>
      <c r="D24" s="200">
        <v>416.72469417892353</v>
      </c>
      <c r="E24" s="200">
        <v>462.7671325522208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5858.7682580237179</v>
      </c>
      <c r="Q24" s="200">
        <v>0</v>
      </c>
      <c r="R24" s="200">
        <v>1</v>
      </c>
      <c r="S24" s="200">
        <v>6129.0806578099937</v>
      </c>
      <c r="T24" s="200">
        <v>270.31239978627588</v>
      </c>
    </row>
    <row r="25" spans="1:20" x14ac:dyDescent="0.35">
      <c r="A25" s="201" t="s">
        <v>949</v>
      </c>
      <c r="B25" s="200">
        <v>0</v>
      </c>
      <c r="C25" s="200">
        <v>1864.4785302093439</v>
      </c>
      <c r="D25" s="200">
        <v>2187.358287150148</v>
      </c>
      <c r="E25" s="200">
        <v>0</v>
      </c>
      <c r="F25" s="200">
        <v>1163.7415270062941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1864.4785302093439</v>
      </c>
      <c r="R25" s="200">
        <v>1</v>
      </c>
      <c r="S25" s="200">
        <v>0</v>
      </c>
      <c r="T25" s="200">
        <v>1864.4785302093439</v>
      </c>
    </row>
    <row r="26" spans="1:20" x14ac:dyDescent="0.35">
      <c r="A26" s="201" t="s">
        <v>948</v>
      </c>
      <c r="B26" s="200">
        <v>0</v>
      </c>
      <c r="C26" s="200">
        <v>121.0945443104246</v>
      </c>
      <c r="D26" s="200">
        <v>14.3735377957521</v>
      </c>
      <c r="E26" s="200">
        <v>0</v>
      </c>
      <c r="F26" s="200">
        <v>60.92975485256332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121.0945443104246</v>
      </c>
      <c r="R26" s="200">
        <v>1</v>
      </c>
      <c r="S26" s="200">
        <v>0</v>
      </c>
      <c r="T26" s="200">
        <v>121.0945443104246</v>
      </c>
    </row>
    <row r="27" spans="1:20" x14ac:dyDescent="0.35">
      <c r="A27" s="201" t="s">
        <v>947</v>
      </c>
      <c r="B27" s="200">
        <v>0</v>
      </c>
      <c r="C27" s="200">
        <v>843.23068080773339</v>
      </c>
      <c r="D27" s="200">
        <v>201.74437946672941</v>
      </c>
      <c r="E27" s="200">
        <v>0</v>
      </c>
      <c r="F27" s="200">
        <v>70.352459106106309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843.23068080773339</v>
      </c>
      <c r="R27" s="200">
        <v>1</v>
      </c>
      <c r="S27" s="200">
        <v>143.22198789296851</v>
      </c>
      <c r="T27" s="200">
        <v>986.45266870070191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96.475261888025528</v>
      </c>
      <c r="C29" s="200">
        <v>0</v>
      </c>
      <c r="D29" s="200">
        <v>201.4271035795816</v>
      </c>
      <c r="E29" s="200">
        <v>28.793090294914698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96.475261888025528</v>
      </c>
      <c r="Q29" s="200">
        <v>0</v>
      </c>
      <c r="R29" s="200">
        <v>1</v>
      </c>
      <c r="S29" s="200">
        <v>341.4857316775292</v>
      </c>
      <c r="T29" s="200">
        <v>245.0104697895037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0</v>
      </c>
      <c r="C31" s="200">
        <v>49.329126832319389</v>
      </c>
      <c r="D31" s="200">
        <v>35.534088433682683</v>
      </c>
      <c r="E31" s="200">
        <v>0</v>
      </c>
      <c r="F31" s="200">
        <v>13.220321825234629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49.329126832319389</v>
      </c>
      <c r="R31" s="200">
        <v>1</v>
      </c>
      <c r="S31" s="200">
        <v>1465.697153365119</v>
      </c>
      <c r="T31" s="200">
        <v>1515.0262801974391</v>
      </c>
    </row>
    <row r="32" spans="1:20" x14ac:dyDescent="0.35">
      <c r="A32" s="201" t="s">
        <v>942</v>
      </c>
      <c r="B32" s="200">
        <v>0</v>
      </c>
      <c r="C32" s="200">
        <v>640.08665418482701</v>
      </c>
      <c r="D32" s="200">
        <v>23.642054930496201</v>
      </c>
      <c r="E32" s="200">
        <v>0</v>
      </c>
      <c r="F32" s="200">
        <v>29.20419778373185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640.08665418482701</v>
      </c>
      <c r="R32" s="200">
        <v>1</v>
      </c>
      <c r="S32" s="200">
        <v>775.95359455654807</v>
      </c>
      <c r="T32" s="200">
        <v>1416.0402487413751</v>
      </c>
    </row>
    <row r="33" spans="1:20" x14ac:dyDescent="0.35">
      <c r="A33" s="201" t="s">
        <v>941</v>
      </c>
      <c r="B33" s="200">
        <v>202.31175725463299</v>
      </c>
      <c r="C33" s="200">
        <v>0</v>
      </c>
      <c r="D33" s="200">
        <v>15.65209946229599</v>
      </c>
      <c r="E33" s="200">
        <v>11.67275782334802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202.31175725463299</v>
      </c>
      <c r="Q33" s="200">
        <v>0</v>
      </c>
      <c r="R33" s="200">
        <v>1</v>
      </c>
      <c r="S33" s="200">
        <v>202.31175725463299</v>
      </c>
      <c r="T33" s="200">
        <v>0</v>
      </c>
    </row>
    <row r="34" spans="1:20" x14ac:dyDescent="0.35">
      <c r="A34" s="201" t="s">
        <v>940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939</v>
      </c>
      <c r="B35" s="200">
        <v>0</v>
      </c>
      <c r="C35" s="200">
        <v>1211.497968977556</v>
      </c>
      <c r="D35" s="200">
        <v>137.32556141855909</v>
      </c>
      <c r="E35" s="200">
        <v>0</v>
      </c>
      <c r="F35" s="200">
        <v>4698.0058995080972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1211.497968977556</v>
      </c>
      <c r="R35" s="200">
        <v>1</v>
      </c>
      <c r="S35" s="200">
        <v>749.72071472519269</v>
      </c>
      <c r="T35" s="200">
        <v>1961.2186837027491</v>
      </c>
    </row>
    <row r="36" spans="1:20" x14ac:dyDescent="0.35">
      <c r="A36" s="201" t="s">
        <v>938</v>
      </c>
      <c r="B36" s="200">
        <v>0</v>
      </c>
      <c r="C36" s="200">
        <v>58.793718627432028</v>
      </c>
      <c r="D36" s="200">
        <v>3.4575330469346088</v>
      </c>
      <c r="E36" s="200">
        <v>0</v>
      </c>
      <c r="F36" s="200">
        <v>6.9799595881613596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58.793718627432028</v>
      </c>
      <c r="R36" s="200">
        <v>1</v>
      </c>
      <c r="S36" s="200">
        <v>0</v>
      </c>
      <c r="T36" s="200">
        <v>58.793718627432028</v>
      </c>
    </row>
    <row r="37" spans="1:20" x14ac:dyDescent="0.35">
      <c r="A37" s="201" t="s">
        <v>937</v>
      </c>
      <c r="B37" s="200">
        <v>65.811045791067869</v>
      </c>
      <c r="C37" s="200">
        <v>0</v>
      </c>
      <c r="D37" s="200">
        <v>9.1236951280654406</v>
      </c>
      <c r="E37" s="200">
        <v>14.79265745914954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65.811045791067869</v>
      </c>
      <c r="Q37" s="200">
        <v>0</v>
      </c>
      <c r="R37" s="200">
        <v>1</v>
      </c>
      <c r="S37" s="200">
        <v>65.811045791067869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935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934</v>
      </c>
      <c r="B40" s="200">
        <v>59.741432409782348</v>
      </c>
      <c r="C40" s="200">
        <v>0</v>
      </c>
      <c r="D40" s="200">
        <v>3.693833736056471</v>
      </c>
      <c r="E40" s="200">
        <v>2.6308580048262979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59.741432409782348</v>
      </c>
      <c r="Q40" s="200">
        <v>0</v>
      </c>
      <c r="R40" s="200">
        <v>1</v>
      </c>
      <c r="S40" s="200">
        <v>59.741432409782348</v>
      </c>
      <c r="T40" s="200">
        <v>0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323.34711191075797</v>
      </c>
      <c r="C42" s="200">
        <v>0</v>
      </c>
      <c r="D42" s="200">
        <v>33.299958296767237</v>
      </c>
      <c r="E42" s="200">
        <v>23.524668164659481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323.34711191075797</v>
      </c>
      <c r="Q42" s="200">
        <v>0</v>
      </c>
      <c r="R42" s="200">
        <v>1</v>
      </c>
      <c r="S42" s="200">
        <v>323.34711191075797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207.04759595791691</v>
      </c>
      <c r="D50" s="200">
        <v>261.29158680499569</v>
      </c>
      <c r="E50" s="200">
        <v>0</v>
      </c>
      <c r="F50" s="200">
        <v>23.897011333702981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207.04759595791691</v>
      </c>
      <c r="R50" s="200">
        <v>1</v>
      </c>
      <c r="S50" s="200">
        <v>0</v>
      </c>
      <c r="T50" s="200">
        <v>207.04759595791691</v>
      </c>
    </row>
    <row r="51" spans="1:20" x14ac:dyDescent="0.35">
      <c r="A51" s="201" t="s">
        <v>923</v>
      </c>
      <c r="B51" s="200">
        <v>262.05066261436508</v>
      </c>
      <c r="C51" s="200">
        <v>0</v>
      </c>
      <c r="D51" s="200">
        <v>39.411069493318656</v>
      </c>
      <c r="E51" s="200">
        <v>39.100970633649403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262.05066261436508</v>
      </c>
      <c r="Q51" s="200">
        <v>0</v>
      </c>
      <c r="R51" s="200">
        <v>1</v>
      </c>
      <c r="S51" s="200">
        <v>262.05066261436508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7.4856725404086886</v>
      </c>
      <c r="D55" s="200">
        <v>2.046921539292244</v>
      </c>
      <c r="E55" s="200">
        <v>0</v>
      </c>
      <c r="F55" s="200">
        <v>3.100538853448382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7.4856725404086886</v>
      </c>
      <c r="R55" s="200">
        <v>1</v>
      </c>
      <c r="S55" s="200">
        <v>0</v>
      </c>
      <c r="T55" s="200">
        <v>7.4856725404086886</v>
      </c>
    </row>
    <row r="56" spans="1:20" x14ac:dyDescent="0.35">
      <c r="A56" s="201" t="s">
        <v>918</v>
      </c>
      <c r="B56" s="200">
        <v>0</v>
      </c>
      <c r="C56" s="200">
        <v>1511.2341461303031</v>
      </c>
      <c r="D56" s="200">
        <v>278.05512006987772</v>
      </c>
      <c r="E56" s="200">
        <v>0</v>
      </c>
      <c r="F56" s="200">
        <v>1697.2761715006129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1511.2341461303031</v>
      </c>
      <c r="R56" s="200">
        <v>1</v>
      </c>
      <c r="S56" s="200">
        <v>0</v>
      </c>
      <c r="T56" s="200">
        <v>1511.2341461303031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459.76687181490871</v>
      </c>
      <c r="C58" s="200">
        <v>0</v>
      </c>
      <c r="D58" s="200">
        <v>178.42109722999811</v>
      </c>
      <c r="E58" s="200">
        <v>115.8104770089756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459.76687181490871</v>
      </c>
      <c r="Q58" s="200">
        <v>0</v>
      </c>
      <c r="R58" s="200">
        <v>1</v>
      </c>
      <c r="S58" s="200">
        <v>496.57272196586592</v>
      </c>
      <c r="T58" s="200">
        <v>36.805850150957149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279.11860223085552</v>
      </c>
      <c r="D64" s="200">
        <v>249.78954762385311</v>
      </c>
      <c r="E64" s="200">
        <v>0</v>
      </c>
      <c r="F64" s="200">
        <v>56.198454890536468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279.11860223085552</v>
      </c>
      <c r="R64" s="200">
        <v>1</v>
      </c>
      <c r="S64" s="200">
        <v>0</v>
      </c>
      <c r="T64" s="200">
        <v>279.11860223085552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129.78698318262099</v>
      </c>
      <c r="C80" s="200">
        <v>0</v>
      </c>
      <c r="D80" s="200">
        <v>204.08626277486979</v>
      </c>
      <c r="E80" s="200">
        <v>354.44673618083169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129.78698318262099</v>
      </c>
      <c r="Q80" s="200">
        <v>0</v>
      </c>
      <c r="R80" s="200">
        <v>1</v>
      </c>
      <c r="S80" s="200">
        <v>6470.7071896049993</v>
      </c>
      <c r="T80" s="200">
        <v>6340.9202064223782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E064E-531C-472A-8887-6C54756BB35D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951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4128.4668525860943</v>
      </c>
      <c r="C16" s="200">
        <v>0</v>
      </c>
      <c r="D16" s="200">
        <v>0</v>
      </c>
      <c r="E16" s="200">
        <v>0</v>
      </c>
      <c r="F16" s="200">
        <v>0</v>
      </c>
      <c r="G16" s="200">
        <v>-373.36622570993308</v>
      </c>
      <c r="H16" s="200">
        <v>1</v>
      </c>
      <c r="I16" s="200">
        <v>1</v>
      </c>
      <c r="J16" s="200">
        <v>1</v>
      </c>
      <c r="K16" s="200">
        <v>1</v>
      </c>
      <c r="L16" s="200">
        <v>-950.48798987343457</v>
      </c>
      <c r="M16" s="200">
        <v>15015.29980164217</v>
      </c>
      <c r="N16" s="200">
        <v>17819.9124386449</v>
      </c>
      <c r="O16" s="200">
        <v>2804.6126370027268</v>
      </c>
      <c r="P16" s="200">
        <v>10598.14404194316</v>
      </c>
      <c r="Q16" s="200">
        <v>6469.6771893570622</v>
      </c>
      <c r="R16" s="200">
        <v>1</v>
      </c>
      <c r="S16" s="200">
        <v>12987.178582582261</v>
      </c>
      <c r="T16" s="200">
        <v>8858.7117299961628</v>
      </c>
      <c r="U16" s="199">
        <v>173.955051682396</v>
      </c>
      <c r="V16" s="199">
        <v>5032.1450300901761</v>
      </c>
      <c r="W16" s="199">
        <v>4658.7788043802429</v>
      </c>
      <c r="X16" s="199">
        <v>950.48798987343457</v>
      </c>
      <c r="Y16" s="199">
        <v>0</v>
      </c>
    </row>
    <row r="17" spans="1:20" x14ac:dyDescent="0.35">
      <c r="A17" s="201" t="s">
        <v>957</v>
      </c>
      <c r="B17" s="200">
        <v>1708.595895020426</v>
      </c>
      <c r="C17" s="200">
        <v>0</v>
      </c>
      <c r="D17" s="200">
        <v>879.97035389206837</v>
      </c>
      <c r="E17" s="200">
        <v>1752.012068672781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1708.595895020426</v>
      </c>
      <c r="Q17" s="200">
        <v>0</v>
      </c>
      <c r="R17" s="200">
        <v>1</v>
      </c>
      <c r="S17" s="200">
        <v>1708.595895020426</v>
      </c>
      <c r="T17" s="200">
        <v>0</v>
      </c>
    </row>
    <row r="18" spans="1:20" x14ac:dyDescent="0.35">
      <c r="A18" s="201" t="s">
        <v>956</v>
      </c>
      <c r="B18" s="200">
        <v>41.802047470879643</v>
      </c>
      <c r="C18" s="200">
        <v>0</v>
      </c>
      <c r="D18" s="200">
        <v>862.31643448955231</v>
      </c>
      <c r="E18" s="200">
        <v>78.379616589136987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41.802047470879643</v>
      </c>
      <c r="Q18" s="200">
        <v>0</v>
      </c>
      <c r="R18" s="200">
        <v>1</v>
      </c>
      <c r="S18" s="200">
        <v>880.3838837572896</v>
      </c>
      <c r="T18" s="200">
        <v>838.58183628640995</v>
      </c>
    </row>
    <row r="19" spans="1:20" x14ac:dyDescent="0.35">
      <c r="A19" s="201" t="s">
        <v>955</v>
      </c>
      <c r="B19" s="200">
        <v>0</v>
      </c>
      <c r="C19" s="200">
        <v>229.0049961595704</v>
      </c>
      <c r="D19" s="200">
        <v>174.50073453281951</v>
      </c>
      <c r="E19" s="200">
        <v>0</v>
      </c>
      <c r="F19" s="200">
        <v>28.670182790121689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229.0049961595704</v>
      </c>
      <c r="R19" s="200">
        <v>1</v>
      </c>
      <c r="S19" s="200">
        <v>0</v>
      </c>
      <c r="T19" s="200">
        <v>229.0049961595704</v>
      </c>
    </row>
    <row r="20" spans="1:20" x14ac:dyDescent="0.35">
      <c r="A20" s="201" t="s">
        <v>954</v>
      </c>
      <c r="B20" s="200">
        <v>1632.781731845103</v>
      </c>
      <c r="C20" s="200">
        <v>0</v>
      </c>
      <c r="D20" s="200">
        <v>4705.2615556398596</v>
      </c>
      <c r="E20" s="200">
        <v>161.97093511661251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1632.781731845103</v>
      </c>
      <c r="Q20" s="200">
        <v>0</v>
      </c>
      <c r="R20" s="200">
        <v>1</v>
      </c>
      <c r="S20" s="200">
        <v>1632.781731845103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6261.7265723070122</v>
      </c>
      <c r="C22" s="200">
        <v>0</v>
      </c>
      <c r="D22" s="200">
        <v>14462.38867966744</v>
      </c>
      <c r="E22" s="200">
        <v>102.0775704379358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6261.7265723070122</v>
      </c>
      <c r="Q22" s="200">
        <v>0</v>
      </c>
      <c r="R22" s="200">
        <v>1</v>
      </c>
      <c r="S22" s="200">
        <v>6261.7265723070122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227.63824993861971</v>
      </c>
      <c r="D24" s="200">
        <v>33.501763393828362</v>
      </c>
      <c r="E24" s="200">
        <v>0</v>
      </c>
      <c r="F24" s="200">
        <v>36.398468431013328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227.63824993861971</v>
      </c>
      <c r="R24" s="200">
        <v>1</v>
      </c>
      <c r="S24" s="200">
        <v>0</v>
      </c>
      <c r="T24" s="200">
        <v>227.63824993861971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1537.1904402334751</v>
      </c>
      <c r="D27" s="200">
        <v>597.35839940128358</v>
      </c>
      <c r="E27" s="200">
        <v>0</v>
      </c>
      <c r="F27" s="200">
        <v>110.45568409673891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1537.1904402334751</v>
      </c>
      <c r="R27" s="200">
        <v>1</v>
      </c>
      <c r="S27" s="200">
        <v>76.015018686548416</v>
      </c>
      <c r="T27" s="200">
        <v>1613.2054589200229</v>
      </c>
    </row>
    <row r="28" spans="1:20" x14ac:dyDescent="0.35">
      <c r="A28" s="201" t="s">
        <v>946</v>
      </c>
      <c r="B28" s="200">
        <v>16.11156512668548</v>
      </c>
      <c r="C28" s="200">
        <v>0</v>
      </c>
      <c r="D28" s="200">
        <v>234.8605710187704</v>
      </c>
      <c r="E28" s="200">
        <v>12.05583591462511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16.11156512668548</v>
      </c>
      <c r="Q28" s="200">
        <v>0</v>
      </c>
      <c r="R28" s="200">
        <v>1</v>
      </c>
      <c r="S28" s="200">
        <v>16.11156512668548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125.129401261235</v>
      </c>
      <c r="D29" s="200">
        <v>93.292127714073388</v>
      </c>
      <c r="E29" s="200">
        <v>0</v>
      </c>
      <c r="F29" s="200">
        <v>123.7087818808825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125.129401261235</v>
      </c>
      <c r="R29" s="200">
        <v>1</v>
      </c>
      <c r="S29" s="200">
        <v>0</v>
      </c>
      <c r="T29" s="200">
        <v>125.129401261235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0</v>
      </c>
      <c r="C31" s="200">
        <v>59.037212354600072</v>
      </c>
      <c r="D31" s="200">
        <v>4.2684292110049622</v>
      </c>
      <c r="E31" s="200">
        <v>0</v>
      </c>
      <c r="F31" s="200">
        <v>13.626739515629829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59.037212354600072</v>
      </c>
      <c r="R31" s="200">
        <v>1</v>
      </c>
      <c r="S31" s="200">
        <v>58.82995012498116</v>
      </c>
      <c r="T31" s="200">
        <v>117.8671624795812</v>
      </c>
    </row>
    <row r="32" spans="1:20" x14ac:dyDescent="0.35">
      <c r="A32" s="201" t="s">
        <v>942</v>
      </c>
      <c r="B32" s="200">
        <v>231.1958676641498</v>
      </c>
      <c r="C32" s="200">
        <v>0</v>
      </c>
      <c r="D32" s="200">
        <v>43.720872312178081</v>
      </c>
      <c r="E32" s="200">
        <v>14.20930792454195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231.1958676641498</v>
      </c>
      <c r="Q32" s="200">
        <v>0</v>
      </c>
      <c r="R32" s="200">
        <v>1</v>
      </c>
      <c r="S32" s="200">
        <v>1062.7139488027151</v>
      </c>
      <c r="T32" s="200">
        <v>831.51808113856532</v>
      </c>
    </row>
    <row r="33" spans="1:20" x14ac:dyDescent="0.35">
      <c r="A33" s="201" t="s">
        <v>941</v>
      </c>
      <c r="B33" s="200">
        <v>0</v>
      </c>
      <c r="C33" s="200">
        <v>56.282903835440621</v>
      </c>
      <c r="D33" s="200">
        <v>8.8404546978240024</v>
      </c>
      <c r="E33" s="200">
        <v>0</v>
      </c>
      <c r="F33" s="200">
        <v>7.6457090131616683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56.282903835440621</v>
      </c>
      <c r="R33" s="200">
        <v>1</v>
      </c>
      <c r="S33" s="200">
        <v>0</v>
      </c>
      <c r="T33" s="200">
        <v>56.282903835440621</v>
      </c>
    </row>
    <row r="34" spans="1:20" x14ac:dyDescent="0.35">
      <c r="A34" s="201" t="s">
        <v>940</v>
      </c>
      <c r="B34" s="200">
        <v>78.725315433238762</v>
      </c>
      <c r="C34" s="200">
        <v>0</v>
      </c>
      <c r="D34" s="200">
        <v>22.247062448211569</v>
      </c>
      <c r="E34" s="200">
        <v>63.192148382016242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78.725315433238762</v>
      </c>
      <c r="Q34" s="200">
        <v>0</v>
      </c>
      <c r="R34" s="200">
        <v>1</v>
      </c>
      <c r="S34" s="200">
        <v>78.725315433238762</v>
      </c>
      <c r="T34" s="200">
        <v>0</v>
      </c>
    </row>
    <row r="35" spans="1:20" x14ac:dyDescent="0.35">
      <c r="A35" s="201" t="s">
        <v>939</v>
      </c>
      <c r="B35" s="200">
        <v>57.185938344376588</v>
      </c>
      <c r="C35" s="200">
        <v>0</v>
      </c>
      <c r="D35" s="200">
        <v>6.7444987566639663</v>
      </c>
      <c r="E35" s="200">
        <v>192.9525702016137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57.185938344376588</v>
      </c>
      <c r="Q35" s="200">
        <v>0</v>
      </c>
      <c r="R35" s="200">
        <v>1</v>
      </c>
      <c r="S35" s="200">
        <v>57.185938344376588</v>
      </c>
      <c r="T35" s="200">
        <v>0</v>
      </c>
    </row>
    <row r="36" spans="1:20" x14ac:dyDescent="0.35">
      <c r="A36" s="201" t="s">
        <v>938</v>
      </c>
      <c r="B36" s="200">
        <v>0</v>
      </c>
      <c r="C36" s="200">
        <v>2100.6966423719482</v>
      </c>
      <c r="D36" s="200">
        <v>241.41491794944179</v>
      </c>
      <c r="E36" s="200">
        <v>0</v>
      </c>
      <c r="F36" s="200">
        <v>214.78939373988271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2100.6966423719482</v>
      </c>
      <c r="R36" s="200">
        <v>1</v>
      </c>
      <c r="S36" s="200">
        <v>0</v>
      </c>
      <c r="T36" s="200">
        <v>2100.6966423719482</v>
      </c>
    </row>
    <row r="37" spans="1:20" x14ac:dyDescent="0.35">
      <c r="A37" s="201" t="s">
        <v>937</v>
      </c>
      <c r="B37" s="200">
        <v>234.11275576341191</v>
      </c>
      <c r="C37" s="200">
        <v>0</v>
      </c>
      <c r="D37" s="200">
        <v>63.39330501231268</v>
      </c>
      <c r="E37" s="200">
        <v>187.1399159627799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234.11275576341191</v>
      </c>
      <c r="Q37" s="200">
        <v>0</v>
      </c>
      <c r="R37" s="200">
        <v>1</v>
      </c>
      <c r="S37" s="200">
        <v>234.11275576341191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153.37548453272231</v>
      </c>
      <c r="D38" s="200">
        <v>34.403730809357889</v>
      </c>
      <c r="E38" s="200">
        <v>0</v>
      </c>
      <c r="F38" s="200">
        <v>25.450203010508542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153.37548453272231</v>
      </c>
      <c r="R38" s="200">
        <v>1</v>
      </c>
      <c r="S38" s="200">
        <v>0</v>
      </c>
      <c r="T38" s="200">
        <v>153.37548453272231</v>
      </c>
    </row>
    <row r="39" spans="1:20" x14ac:dyDescent="0.35">
      <c r="A39" s="201" t="s">
        <v>935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934</v>
      </c>
      <c r="B40" s="200">
        <v>212.5210320940686</v>
      </c>
      <c r="C40" s="200">
        <v>0</v>
      </c>
      <c r="D40" s="200">
        <v>29.307818377233019</v>
      </c>
      <c r="E40" s="200">
        <v>33.282630067843527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212.5210320940686</v>
      </c>
      <c r="Q40" s="200">
        <v>0</v>
      </c>
      <c r="R40" s="200">
        <v>1</v>
      </c>
      <c r="S40" s="200">
        <v>212.5210320940686</v>
      </c>
      <c r="T40" s="200">
        <v>0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1329.0110220349011</v>
      </c>
      <c r="D45" s="200">
        <v>2330.230162631854</v>
      </c>
      <c r="E45" s="200">
        <v>0</v>
      </c>
      <c r="F45" s="200">
        <v>306.84917837631662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1329.0110220349011</v>
      </c>
      <c r="R45" s="200">
        <v>1</v>
      </c>
      <c r="S45" s="200">
        <v>489.63147448458773</v>
      </c>
      <c r="T45" s="200">
        <v>1818.6424965194881</v>
      </c>
    </row>
    <row r="46" spans="1:20" x14ac:dyDescent="0.35">
      <c r="A46" s="201" t="s">
        <v>928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43.996158613674787</v>
      </c>
      <c r="C48" s="200">
        <v>0</v>
      </c>
      <c r="D48" s="200">
        <v>14.9311193015804</v>
      </c>
      <c r="E48" s="200">
        <v>44.044671041087938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43.996158613674787</v>
      </c>
      <c r="Q48" s="200">
        <v>0</v>
      </c>
      <c r="R48" s="200">
        <v>1</v>
      </c>
      <c r="S48" s="200">
        <v>43.996158613674787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35.454909773020887</v>
      </c>
      <c r="C51" s="200">
        <v>0</v>
      </c>
      <c r="D51" s="200">
        <v>11.57643802209205</v>
      </c>
      <c r="E51" s="200">
        <v>18.813630275442769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35.454909773020887</v>
      </c>
      <c r="Q51" s="200">
        <v>0</v>
      </c>
      <c r="R51" s="200">
        <v>1</v>
      </c>
      <c r="S51" s="200">
        <v>35.454909773020887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152.26671613831081</v>
      </c>
      <c r="D54" s="200">
        <v>159.07639680862209</v>
      </c>
      <c r="E54" s="200">
        <v>0</v>
      </c>
      <c r="F54" s="200">
        <v>41.207529555860653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152.26671613831081</v>
      </c>
      <c r="R54" s="200">
        <v>1</v>
      </c>
      <c r="S54" s="200">
        <v>0</v>
      </c>
      <c r="T54" s="200">
        <v>152.26671613831081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25.22533515021205</v>
      </c>
      <c r="C64" s="200">
        <v>0</v>
      </c>
      <c r="D64" s="200">
        <v>47.534929631414244</v>
      </c>
      <c r="E64" s="200">
        <v>8.3395176858136804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25.22533515021205</v>
      </c>
      <c r="Q64" s="200">
        <v>0</v>
      </c>
      <c r="R64" s="200">
        <v>1</v>
      </c>
      <c r="S64" s="200">
        <v>25.22533515021205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18.70891733689632</v>
      </c>
      <c r="C73" s="200">
        <v>0</v>
      </c>
      <c r="D73" s="200">
        <v>29.032244466825961</v>
      </c>
      <c r="E73" s="200">
        <v>52.633358552617459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18.70891733689632</v>
      </c>
      <c r="Q73" s="200">
        <v>0</v>
      </c>
      <c r="R73" s="200">
        <v>1</v>
      </c>
      <c r="S73" s="200">
        <v>18.70891733689632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0</v>
      </c>
      <c r="C80" s="200">
        <v>500.04412049623949</v>
      </c>
      <c r="D80" s="200">
        <v>22.71324837162754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500.04412049623949</v>
      </c>
      <c r="R80" s="200">
        <v>1</v>
      </c>
      <c r="S80" s="200">
        <v>94.458179918007261</v>
      </c>
      <c r="T80" s="200">
        <v>594.50230041424675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F2FA4-47EF-4D46-8366-3B199FF74330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950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141044.39490522179</v>
      </c>
      <c r="C16" s="200">
        <v>0</v>
      </c>
      <c r="D16" s="200">
        <v>0</v>
      </c>
      <c r="E16" s="200">
        <v>0</v>
      </c>
      <c r="F16" s="200">
        <v>0</v>
      </c>
      <c r="G16" s="200">
        <v>202300.85826666851</v>
      </c>
      <c r="H16" s="200">
        <v>1</v>
      </c>
      <c r="I16" s="200">
        <v>1</v>
      </c>
      <c r="J16" s="200">
        <v>1</v>
      </c>
      <c r="K16" s="200">
        <v>1</v>
      </c>
      <c r="L16" s="200">
        <v>-54991.886498662963</v>
      </c>
      <c r="M16" s="200">
        <v>916063.6346749065</v>
      </c>
      <c r="N16" s="200">
        <v>1204417.0013481339</v>
      </c>
      <c r="O16" s="200">
        <v>288353.3666732274</v>
      </c>
      <c r="P16" s="200">
        <v>225565.07996649589</v>
      </c>
      <c r="Q16" s="200">
        <v>84520.68506127414</v>
      </c>
      <c r="R16" s="200">
        <v>1</v>
      </c>
      <c r="S16" s="200">
        <v>452533.81341457739</v>
      </c>
      <c r="T16" s="200">
        <v>311489.41850935557</v>
      </c>
      <c r="U16" s="199">
        <v>246931.06018333891</v>
      </c>
      <c r="V16" s="199">
        <v>216227.90817873919</v>
      </c>
      <c r="W16" s="199">
        <v>418528.76644540782</v>
      </c>
      <c r="X16" s="199">
        <v>141415.24780347271</v>
      </c>
      <c r="Y16" s="199">
        <v>86423.361304809718</v>
      </c>
    </row>
    <row r="17" spans="1:20" x14ac:dyDescent="0.35">
      <c r="A17" s="201" t="s">
        <v>957</v>
      </c>
      <c r="B17" s="200">
        <v>0</v>
      </c>
      <c r="C17" s="200">
        <v>3379.390042546564</v>
      </c>
      <c r="D17" s="200">
        <v>56.307363759696912</v>
      </c>
      <c r="E17" s="200">
        <v>0</v>
      </c>
      <c r="F17" s="200">
        <v>190.03318564004749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3379.390042546564</v>
      </c>
      <c r="R17" s="200">
        <v>1</v>
      </c>
      <c r="S17" s="200">
        <v>256.36455802080587</v>
      </c>
      <c r="T17" s="200">
        <v>3635.7546005673689</v>
      </c>
    </row>
    <row r="18" spans="1:20" x14ac:dyDescent="0.35">
      <c r="A18" s="201" t="s">
        <v>956</v>
      </c>
      <c r="B18" s="200">
        <v>0</v>
      </c>
      <c r="C18" s="200">
        <v>5619.5167880505132</v>
      </c>
      <c r="D18" s="200">
        <v>78.944278878541766</v>
      </c>
      <c r="E18" s="200">
        <v>0</v>
      </c>
      <c r="F18" s="200">
        <v>1097.990809119947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5619.5167880505132</v>
      </c>
      <c r="R18" s="200">
        <v>1</v>
      </c>
      <c r="S18" s="200">
        <v>0</v>
      </c>
      <c r="T18" s="200">
        <v>5619.5167880505132</v>
      </c>
    </row>
    <row r="19" spans="1:20" x14ac:dyDescent="0.35">
      <c r="A19" s="201" t="s">
        <v>955</v>
      </c>
      <c r="B19" s="200">
        <v>5416.3026116978726</v>
      </c>
      <c r="C19" s="200">
        <v>0</v>
      </c>
      <c r="D19" s="200">
        <v>158.14924796220171</v>
      </c>
      <c r="E19" s="200">
        <v>94.042440403999763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5416.3026116978726</v>
      </c>
      <c r="Q19" s="200">
        <v>0</v>
      </c>
      <c r="R19" s="200">
        <v>1</v>
      </c>
      <c r="S19" s="200">
        <v>6400.1582531309105</v>
      </c>
      <c r="T19" s="200">
        <v>983.85564143303702</v>
      </c>
    </row>
    <row r="20" spans="1:20" x14ac:dyDescent="0.35">
      <c r="A20" s="201" t="s">
        <v>954</v>
      </c>
      <c r="B20" s="200">
        <v>0</v>
      </c>
      <c r="C20" s="200">
        <v>820.85007219869476</v>
      </c>
      <c r="D20" s="200">
        <v>118.2789249647317</v>
      </c>
      <c r="E20" s="200">
        <v>0</v>
      </c>
      <c r="F20" s="200">
        <v>12.87886481223663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820.85007219869476</v>
      </c>
      <c r="R20" s="200">
        <v>1</v>
      </c>
      <c r="S20" s="200">
        <v>321.94083140934617</v>
      </c>
      <c r="T20" s="200">
        <v>1142.7909036080409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5858.7682580237179</v>
      </c>
      <c r="D22" s="200">
        <v>416.72469417892353</v>
      </c>
      <c r="E22" s="200">
        <v>0</v>
      </c>
      <c r="F22" s="200">
        <v>14.51234837103212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5858.7682580237179</v>
      </c>
      <c r="R22" s="200">
        <v>1</v>
      </c>
      <c r="S22" s="200">
        <v>270.31239978627588</v>
      </c>
      <c r="T22" s="200">
        <v>6129.0806578099937</v>
      </c>
    </row>
    <row r="23" spans="1:20" x14ac:dyDescent="0.35">
      <c r="A23" s="201" t="s">
        <v>951</v>
      </c>
      <c r="B23" s="200">
        <v>227.63824993861971</v>
      </c>
      <c r="C23" s="200">
        <v>0</v>
      </c>
      <c r="D23" s="200">
        <v>33.501763393828362</v>
      </c>
      <c r="E23" s="200">
        <v>0.23047785110504129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227.63824993861971</v>
      </c>
      <c r="Q23" s="200">
        <v>0</v>
      </c>
      <c r="R23" s="200">
        <v>1</v>
      </c>
      <c r="S23" s="200">
        <v>227.63824993861971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949</v>
      </c>
      <c r="B25" s="200">
        <v>1470.9763101460289</v>
      </c>
      <c r="C25" s="200">
        <v>0</v>
      </c>
      <c r="D25" s="200">
        <v>139.96194001125551</v>
      </c>
      <c r="E25" s="200">
        <v>74.872852054534391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1470.9763101460289</v>
      </c>
      <c r="Q25" s="200">
        <v>0</v>
      </c>
      <c r="R25" s="200">
        <v>1</v>
      </c>
      <c r="S25" s="200">
        <v>1686.814958833452</v>
      </c>
      <c r="T25" s="200">
        <v>215.83864868742251</v>
      </c>
    </row>
    <row r="26" spans="1:20" x14ac:dyDescent="0.35">
      <c r="A26" s="201" t="s">
        <v>948</v>
      </c>
      <c r="B26" s="200">
        <v>0</v>
      </c>
      <c r="C26" s="200">
        <v>7052.0378050398431</v>
      </c>
      <c r="D26" s="200">
        <v>729.25941765226173</v>
      </c>
      <c r="E26" s="200">
        <v>0</v>
      </c>
      <c r="F26" s="200">
        <v>650.36516903142683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7052.0378050398431</v>
      </c>
      <c r="R26" s="200">
        <v>1</v>
      </c>
      <c r="S26" s="200">
        <v>46242.862221977593</v>
      </c>
      <c r="T26" s="200">
        <v>53294.900027017437</v>
      </c>
    </row>
    <row r="27" spans="1:20" x14ac:dyDescent="0.35">
      <c r="A27" s="201" t="s">
        <v>947</v>
      </c>
      <c r="B27" s="200">
        <v>0</v>
      </c>
      <c r="C27" s="200">
        <v>21914.117639669101</v>
      </c>
      <c r="D27" s="200">
        <v>546.01066641707223</v>
      </c>
      <c r="E27" s="200">
        <v>0</v>
      </c>
      <c r="F27" s="200">
        <v>335.11561142826008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21914.117639669101</v>
      </c>
      <c r="R27" s="200">
        <v>1</v>
      </c>
      <c r="S27" s="200">
        <v>16419.074859308039</v>
      </c>
      <c r="T27" s="200">
        <v>38333.192498977143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5535.5199453872347</v>
      </c>
      <c r="D29" s="200">
        <v>366.76625424968302</v>
      </c>
      <c r="E29" s="200">
        <v>0</v>
      </c>
      <c r="F29" s="200">
        <v>1164.688696208691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5535.5199453872347</v>
      </c>
      <c r="R29" s="200">
        <v>1</v>
      </c>
      <c r="S29" s="200">
        <v>5970.6835196593574</v>
      </c>
      <c r="T29" s="200">
        <v>11506.20346504659</v>
      </c>
    </row>
    <row r="30" spans="1:20" x14ac:dyDescent="0.35">
      <c r="A30" s="201" t="s">
        <v>944</v>
      </c>
      <c r="B30" s="200">
        <v>889.3562808339683</v>
      </c>
      <c r="C30" s="200">
        <v>0</v>
      </c>
      <c r="D30" s="200">
        <v>217.93286363276539</v>
      </c>
      <c r="E30" s="200">
        <v>10.755993754922921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889.3562808339683</v>
      </c>
      <c r="Q30" s="200">
        <v>0</v>
      </c>
      <c r="R30" s="200">
        <v>1</v>
      </c>
      <c r="S30" s="200">
        <v>1134.128826093568</v>
      </c>
      <c r="T30" s="200">
        <v>244.7725452595995</v>
      </c>
    </row>
    <row r="31" spans="1:20" x14ac:dyDescent="0.35">
      <c r="A31" s="201" t="s">
        <v>943</v>
      </c>
      <c r="B31" s="200">
        <v>42155.608213169879</v>
      </c>
      <c r="C31" s="200">
        <v>0</v>
      </c>
      <c r="D31" s="200">
        <v>73.064876624156312</v>
      </c>
      <c r="E31" s="200">
        <v>569.64446240440009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42155.608213169879</v>
      </c>
      <c r="Q31" s="200">
        <v>0</v>
      </c>
      <c r="R31" s="200">
        <v>1</v>
      </c>
      <c r="S31" s="200">
        <v>74662.288413740462</v>
      </c>
      <c r="T31" s="200">
        <v>32506.68020057059</v>
      </c>
    </row>
    <row r="32" spans="1:20" x14ac:dyDescent="0.35">
      <c r="A32" s="201" t="s">
        <v>942</v>
      </c>
      <c r="B32" s="200">
        <v>38850.278323473103</v>
      </c>
      <c r="C32" s="200">
        <v>0</v>
      </c>
      <c r="D32" s="200">
        <v>83.067968801444067</v>
      </c>
      <c r="E32" s="200">
        <v>187.77244021484589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38850.278323473103</v>
      </c>
      <c r="Q32" s="200">
        <v>0</v>
      </c>
      <c r="R32" s="200">
        <v>1</v>
      </c>
      <c r="S32" s="200">
        <v>83244.008760771598</v>
      </c>
      <c r="T32" s="200">
        <v>44393.730437298487</v>
      </c>
    </row>
    <row r="33" spans="1:20" x14ac:dyDescent="0.35">
      <c r="A33" s="201" t="s">
        <v>941</v>
      </c>
      <c r="B33" s="200">
        <v>0</v>
      </c>
      <c r="C33" s="200">
        <v>125.872956619623</v>
      </c>
      <c r="D33" s="200">
        <v>29.45880799995501</v>
      </c>
      <c r="E33" s="200">
        <v>0</v>
      </c>
      <c r="F33" s="200">
        <v>3.6390161165368009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125.872956619623</v>
      </c>
      <c r="R33" s="200">
        <v>1</v>
      </c>
      <c r="S33" s="200">
        <v>3263.6055861438308</v>
      </c>
      <c r="T33" s="200">
        <v>3389.4785427634538</v>
      </c>
    </row>
    <row r="34" spans="1:20" x14ac:dyDescent="0.35">
      <c r="A34" s="201" t="s">
        <v>940</v>
      </c>
      <c r="B34" s="200">
        <v>0</v>
      </c>
      <c r="C34" s="200">
        <v>1113.6791496371691</v>
      </c>
      <c r="D34" s="200">
        <v>12.11411700048054</v>
      </c>
      <c r="E34" s="200">
        <v>0</v>
      </c>
      <c r="F34" s="200">
        <v>299.43348060956919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1113.6791496371691</v>
      </c>
      <c r="R34" s="200">
        <v>1</v>
      </c>
      <c r="S34" s="200">
        <v>204.38305978333281</v>
      </c>
      <c r="T34" s="200">
        <v>1318.0622094205021</v>
      </c>
    </row>
    <row r="35" spans="1:20" x14ac:dyDescent="0.35">
      <c r="A35" s="201" t="s">
        <v>939</v>
      </c>
      <c r="B35" s="200">
        <v>1180.530667943957</v>
      </c>
      <c r="C35" s="200">
        <v>0</v>
      </c>
      <c r="D35" s="200">
        <v>46.823913414472251</v>
      </c>
      <c r="E35" s="200">
        <v>313.24449492359878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1180.530667943957</v>
      </c>
      <c r="Q35" s="200">
        <v>0</v>
      </c>
      <c r="R35" s="200">
        <v>1</v>
      </c>
      <c r="S35" s="200">
        <v>7651.4999137341692</v>
      </c>
      <c r="T35" s="200">
        <v>6470.969245790212</v>
      </c>
    </row>
    <row r="36" spans="1:20" x14ac:dyDescent="0.35">
      <c r="A36" s="201" t="s">
        <v>938</v>
      </c>
      <c r="B36" s="200">
        <v>6402.069611996506</v>
      </c>
      <c r="C36" s="200">
        <v>0</v>
      </c>
      <c r="D36" s="200">
        <v>38.641357360749467</v>
      </c>
      <c r="E36" s="200">
        <v>61.639127766193738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6402.069611996506</v>
      </c>
      <c r="Q36" s="200">
        <v>0</v>
      </c>
      <c r="R36" s="200">
        <v>1</v>
      </c>
      <c r="S36" s="200">
        <v>9160.2214841787627</v>
      </c>
      <c r="T36" s="200">
        <v>2758.1518721822572</v>
      </c>
    </row>
    <row r="37" spans="1:20" x14ac:dyDescent="0.35">
      <c r="A37" s="201" t="s">
        <v>937</v>
      </c>
      <c r="B37" s="200">
        <v>11110.12759446195</v>
      </c>
      <c r="C37" s="200">
        <v>0</v>
      </c>
      <c r="D37" s="200">
        <v>84.861402362706528</v>
      </c>
      <c r="E37" s="200">
        <v>698.40165039513056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11110.12759446195</v>
      </c>
      <c r="Q37" s="200">
        <v>0</v>
      </c>
      <c r="R37" s="200">
        <v>1</v>
      </c>
      <c r="S37" s="200">
        <v>11110.12759446195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7463.2252890244617</v>
      </c>
      <c r="D38" s="200">
        <v>49.13475926520838</v>
      </c>
      <c r="E38" s="200">
        <v>0</v>
      </c>
      <c r="F38" s="200">
        <v>263.55552891958808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7463.2252890244617</v>
      </c>
      <c r="R38" s="200">
        <v>1</v>
      </c>
      <c r="S38" s="200">
        <v>176.48846040491429</v>
      </c>
      <c r="T38" s="200">
        <v>7639.7137494293756</v>
      </c>
    </row>
    <row r="39" spans="1:20" x14ac:dyDescent="0.35">
      <c r="A39" s="201" t="s">
        <v>935</v>
      </c>
      <c r="B39" s="200">
        <v>48.32039321714467</v>
      </c>
      <c r="C39" s="200">
        <v>0</v>
      </c>
      <c r="D39" s="200">
        <v>17.00711208616578</v>
      </c>
      <c r="E39" s="200">
        <v>2.2214626549367589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48.32039321714467</v>
      </c>
      <c r="Q39" s="200">
        <v>0</v>
      </c>
      <c r="R39" s="200">
        <v>1</v>
      </c>
      <c r="S39" s="200">
        <v>614.40130595125743</v>
      </c>
      <c r="T39" s="200">
        <v>566.08091273411276</v>
      </c>
    </row>
    <row r="40" spans="1:20" x14ac:dyDescent="0.35">
      <c r="A40" s="201" t="s">
        <v>934</v>
      </c>
      <c r="B40" s="200">
        <v>0</v>
      </c>
      <c r="C40" s="200">
        <v>15738.425015067651</v>
      </c>
      <c r="D40" s="200">
        <v>75.366209456878622</v>
      </c>
      <c r="E40" s="200">
        <v>0</v>
      </c>
      <c r="F40" s="200">
        <v>686.90281667474528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15738.425015067651</v>
      </c>
      <c r="R40" s="200">
        <v>1</v>
      </c>
      <c r="S40" s="200">
        <v>1842.161170829716</v>
      </c>
      <c r="T40" s="200">
        <v>17580.586185897369</v>
      </c>
    </row>
    <row r="41" spans="1:20" x14ac:dyDescent="0.35">
      <c r="A41" s="201" t="s">
        <v>933</v>
      </c>
      <c r="B41" s="200">
        <v>0</v>
      </c>
      <c r="C41" s="200">
        <v>1177.4994744420401</v>
      </c>
      <c r="D41" s="200">
        <v>326.70562204322272</v>
      </c>
      <c r="E41" s="200">
        <v>0</v>
      </c>
      <c r="F41" s="200">
        <v>31.238782048421879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1177.4994744420401</v>
      </c>
      <c r="R41" s="200">
        <v>1</v>
      </c>
      <c r="S41" s="200">
        <v>161.5723796775091</v>
      </c>
      <c r="T41" s="200">
        <v>1339.071854119549</v>
      </c>
    </row>
    <row r="42" spans="1:20" x14ac:dyDescent="0.35">
      <c r="A42" s="201" t="s">
        <v>932</v>
      </c>
      <c r="B42" s="200">
        <v>3908.4644250878068</v>
      </c>
      <c r="C42" s="200">
        <v>0</v>
      </c>
      <c r="D42" s="200">
        <v>61.26663824101167</v>
      </c>
      <c r="E42" s="200">
        <v>79.524232227951359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3908.4644250878068</v>
      </c>
      <c r="Q42" s="200">
        <v>0</v>
      </c>
      <c r="R42" s="200">
        <v>1</v>
      </c>
      <c r="S42" s="200">
        <v>7103.3564264896177</v>
      </c>
      <c r="T42" s="200">
        <v>3194.8920014018099</v>
      </c>
    </row>
    <row r="43" spans="1:20" x14ac:dyDescent="0.35">
      <c r="A43" s="201" t="s">
        <v>931</v>
      </c>
      <c r="B43" s="200">
        <v>9890.404130839519</v>
      </c>
      <c r="C43" s="200">
        <v>0</v>
      </c>
      <c r="D43" s="200">
        <v>125.03178969965219</v>
      </c>
      <c r="E43" s="200">
        <v>278.01009317246161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9890.404130839519</v>
      </c>
      <c r="Q43" s="200">
        <v>0</v>
      </c>
      <c r="R43" s="200">
        <v>1</v>
      </c>
      <c r="S43" s="200">
        <v>11448.207811481039</v>
      </c>
      <c r="T43" s="200">
        <v>1557.8036806415159</v>
      </c>
    </row>
    <row r="44" spans="1:20" x14ac:dyDescent="0.35">
      <c r="A44" s="201" t="s">
        <v>930</v>
      </c>
      <c r="B44" s="200">
        <v>0</v>
      </c>
      <c r="C44" s="200">
        <v>1445.1396372776039</v>
      </c>
      <c r="D44" s="200">
        <v>96.724543620407999</v>
      </c>
      <c r="E44" s="200">
        <v>0</v>
      </c>
      <c r="F44" s="200">
        <v>57.694494463781822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1445.1396372776039</v>
      </c>
      <c r="R44" s="200">
        <v>1</v>
      </c>
      <c r="S44" s="200">
        <v>1204.634871183885</v>
      </c>
      <c r="T44" s="200">
        <v>2649.7745084614899</v>
      </c>
    </row>
    <row r="45" spans="1:20" x14ac:dyDescent="0.35">
      <c r="A45" s="201" t="s">
        <v>929</v>
      </c>
      <c r="B45" s="200">
        <v>1597.2241986679539</v>
      </c>
      <c r="C45" s="200">
        <v>0</v>
      </c>
      <c r="D45" s="200">
        <v>45.398404035191113</v>
      </c>
      <c r="E45" s="200">
        <v>30.793499587424289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1597.2241986679539</v>
      </c>
      <c r="Q45" s="200">
        <v>0</v>
      </c>
      <c r="R45" s="200">
        <v>1</v>
      </c>
      <c r="S45" s="200">
        <v>1597.2241986679539</v>
      </c>
      <c r="T45" s="200">
        <v>0</v>
      </c>
    </row>
    <row r="46" spans="1:20" x14ac:dyDescent="0.35">
      <c r="A46" s="201" t="s">
        <v>928</v>
      </c>
      <c r="B46" s="200">
        <v>10230.487812688831</v>
      </c>
      <c r="C46" s="200">
        <v>0</v>
      </c>
      <c r="D46" s="200">
        <v>109.40734609644539</v>
      </c>
      <c r="E46" s="200">
        <v>61.009131325414828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10230.487812688831</v>
      </c>
      <c r="Q46" s="200">
        <v>0</v>
      </c>
      <c r="R46" s="200">
        <v>1</v>
      </c>
      <c r="S46" s="200">
        <v>10810.34678343823</v>
      </c>
      <c r="T46" s="200">
        <v>579.85897074940397</v>
      </c>
    </row>
    <row r="47" spans="1:20" x14ac:dyDescent="0.35">
      <c r="A47" s="201" t="s">
        <v>927</v>
      </c>
      <c r="B47" s="200">
        <v>0</v>
      </c>
      <c r="C47" s="200">
        <v>1923.202380850423</v>
      </c>
      <c r="D47" s="200">
        <v>37.354841478836633</v>
      </c>
      <c r="E47" s="200">
        <v>0</v>
      </c>
      <c r="F47" s="200">
        <v>47.02367654029181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1923.202380850423</v>
      </c>
      <c r="R47" s="200">
        <v>1</v>
      </c>
      <c r="S47" s="200">
        <v>1062.77658193865</v>
      </c>
      <c r="T47" s="200">
        <v>2985.9789627890732</v>
      </c>
    </row>
    <row r="48" spans="1:20" x14ac:dyDescent="0.35">
      <c r="A48" s="201" t="s">
        <v>926</v>
      </c>
      <c r="B48" s="200">
        <v>127.565167455317</v>
      </c>
      <c r="C48" s="200">
        <v>0</v>
      </c>
      <c r="D48" s="200">
        <v>4.3155214397900643</v>
      </c>
      <c r="E48" s="200">
        <v>10.0428175407522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127.565167455317</v>
      </c>
      <c r="Q48" s="200">
        <v>0</v>
      </c>
      <c r="R48" s="200">
        <v>1</v>
      </c>
      <c r="S48" s="200">
        <v>289.84570293566088</v>
      </c>
      <c r="T48" s="200">
        <v>162.2805354803439</v>
      </c>
    </row>
    <row r="49" spans="1:20" x14ac:dyDescent="0.35">
      <c r="A49" s="201" t="s">
        <v>925</v>
      </c>
      <c r="B49" s="200">
        <v>6495.437122478892</v>
      </c>
      <c r="C49" s="200">
        <v>0</v>
      </c>
      <c r="D49" s="200">
        <v>293.92743365092667</v>
      </c>
      <c r="E49" s="200">
        <v>326.32392522755629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6495.437122478892</v>
      </c>
      <c r="Q49" s="200">
        <v>0</v>
      </c>
      <c r="R49" s="200">
        <v>1</v>
      </c>
      <c r="S49" s="200">
        <v>6877.9587811354231</v>
      </c>
      <c r="T49" s="200">
        <v>382.52165865653109</v>
      </c>
    </row>
    <row r="50" spans="1:20" x14ac:dyDescent="0.35">
      <c r="A50" s="201" t="s">
        <v>924</v>
      </c>
      <c r="B50" s="200">
        <v>0</v>
      </c>
      <c r="C50" s="200">
        <v>45.038710923455938</v>
      </c>
      <c r="D50" s="200">
        <v>99.557732785193238</v>
      </c>
      <c r="E50" s="200">
        <v>0</v>
      </c>
      <c r="F50" s="200">
        <v>0.95278988497341532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45.038710923455938</v>
      </c>
      <c r="R50" s="200">
        <v>1</v>
      </c>
      <c r="S50" s="200">
        <v>521.44788513017011</v>
      </c>
      <c r="T50" s="200">
        <v>566.48659605362604</v>
      </c>
    </row>
    <row r="51" spans="1:20" x14ac:dyDescent="0.35">
      <c r="A51" s="201" t="s">
        <v>923</v>
      </c>
      <c r="B51" s="200">
        <v>12401.743670461259</v>
      </c>
      <c r="C51" s="200">
        <v>0</v>
      </c>
      <c r="D51" s="200">
        <v>150.72960343899629</v>
      </c>
      <c r="E51" s="200">
        <v>517.51605629992991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12401.743670461259</v>
      </c>
      <c r="Q51" s="200">
        <v>0</v>
      </c>
      <c r="R51" s="200">
        <v>1</v>
      </c>
      <c r="S51" s="200">
        <v>14400.69727867555</v>
      </c>
      <c r="T51" s="200">
        <v>1998.9536082142879</v>
      </c>
    </row>
    <row r="52" spans="1:20" x14ac:dyDescent="0.35">
      <c r="A52" s="201" t="s">
        <v>922</v>
      </c>
      <c r="B52" s="200">
        <v>2406.9367930866861</v>
      </c>
      <c r="C52" s="200">
        <v>0</v>
      </c>
      <c r="D52" s="200">
        <v>67.288740160127418</v>
      </c>
      <c r="E52" s="200">
        <v>16.834758155920539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2406.9367930866861</v>
      </c>
      <c r="Q52" s="200">
        <v>0</v>
      </c>
      <c r="R52" s="200">
        <v>1</v>
      </c>
      <c r="S52" s="200">
        <v>2564.1694517140131</v>
      </c>
      <c r="T52" s="200">
        <v>157.2326586273276</v>
      </c>
    </row>
    <row r="53" spans="1:20" x14ac:dyDescent="0.35">
      <c r="A53" s="201" t="s">
        <v>921</v>
      </c>
      <c r="B53" s="200">
        <v>6630.3051833279324</v>
      </c>
      <c r="C53" s="200">
        <v>0</v>
      </c>
      <c r="D53" s="200">
        <v>53.148396042036339</v>
      </c>
      <c r="E53" s="200">
        <v>1440.447816449793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6630.3051833279324</v>
      </c>
      <c r="Q53" s="200">
        <v>0</v>
      </c>
      <c r="R53" s="200">
        <v>1</v>
      </c>
      <c r="S53" s="200">
        <v>6787.5768812925289</v>
      </c>
      <c r="T53" s="200">
        <v>157.2716979645966</v>
      </c>
    </row>
    <row r="54" spans="1:20" x14ac:dyDescent="0.35">
      <c r="A54" s="201" t="s">
        <v>920</v>
      </c>
      <c r="B54" s="200">
        <v>872.17935812016742</v>
      </c>
      <c r="C54" s="200">
        <v>0</v>
      </c>
      <c r="D54" s="200">
        <v>55.660178857232218</v>
      </c>
      <c r="E54" s="200">
        <v>24.287939102087851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872.17935812016742</v>
      </c>
      <c r="Q54" s="200">
        <v>0</v>
      </c>
      <c r="R54" s="200">
        <v>1</v>
      </c>
      <c r="S54" s="200">
        <v>1381.074597399582</v>
      </c>
      <c r="T54" s="200">
        <v>508.8952392794148</v>
      </c>
    </row>
    <row r="55" spans="1:20" x14ac:dyDescent="0.35">
      <c r="A55" s="201" t="s">
        <v>919</v>
      </c>
      <c r="B55" s="200">
        <v>2607.7217469527709</v>
      </c>
      <c r="C55" s="200">
        <v>0</v>
      </c>
      <c r="D55" s="200">
        <v>51.582247492558729</v>
      </c>
      <c r="E55" s="200">
        <v>132.9009210884721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2607.7217469527709</v>
      </c>
      <c r="Q55" s="200">
        <v>0</v>
      </c>
      <c r="R55" s="200">
        <v>1</v>
      </c>
      <c r="S55" s="200">
        <v>2791.0925241582509</v>
      </c>
      <c r="T55" s="200">
        <v>183.37077720547941</v>
      </c>
    </row>
    <row r="56" spans="1:20" x14ac:dyDescent="0.35">
      <c r="A56" s="201" t="s">
        <v>918</v>
      </c>
      <c r="B56" s="200">
        <v>0</v>
      </c>
      <c r="C56" s="200">
        <v>3683.0719830452281</v>
      </c>
      <c r="D56" s="200">
        <v>44.48035864834781</v>
      </c>
      <c r="E56" s="200">
        <v>0</v>
      </c>
      <c r="F56" s="200">
        <v>758.1737640102499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3683.0719830452281</v>
      </c>
      <c r="R56" s="200">
        <v>1</v>
      </c>
      <c r="S56" s="200">
        <v>0</v>
      </c>
      <c r="T56" s="200">
        <v>3683.0719830452281</v>
      </c>
    </row>
    <row r="57" spans="1:20" x14ac:dyDescent="0.35">
      <c r="A57" s="201" t="s">
        <v>917</v>
      </c>
      <c r="B57" s="200">
        <v>1789.520520461655</v>
      </c>
      <c r="C57" s="200">
        <v>0</v>
      </c>
      <c r="D57" s="200">
        <v>232.74199179277369</v>
      </c>
      <c r="E57" s="200">
        <v>217.558840727524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1789.520520461655</v>
      </c>
      <c r="Q57" s="200">
        <v>0</v>
      </c>
      <c r="R57" s="200">
        <v>1</v>
      </c>
      <c r="S57" s="200">
        <v>3669.6761366340402</v>
      </c>
      <c r="T57" s="200">
        <v>1880.155616172385</v>
      </c>
    </row>
    <row r="58" spans="1:20" x14ac:dyDescent="0.35">
      <c r="A58" s="201" t="s">
        <v>916</v>
      </c>
      <c r="B58" s="200">
        <v>899.05283985503524</v>
      </c>
      <c r="C58" s="200">
        <v>0</v>
      </c>
      <c r="D58" s="200">
        <v>34.197398555484341</v>
      </c>
      <c r="E58" s="200">
        <v>63.333602801983972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899.05283985503524</v>
      </c>
      <c r="Q58" s="200">
        <v>0</v>
      </c>
      <c r="R58" s="200">
        <v>1</v>
      </c>
      <c r="S58" s="200">
        <v>1298.0350475024391</v>
      </c>
      <c r="T58" s="200">
        <v>398.98220764740398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298.89235250693469</v>
      </c>
      <c r="C60" s="200">
        <v>0</v>
      </c>
      <c r="D60" s="200">
        <v>16.989530096792549</v>
      </c>
      <c r="E60" s="200">
        <v>4.0986169238987671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298.89235250693469</v>
      </c>
      <c r="Q60" s="200">
        <v>0</v>
      </c>
      <c r="R60" s="200">
        <v>1</v>
      </c>
      <c r="S60" s="200">
        <v>486.7157695052058</v>
      </c>
      <c r="T60" s="200">
        <v>187.82341699827111</v>
      </c>
    </row>
    <row r="61" spans="1:20" x14ac:dyDescent="0.35">
      <c r="A61" s="201" t="s">
        <v>913</v>
      </c>
      <c r="B61" s="200">
        <v>0</v>
      </c>
      <c r="C61" s="200">
        <v>1178.91689470764</v>
      </c>
      <c r="D61" s="200">
        <v>64.936327890836878</v>
      </c>
      <c r="E61" s="200">
        <v>0</v>
      </c>
      <c r="F61" s="200">
        <v>803.5668532341582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1178.91689470764</v>
      </c>
      <c r="R61" s="200">
        <v>1</v>
      </c>
      <c r="S61" s="200">
        <v>1108.8668188208201</v>
      </c>
      <c r="T61" s="200">
        <v>2287.7837135284599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446.4130187631701</v>
      </c>
      <c r="D64" s="200">
        <v>26.86153402030487</v>
      </c>
      <c r="E64" s="200">
        <v>0</v>
      </c>
      <c r="F64" s="200">
        <v>16.47442380327459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446.4130187631701</v>
      </c>
      <c r="R64" s="200">
        <v>1</v>
      </c>
      <c r="S64" s="200">
        <v>29.855500656053831</v>
      </c>
      <c r="T64" s="200">
        <v>476.26851941922388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228.61016174551651</v>
      </c>
      <c r="C66" s="200">
        <v>0</v>
      </c>
      <c r="D66" s="200">
        <v>322.49534185344442</v>
      </c>
      <c r="E66" s="200">
        <v>31.718299111953549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228.61016174551651</v>
      </c>
      <c r="Q66" s="200">
        <v>0</v>
      </c>
      <c r="R66" s="200">
        <v>1</v>
      </c>
      <c r="S66" s="200">
        <v>1144.974053712051</v>
      </c>
      <c r="T66" s="200">
        <v>916.36389196653408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428.38898208612551</v>
      </c>
      <c r="C69" s="200">
        <v>0</v>
      </c>
      <c r="D69" s="200">
        <v>114.68482382670361</v>
      </c>
      <c r="E69" s="200">
        <v>50.088775648772902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428.38898208612551</v>
      </c>
      <c r="Q69" s="200">
        <v>0</v>
      </c>
      <c r="R69" s="200">
        <v>1</v>
      </c>
      <c r="S69" s="200">
        <v>428.38898208612551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2229.6194651317969</v>
      </c>
      <c r="C73" s="200">
        <v>0</v>
      </c>
      <c r="D73" s="200">
        <v>97.521714316801294</v>
      </c>
      <c r="E73" s="200">
        <v>493.27378080926752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2229.6194651317969</v>
      </c>
      <c r="Q73" s="200">
        <v>0</v>
      </c>
      <c r="R73" s="200">
        <v>1</v>
      </c>
      <c r="S73" s="200">
        <v>2229.6194651317969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264.4852380431555</v>
      </c>
      <c r="C76" s="200">
        <v>0</v>
      </c>
      <c r="D76" s="200">
        <v>17.606550476822679</v>
      </c>
      <c r="E76" s="200">
        <v>945.5626510313017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264.4852380431555</v>
      </c>
      <c r="Q76" s="200">
        <v>0</v>
      </c>
      <c r="R76" s="200">
        <v>1</v>
      </c>
      <c r="S76" s="200">
        <v>299.59343509743229</v>
      </c>
      <c r="T76" s="200">
        <v>35.108197054276758</v>
      </c>
    </row>
    <row r="77" spans="1:20" x14ac:dyDescent="0.35">
      <c r="A77" s="201" t="s">
        <v>897</v>
      </c>
      <c r="B77" s="200">
        <v>1604.0490144069331</v>
      </c>
      <c r="C77" s="200">
        <v>0</v>
      </c>
      <c r="D77" s="200">
        <v>20.7544742505087</v>
      </c>
      <c r="E77" s="200">
        <v>44015.880255773998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1604.0490144069331</v>
      </c>
      <c r="Q77" s="200">
        <v>0</v>
      </c>
      <c r="R77" s="200">
        <v>1</v>
      </c>
      <c r="S77" s="200">
        <v>1965.60781107256</v>
      </c>
      <c r="T77" s="200">
        <v>361.55879666562709</v>
      </c>
    </row>
    <row r="78" spans="1:20" x14ac:dyDescent="0.35">
      <c r="A78" s="201" t="s">
        <v>896</v>
      </c>
      <c r="B78" s="200">
        <v>290.16080373701448</v>
      </c>
      <c r="C78" s="200">
        <v>0</v>
      </c>
      <c r="D78" s="200">
        <v>39.008982214730878</v>
      </c>
      <c r="E78" s="200">
        <v>663.99315828631734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290.16080373701448</v>
      </c>
      <c r="Q78" s="200">
        <v>0</v>
      </c>
      <c r="R78" s="200">
        <v>1</v>
      </c>
      <c r="S78" s="200">
        <v>702.05534229844784</v>
      </c>
      <c r="T78" s="200">
        <v>411.89453856143331</v>
      </c>
    </row>
    <row r="79" spans="1:20" x14ac:dyDescent="0.35">
      <c r="A79" s="201" t="s">
        <v>895</v>
      </c>
      <c r="B79" s="200">
        <v>6282.5628305597684</v>
      </c>
      <c r="C79" s="200">
        <v>0</v>
      </c>
      <c r="D79" s="200">
        <v>87.87184943511096</v>
      </c>
      <c r="E79" s="200">
        <v>31276.792788690109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6282.5628305597684</v>
      </c>
      <c r="Q79" s="200">
        <v>0</v>
      </c>
      <c r="R79" s="200">
        <v>1</v>
      </c>
      <c r="S79" s="200">
        <v>7077.287892345712</v>
      </c>
      <c r="T79" s="200">
        <v>794.72506178594358</v>
      </c>
    </row>
    <row r="80" spans="1:20" x14ac:dyDescent="0.35">
      <c r="A80" s="201" t="s">
        <v>894</v>
      </c>
      <c r="B80" s="200">
        <v>46330.059891915807</v>
      </c>
      <c r="C80" s="200">
        <v>0</v>
      </c>
      <c r="D80" s="200">
        <v>128.43011718324121</v>
      </c>
      <c r="E80" s="200">
        <v>35385.187999209396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46330.059891915807</v>
      </c>
      <c r="Q80" s="200">
        <v>0</v>
      </c>
      <c r="R80" s="200">
        <v>1</v>
      </c>
      <c r="S80" s="200">
        <v>92231.990576238677</v>
      </c>
      <c r="T80" s="200">
        <v>45901.93068432287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24FF-4891-4608-A591-D34B241FF6A0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949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6205.9958068700653</v>
      </c>
      <c r="C16" s="200">
        <v>0</v>
      </c>
      <c r="D16" s="200">
        <v>0</v>
      </c>
      <c r="E16" s="200">
        <v>0</v>
      </c>
      <c r="F16" s="200">
        <v>0</v>
      </c>
      <c r="G16" s="200">
        <v>28995.153937988362</v>
      </c>
      <c r="H16" s="200">
        <v>1</v>
      </c>
      <c r="I16" s="200">
        <v>1</v>
      </c>
      <c r="J16" s="200">
        <v>1</v>
      </c>
      <c r="K16" s="200">
        <v>1</v>
      </c>
      <c r="L16" s="200">
        <v>-3618.0236612212211</v>
      </c>
      <c r="M16" s="200">
        <v>43452.76344354263</v>
      </c>
      <c r="N16" s="200">
        <v>75035.889527179825</v>
      </c>
      <c r="O16" s="200">
        <v>31583.126083637191</v>
      </c>
      <c r="P16" s="200">
        <v>14931.77994432816</v>
      </c>
      <c r="Q16" s="200">
        <v>8725.784137458093</v>
      </c>
      <c r="R16" s="200">
        <v>1</v>
      </c>
      <c r="S16" s="200">
        <v>24760.14361567052</v>
      </c>
      <c r="T16" s="200">
        <v>18554.147808800459</v>
      </c>
      <c r="U16" s="199">
        <v>1609.858596893861</v>
      </c>
      <c r="V16" s="199">
        <v>10205.0903485485</v>
      </c>
      <c r="W16" s="199">
        <v>39200.244286536858</v>
      </c>
      <c r="X16" s="199">
        <v>13083.666689299809</v>
      </c>
      <c r="Y16" s="199">
        <v>9465.6430280785899</v>
      </c>
    </row>
    <row r="17" spans="1:20" x14ac:dyDescent="0.35">
      <c r="A17" s="201" t="s">
        <v>957</v>
      </c>
      <c r="B17" s="200">
        <v>0</v>
      </c>
      <c r="C17" s="200">
        <v>81.679187479426446</v>
      </c>
      <c r="D17" s="200">
        <v>286.57975821182418</v>
      </c>
      <c r="E17" s="200">
        <v>0</v>
      </c>
      <c r="F17" s="200">
        <v>25.924359630648471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81.679187479426446</v>
      </c>
      <c r="R17" s="200">
        <v>1</v>
      </c>
      <c r="S17" s="200">
        <v>520.01963742731584</v>
      </c>
      <c r="T17" s="200">
        <v>601.69882490674229</v>
      </c>
    </row>
    <row r="18" spans="1:20" x14ac:dyDescent="0.35">
      <c r="A18" s="201" t="s">
        <v>956</v>
      </c>
      <c r="B18" s="200">
        <v>491.194334365445</v>
      </c>
      <c r="C18" s="200">
        <v>0</v>
      </c>
      <c r="D18" s="200">
        <v>445.42050755936822</v>
      </c>
      <c r="E18" s="200">
        <v>583.2551625720431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491.194334365445</v>
      </c>
      <c r="Q18" s="200">
        <v>0</v>
      </c>
      <c r="R18" s="200">
        <v>1</v>
      </c>
      <c r="S18" s="200">
        <v>1157.5042856958471</v>
      </c>
      <c r="T18" s="200">
        <v>666.30995133040165</v>
      </c>
    </row>
    <row r="19" spans="1:20" x14ac:dyDescent="0.35">
      <c r="A19" s="201" t="s">
        <v>955</v>
      </c>
      <c r="B19" s="200">
        <v>0</v>
      </c>
      <c r="C19" s="200">
        <v>4.2429327204194456</v>
      </c>
      <c r="D19" s="200">
        <v>270.44396736190652</v>
      </c>
      <c r="E19" s="200">
        <v>0</v>
      </c>
      <c r="F19" s="200">
        <v>0.63806867801391098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4.2429327204194456</v>
      </c>
      <c r="R19" s="200">
        <v>1</v>
      </c>
      <c r="S19" s="200">
        <v>354.17507621108223</v>
      </c>
      <c r="T19" s="200">
        <v>358.41800893150162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1864.4785302093439</v>
      </c>
      <c r="C22" s="200">
        <v>0</v>
      </c>
      <c r="D22" s="200">
        <v>2187.358287150148</v>
      </c>
      <c r="E22" s="200">
        <v>19.248339677546142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1864.4785302093439</v>
      </c>
      <c r="Q22" s="200">
        <v>0</v>
      </c>
      <c r="R22" s="200">
        <v>1</v>
      </c>
      <c r="S22" s="200">
        <v>1864.4785302093439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1470.9763101460289</v>
      </c>
      <c r="D24" s="200">
        <v>139.96194001125551</v>
      </c>
      <c r="E24" s="200">
        <v>0</v>
      </c>
      <c r="F24" s="200">
        <v>282.52658932240172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1470.9763101460289</v>
      </c>
      <c r="R24" s="200">
        <v>1</v>
      </c>
      <c r="S24" s="200">
        <v>215.83864868742251</v>
      </c>
      <c r="T24" s="200">
        <v>1686.814958833452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1635.5406731500541</v>
      </c>
      <c r="C27" s="200">
        <v>0</v>
      </c>
      <c r="D27" s="200">
        <v>575.17831431741365</v>
      </c>
      <c r="E27" s="200">
        <v>296.51940641005501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1635.5406731500541</v>
      </c>
      <c r="Q27" s="200">
        <v>0</v>
      </c>
      <c r="R27" s="200">
        <v>1</v>
      </c>
      <c r="S27" s="200">
        <v>2417.5745633661072</v>
      </c>
      <c r="T27" s="200">
        <v>782.03389021605278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2198.2224008173521</v>
      </c>
      <c r="C29" s="200">
        <v>0</v>
      </c>
      <c r="D29" s="200">
        <v>823.57831745216413</v>
      </c>
      <c r="E29" s="200">
        <v>1477.534222369974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2198.2224008173521</v>
      </c>
      <c r="Q29" s="200">
        <v>0</v>
      </c>
      <c r="R29" s="200">
        <v>1</v>
      </c>
      <c r="S29" s="200">
        <v>2198.2224008173521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3720.6157436968492</v>
      </c>
      <c r="C31" s="200">
        <v>0</v>
      </c>
      <c r="D31" s="200">
        <v>123.37206158837481</v>
      </c>
      <c r="E31" s="200">
        <v>404.87237430000289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3720.6157436968492</v>
      </c>
      <c r="Q31" s="200">
        <v>0</v>
      </c>
      <c r="R31" s="200">
        <v>1</v>
      </c>
      <c r="S31" s="200">
        <v>6897.5869999134602</v>
      </c>
      <c r="T31" s="200">
        <v>3176.971256216611</v>
      </c>
    </row>
    <row r="32" spans="1:20" x14ac:dyDescent="0.35">
      <c r="A32" s="201" t="s">
        <v>942</v>
      </c>
      <c r="B32" s="200">
        <v>0</v>
      </c>
      <c r="C32" s="200">
        <v>2605.5297881046431</v>
      </c>
      <c r="D32" s="200">
        <v>70.865467380935115</v>
      </c>
      <c r="E32" s="200">
        <v>0</v>
      </c>
      <c r="F32" s="200">
        <v>122.98321445695279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2605.5297881046431</v>
      </c>
      <c r="R32" s="200">
        <v>1</v>
      </c>
      <c r="S32" s="200">
        <v>1746.3811013177931</v>
      </c>
      <c r="T32" s="200">
        <v>4351.9108894224364</v>
      </c>
    </row>
    <row r="33" spans="1:20" x14ac:dyDescent="0.35">
      <c r="A33" s="201" t="s">
        <v>941</v>
      </c>
      <c r="B33" s="200">
        <v>85.787592754543141</v>
      </c>
      <c r="C33" s="200">
        <v>0</v>
      </c>
      <c r="D33" s="200">
        <v>8.2754850171836125</v>
      </c>
      <c r="E33" s="200">
        <v>11.147319294276469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85.787592754543141</v>
      </c>
      <c r="Q33" s="200">
        <v>0</v>
      </c>
      <c r="R33" s="200">
        <v>1</v>
      </c>
      <c r="S33" s="200">
        <v>94.872789276110524</v>
      </c>
      <c r="T33" s="200">
        <v>9.0851965215673847</v>
      </c>
    </row>
    <row r="34" spans="1:20" x14ac:dyDescent="0.35">
      <c r="A34" s="201" t="s">
        <v>940</v>
      </c>
      <c r="B34" s="200">
        <v>70.011220819451125</v>
      </c>
      <c r="C34" s="200">
        <v>0</v>
      </c>
      <c r="D34" s="200">
        <v>9.9591636955247456</v>
      </c>
      <c r="E34" s="200">
        <v>35.589019576620203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70.011220819451125</v>
      </c>
      <c r="Q34" s="200">
        <v>0</v>
      </c>
      <c r="R34" s="200">
        <v>1</v>
      </c>
      <c r="S34" s="200">
        <v>70.011220819451125</v>
      </c>
      <c r="T34" s="200">
        <v>0</v>
      </c>
    </row>
    <row r="35" spans="1:20" x14ac:dyDescent="0.35">
      <c r="A35" s="201" t="s">
        <v>939</v>
      </c>
      <c r="B35" s="200">
        <v>0</v>
      </c>
      <c r="C35" s="200">
        <v>235.60251486341571</v>
      </c>
      <c r="D35" s="200">
        <v>13.83248280464735</v>
      </c>
      <c r="E35" s="200">
        <v>0</v>
      </c>
      <c r="F35" s="200">
        <v>945.17903071186174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235.60251486341571</v>
      </c>
      <c r="R35" s="200">
        <v>1</v>
      </c>
      <c r="S35" s="200">
        <v>0</v>
      </c>
      <c r="T35" s="200">
        <v>235.60251486341571</v>
      </c>
    </row>
    <row r="36" spans="1:20" x14ac:dyDescent="0.35">
      <c r="A36" s="201" t="s">
        <v>938</v>
      </c>
      <c r="B36" s="200">
        <v>0</v>
      </c>
      <c r="C36" s="200">
        <v>862.37306774192541</v>
      </c>
      <c r="D36" s="200">
        <v>59.317242956656862</v>
      </c>
      <c r="E36" s="200">
        <v>0</v>
      </c>
      <c r="F36" s="200">
        <v>105.9157271541121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862.37306774192541</v>
      </c>
      <c r="R36" s="200">
        <v>1</v>
      </c>
      <c r="S36" s="200">
        <v>75.692612926272574</v>
      </c>
      <c r="T36" s="200">
        <v>938.06568066819796</v>
      </c>
    </row>
    <row r="37" spans="1:20" x14ac:dyDescent="0.35">
      <c r="A37" s="201" t="s">
        <v>937</v>
      </c>
      <c r="B37" s="200">
        <v>277.49857056166837</v>
      </c>
      <c r="C37" s="200">
        <v>0</v>
      </c>
      <c r="D37" s="200">
        <v>38.260376532098022</v>
      </c>
      <c r="E37" s="200">
        <v>140.47588132520619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277.49857056166837</v>
      </c>
      <c r="Q37" s="200">
        <v>0</v>
      </c>
      <c r="R37" s="200">
        <v>1</v>
      </c>
      <c r="S37" s="200">
        <v>277.49857056166837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27.760491279140521</v>
      </c>
      <c r="D38" s="200">
        <v>3.7365780546715062</v>
      </c>
      <c r="E38" s="200">
        <v>0</v>
      </c>
      <c r="F38" s="200">
        <v>5.5332236844810918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27.760491279140521</v>
      </c>
      <c r="R38" s="200">
        <v>1</v>
      </c>
      <c r="S38" s="200">
        <v>3.1583451275507839</v>
      </c>
      <c r="T38" s="200">
        <v>30.918836406691302</v>
      </c>
    </row>
    <row r="39" spans="1:20" x14ac:dyDescent="0.35">
      <c r="A39" s="201" t="s">
        <v>935</v>
      </c>
      <c r="B39" s="200">
        <v>0</v>
      </c>
      <c r="C39" s="200">
        <v>99.726456859935283</v>
      </c>
      <c r="D39" s="200">
        <v>25.435097239288201</v>
      </c>
      <c r="E39" s="200">
        <v>0</v>
      </c>
      <c r="F39" s="200">
        <v>65.061951732753514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99.726456859935283</v>
      </c>
      <c r="R39" s="200">
        <v>1</v>
      </c>
      <c r="S39" s="200">
        <v>0</v>
      </c>
      <c r="T39" s="200">
        <v>99.726456859935283</v>
      </c>
    </row>
    <row r="40" spans="1:20" x14ac:dyDescent="0.35">
      <c r="A40" s="201" t="s">
        <v>934</v>
      </c>
      <c r="B40" s="200">
        <v>0</v>
      </c>
      <c r="C40" s="200">
        <v>378.95410006865882</v>
      </c>
      <c r="D40" s="200">
        <v>26.167761612454679</v>
      </c>
      <c r="E40" s="200">
        <v>0</v>
      </c>
      <c r="F40" s="200">
        <v>93.352539821712085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378.95410006865882</v>
      </c>
      <c r="R40" s="200">
        <v>1</v>
      </c>
      <c r="S40" s="200">
        <v>0</v>
      </c>
      <c r="T40" s="200">
        <v>378.95410006865882</v>
      </c>
    </row>
    <row r="41" spans="1:20" x14ac:dyDescent="0.35">
      <c r="A41" s="201" t="s">
        <v>933</v>
      </c>
      <c r="B41" s="200">
        <v>103.58445456538379</v>
      </c>
      <c r="C41" s="200">
        <v>0</v>
      </c>
      <c r="D41" s="200">
        <v>401.06044394668191</v>
      </c>
      <c r="E41" s="200">
        <v>10.946604500211469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103.58445456538379</v>
      </c>
      <c r="Q41" s="200">
        <v>0</v>
      </c>
      <c r="R41" s="200">
        <v>1</v>
      </c>
      <c r="S41" s="200">
        <v>103.58445456538379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18.307943695498921</v>
      </c>
      <c r="D42" s="200">
        <v>18.505350027553899</v>
      </c>
      <c r="E42" s="200">
        <v>0</v>
      </c>
      <c r="F42" s="200">
        <v>3.4504978862664362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18.307943695498921</v>
      </c>
      <c r="R42" s="200">
        <v>1</v>
      </c>
      <c r="S42" s="200">
        <v>77.437179333159207</v>
      </c>
      <c r="T42" s="200">
        <v>95.745123028658128</v>
      </c>
    </row>
    <row r="43" spans="1:20" x14ac:dyDescent="0.35">
      <c r="A43" s="201" t="s">
        <v>931</v>
      </c>
      <c r="B43" s="200">
        <v>302.83189291977618</v>
      </c>
      <c r="C43" s="200">
        <v>0</v>
      </c>
      <c r="D43" s="200">
        <v>51.78025455890667</v>
      </c>
      <c r="E43" s="200">
        <v>68.549286957561364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302.83189291977618</v>
      </c>
      <c r="Q43" s="200">
        <v>0</v>
      </c>
      <c r="R43" s="200">
        <v>1</v>
      </c>
      <c r="S43" s="200">
        <v>302.83189291977618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10.0983730784582</v>
      </c>
      <c r="D45" s="200">
        <v>5.1324256139908497</v>
      </c>
      <c r="E45" s="200">
        <v>0</v>
      </c>
      <c r="F45" s="200">
        <v>2.8006805144930729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10.0983730784582</v>
      </c>
      <c r="R45" s="200">
        <v>1</v>
      </c>
      <c r="S45" s="200">
        <v>0</v>
      </c>
      <c r="T45" s="200">
        <v>10.0983730784582</v>
      </c>
    </row>
    <row r="46" spans="1:20" x14ac:dyDescent="0.35">
      <c r="A46" s="201" t="s">
        <v>928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927</v>
      </c>
      <c r="B47" s="200">
        <v>79.310235643818629</v>
      </c>
      <c r="C47" s="200">
        <v>0</v>
      </c>
      <c r="D47" s="200">
        <v>13.25182397190437</v>
      </c>
      <c r="E47" s="200">
        <v>9.7202047960320606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79.310235643818629</v>
      </c>
      <c r="Q47" s="200">
        <v>0</v>
      </c>
      <c r="R47" s="200">
        <v>1</v>
      </c>
      <c r="S47" s="200">
        <v>79.310235643818629</v>
      </c>
      <c r="T47" s="200">
        <v>0</v>
      </c>
    </row>
    <row r="48" spans="1:20" x14ac:dyDescent="0.35">
      <c r="A48" s="201" t="s">
        <v>926</v>
      </c>
      <c r="B48" s="200">
        <v>8.8067037483167745</v>
      </c>
      <c r="C48" s="200">
        <v>0</v>
      </c>
      <c r="D48" s="200">
        <v>1.4939130775327669</v>
      </c>
      <c r="E48" s="200">
        <v>5.5833089620616967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8.8067037483167745</v>
      </c>
      <c r="Q48" s="200">
        <v>0</v>
      </c>
      <c r="R48" s="200">
        <v>1</v>
      </c>
      <c r="S48" s="200">
        <v>8.8067037483167745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197.62378698556719</v>
      </c>
      <c r="D51" s="200">
        <v>263.31471892778609</v>
      </c>
      <c r="E51" s="200">
        <v>0</v>
      </c>
      <c r="F51" s="200">
        <v>80.806684449812494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197.62378698556719</v>
      </c>
      <c r="R51" s="200">
        <v>1</v>
      </c>
      <c r="S51" s="200">
        <v>703.60956502665374</v>
      </c>
      <c r="T51" s="200">
        <v>901.23335201222096</v>
      </c>
    </row>
    <row r="52" spans="1:20" x14ac:dyDescent="0.35">
      <c r="A52" s="201" t="s">
        <v>922</v>
      </c>
      <c r="B52" s="200">
        <v>0</v>
      </c>
      <c r="C52" s="200">
        <v>422.85676425338733</v>
      </c>
      <c r="D52" s="200">
        <v>184.95502773206931</v>
      </c>
      <c r="E52" s="200">
        <v>0</v>
      </c>
      <c r="F52" s="200">
        <v>29.052979121062911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422.85676425338733</v>
      </c>
      <c r="R52" s="200">
        <v>1</v>
      </c>
      <c r="S52" s="200">
        <v>0</v>
      </c>
      <c r="T52" s="200">
        <v>422.85676425338733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1567.439467853306</v>
      </c>
      <c r="D56" s="200">
        <v>361.86659347359517</v>
      </c>
      <c r="E56" s="200">
        <v>0</v>
      </c>
      <c r="F56" s="200">
        <v>1821.188180200792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1567.439467853306</v>
      </c>
      <c r="R56" s="200">
        <v>1</v>
      </c>
      <c r="S56" s="200">
        <v>62.460822629709313</v>
      </c>
      <c r="T56" s="200">
        <v>1629.9002904830149</v>
      </c>
    </row>
    <row r="57" spans="1:20" x14ac:dyDescent="0.35">
      <c r="A57" s="201" t="s">
        <v>917</v>
      </c>
      <c r="B57" s="200">
        <v>0</v>
      </c>
      <c r="C57" s="200">
        <v>340.27387203603013</v>
      </c>
      <c r="D57" s="200">
        <v>260.11435963349697</v>
      </c>
      <c r="E57" s="200">
        <v>0</v>
      </c>
      <c r="F57" s="200">
        <v>793.87181522659421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340.27387203603013</v>
      </c>
      <c r="R57" s="200">
        <v>1</v>
      </c>
      <c r="S57" s="200">
        <v>0</v>
      </c>
      <c r="T57" s="200">
        <v>340.27387203603013</v>
      </c>
    </row>
    <row r="58" spans="1:20" x14ac:dyDescent="0.35">
      <c r="A58" s="201" t="s">
        <v>916</v>
      </c>
      <c r="B58" s="200">
        <v>0</v>
      </c>
      <c r="C58" s="200">
        <v>50.899839586385021</v>
      </c>
      <c r="D58" s="200">
        <v>18.340816964757909</v>
      </c>
      <c r="E58" s="200">
        <v>0</v>
      </c>
      <c r="F58" s="200">
        <v>65.869173521749019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50.899839586385021</v>
      </c>
      <c r="R58" s="200">
        <v>1</v>
      </c>
      <c r="S58" s="200">
        <v>0</v>
      </c>
      <c r="T58" s="200">
        <v>50.899839586385021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78.493325805011921</v>
      </c>
      <c r="D60" s="200">
        <v>272.16625538930629</v>
      </c>
      <c r="E60" s="200">
        <v>0</v>
      </c>
      <c r="F60" s="200">
        <v>20.71003344936296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78.493325805011921</v>
      </c>
      <c r="R60" s="200">
        <v>1</v>
      </c>
      <c r="S60" s="200">
        <v>259.14149701979761</v>
      </c>
      <c r="T60" s="200">
        <v>337.63482282480948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73.371099819917205</v>
      </c>
      <c r="D74" s="200">
        <v>899.81996282353668</v>
      </c>
      <c r="E74" s="200">
        <v>0</v>
      </c>
      <c r="F74" s="200">
        <v>360.2305160044757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73.371099819917205</v>
      </c>
      <c r="R74" s="200">
        <v>1</v>
      </c>
      <c r="S74" s="200">
        <v>0</v>
      </c>
      <c r="T74" s="200">
        <v>73.371099819917205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199.5748150809398</v>
      </c>
      <c r="D76" s="200">
        <v>186.34582015832731</v>
      </c>
      <c r="E76" s="200">
        <v>0</v>
      </c>
      <c r="F76" s="200">
        <v>2064.4455253997871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199.5748150809398</v>
      </c>
      <c r="R76" s="200">
        <v>1</v>
      </c>
      <c r="S76" s="200">
        <v>0</v>
      </c>
      <c r="T76" s="200">
        <v>199.5748150809398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4093.897591076156</v>
      </c>
      <c r="C80" s="200">
        <v>0</v>
      </c>
      <c r="D80" s="200">
        <v>107.4452315258127</v>
      </c>
      <c r="E80" s="200">
        <v>25179.69267133547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4093.897591076156</v>
      </c>
      <c r="Q80" s="200">
        <v>0</v>
      </c>
      <c r="R80" s="200">
        <v>1</v>
      </c>
      <c r="S80" s="200">
        <v>5269.9464824271263</v>
      </c>
      <c r="T80" s="200">
        <v>1176.0488913509701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F87B-C219-4389-BD7B-C61D2C85D6FE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948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42341.62501206006</v>
      </c>
      <c r="C16" s="200">
        <v>0</v>
      </c>
      <c r="D16" s="200">
        <v>0</v>
      </c>
      <c r="E16" s="200">
        <v>0</v>
      </c>
      <c r="F16" s="200">
        <v>0</v>
      </c>
      <c r="G16" s="200">
        <v>112950.4398681965</v>
      </c>
      <c r="H16" s="200">
        <v>1</v>
      </c>
      <c r="I16" s="200">
        <v>1</v>
      </c>
      <c r="J16" s="200">
        <v>1</v>
      </c>
      <c r="K16" s="200">
        <v>1</v>
      </c>
      <c r="L16" s="200">
        <v>23334.858235118809</v>
      </c>
      <c r="M16" s="200">
        <v>420994.54546190682</v>
      </c>
      <c r="N16" s="200">
        <v>599621.46857728215</v>
      </c>
      <c r="O16" s="200">
        <v>178626.92311537531</v>
      </c>
      <c r="P16" s="200">
        <v>102291.08059782319</v>
      </c>
      <c r="Q16" s="200">
        <v>59949.45558576312</v>
      </c>
      <c r="R16" s="200">
        <v>1</v>
      </c>
      <c r="S16" s="200">
        <v>235109.9178594652</v>
      </c>
      <c r="T16" s="200">
        <v>192768.29284740519</v>
      </c>
      <c r="U16" s="199">
        <v>83448.384023823281</v>
      </c>
      <c r="V16" s="199">
        <v>75765.315784308244</v>
      </c>
      <c r="W16" s="199">
        <v>188715.75565250471</v>
      </c>
      <c r="X16" s="199">
        <v>69012.552806370077</v>
      </c>
      <c r="Y16" s="199">
        <v>92347.411041488886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708.26020501108337</v>
      </c>
      <c r="D18" s="200">
        <v>16.802769919550549</v>
      </c>
      <c r="E18" s="200">
        <v>0</v>
      </c>
      <c r="F18" s="200">
        <v>97.490376383010798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708.26020501108337</v>
      </c>
      <c r="R18" s="200">
        <v>1</v>
      </c>
      <c r="S18" s="200">
        <v>0</v>
      </c>
      <c r="T18" s="200">
        <v>708.26020501108337</v>
      </c>
    </row>
    <row r="19" spans="1:20" x14ac:dyDescent="0.35">
      <c r="A19" s="201" t="s">
        <v>955</v>
      </c>
      <c r="B19" s="200">
        <v>0</v>
      </c>
      <c r="C19" s="200">
        <v>588.58818371536245</v>
      </c>
      <c r="D19" s="200">
        <v>42.706652878268528</v>
      </c>
      <c r="E19" s="200">
        <v>0</v>
      </c>
      <c r="F19" s="200">
        <v>11.04781757760572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588.58818371536245</v>
      </c>
      <c r="R19" s="200">
        <v>1</v>
      </c>
      <c r="S19" s="200">
        <v>272.62269353880578</v>
      </c>
      <c r="T19" s="200">
        <v>861.21087725416828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121.0945443104246</v>
      </c>
      <c r="C22" s="200">
        <v>0</v>
      </c>
      <c r="D22" s="200">
        <v>14.3735377957521</v>
      </c>
      <c r="E22" s="200">
        <v>0.2490501772466216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121.0945443104246</v>
      </c>
      <c r="Q22" s="200">
        <v>0</v>
      </c>
      <c r="R22" s="200">
        <v>1</v>
      </c>
      <c r="S22" s="200">
        <v>121.0945443104246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7052.0378050398431</v>
      </c>
      <c r="C24" s="200">
        <v>0</v>
      </c>
      <c r="D24" s="200">
        <v>729.25941765226173</v>
      </c>
      <c r="E24" s="200">
        <v>249.9141320145014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7052.0378050398431</v>
      </c>
      <c r="Q24" s="200">
        <v>0</v>
      </c>
      <c r="R24" s="200">
        <v>1</v>
      </c>
      <c r="S24" s="200">
        <v>53294.900027017437</v>
      </c>
      <c r="T24" s="200">
        <v>46242.862221977593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7232.7017090708441</v>
      </c>
      <c r="C27" s="200">
        <v>0</v>
      </c>
      <c r="D27" s="200">
        <v>161.37077005003309</v>
      </c>
      <c r="E27" s="200">
        <v>261.22739412129027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7232.7017090708441</v>
      </c>
      <c r="Q27" s="200">
        <v>0</v>
      </c>
      <c r="R27" s="200">
        <v>1</v>
      </c>
      <c r="S27" s="200">
        <v>8048.9186418623876</v>
      </c>
      <c r="T27" s="200">
        <v>816.21693279154351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2407.784190333311</v>
      </c>
      <c r="D29" s="200">
        <v>120.8735969442904</v>
      </c>
      <c r="E29" s="200">
        <v>0</v>
      </c>
      <c r="F29" s="200">
        <v>356.89311802360339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2407.784190333311</v>
      </c>
      <c r="R29" s="200">
        <v>1</v>
      </c>
      <c r="S29" s="200">
        <v>407.51778527347199</v>
      </c>
      <c r="T29" s="200">
        <v>2815.301975606782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35147.671401949861</v>
      </c>
      <c r="C31" s="200">
        <v>0</v>
      </c>
      <c r="D31" s="200">
        <v>91.289615410708635</v>
      </c>
      <c r="E31" s="200">
        <v>761.94964863031305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35147.671401949861</v>
      </c>
      <c r="Q31" s="200">
        <v>0</v>
      </c>
      <c r="R31" s="200">
        <v>1</v>
      </c>
      <c r="S31" s="200">
        <v>54462.855015564674</v>
      </c>
      <c r="T31" s="200">
        <v>19315.183613614801</v>
      </c>
    </row>
    <row r="32" spans="1:20" x14ac:dyDescent="0.35">
      <c r="A32" s="201" t="s">
        <v>942</v>
      </c>
      <c r="B32" s="200">
        <v>0</v>
      </c>
      <c r="C32" s="200">
        <v>26104.068571898591</v>
      </c>
      <c r="D32" s="200">
        <v>87.573252359799682</v>
      </c>
      <c r="E32" s="200">
        <v>0</v>
      </c>
      <c r="F32" s="200">
        <v>153.7877254312493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26104.068571898591</v>
      </c>
      <c r="R32" s="200">
        <v>1</v>
      </c>
      <c r="S32" s="200">
        <v>24491.140119751919</v>
      </c>
      <c r="T32" s="200">
        <v>50595.208691650507</v>
      </c>
    </row>
    <row r="33" spans="1:20" x14ac:dyDescent="0.35">
      <c r="A33" s="201" t="s">
        <v>941</v>
      </c>
      <c r="B33" s="200">
        <v>5150.3661275482254</v>
      </c>
      <c r="C33" s="200">
        <v>0</v>
      </c>
      <c r="D33" s="200">
        <v>91.613609104508342</v>
      </c>
      <c r="E33" s="200">
        <v>133.32465024877499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5150.3661275482254</v>
      </c>
      <c r="Q33" s="200">
        <v>0</v>
      </c>
      <c r="R33" s="200">
        <v>1</v>
      </c>
      <c r="S33" s="200">
        <v>8274.8923631504822</v>
      </c>
      <c r="T33" s="200">
        <v>3124.5262356022581</v>
      </c>
    </row>
    <row r="34" spans="1:20" x14ac:dyDescent="0.35">
      <c r="A34" s="201" t="s">
        <v>940</v>
      </c>
      <c r="B34" s="200">
        <v>0</v>
      </c>
      <c r="C34" s="200">
        <v>4099.9111644852564</v>
      </c>
      <c r="D34" s="200">
        <v>123.8928817288392</v>
      </c>
      <c r="E34" s="200">
        <v>0</v>
      </c>
      <c r="F34" s="200">
        <v>776.57586815018567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4099.9111644852564</v>
      </c>
      <c r="R34" s="200">
        <v>1</v>
      </c>
      <c r="S34" s="200">
        <v>2292.6197473108459</v>
      </c>
      <c r="T34" s="200">
        <v>6392.5309117961024</v>
      </c>
    </row>
    <row r="35" spans="1:20" x14ac:dyDescent="0.35">
      <c r="A35" s="201" t="s">
        <v>939</v>
      </c>
      <c r="B35" s="200">
        <v>0</v>
      </c>
      <c r="C35" s="200">
        <v>10613.452758744899</v>
      </c>
      <c r="D35" s="200">
        <v>91.629443903137116</v>
      </c>
      <c r="E35" s="200">
        <v>0</v>
      </c>
      <c r="F35" s="200">
        <v>5314.4034555960989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10613.452758744899</v>
      </c>
      <c r="R35" s="200">
        <v>1</v>
      </c>
      <c r="S35" s="200">
        <v>2558.937632945906</v>
      </c>
      <c r="T35" s="200">
        <v>13172.390391690809</v>
      </c>
    </row>
    <row r="36" spans="1:20" x14ac:dyDescent="0.35">
      <c r="A36" s="201" t="s">
        <v>938</v>
      </c>
      <c r="B36" s="200">
        <v>1337.269444130698</v>
      </c>
      <c r="C36" s="200">
        <v>0</v>
      </c>
      <c r="D36" s="200">
        <v>19.469060750397819</v>
      </c>
      <c r="E36" s="200">
        <v>20.655523631994811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1337.269444130698</v>
      </c>
      <c r="Q36" s="200">
        <v>0</v>
      </c>
      <c r="R36" s="200">
        <v>1</v>
      </c>
      <c r="S36" s="200">
        <v>2308.8642112597358</v>
      </c>
      <c r="T36" s="200">
        <v>971.59476712903768</v>
      </c>
    </row>
    <row r="37" spans="1:20" x14ac:dyDescent="0.35">
      <c r="A37" s="201" t="s">
        <v>937</v>
      </c>
      <c r="B37" s="200">
        <v>2026.3758911634641</v>
      </c>
      <c r="C37" s="200">
        <v>0</v>
      </c>
      <c r="D37" s="200">
        <v>28.337620142976501</v>
      </c>
      <c r="E37" s="200">
        <v>204.35601040460639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2026.3758911634641</v>
      </c>
      <c r="Q37" s="200">
        <v>0</v>
      </c>
      <c r="R37" s="200">
        <v>1</v>
      </c>
      <c r="S37" s="200">
        <v>2026.3758911634641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544.88549614765407</v>
      </c>
      <c r="D38" s="200">
        <v>18.696143022899591</v>
      </c>
      <c r="E38" s="200">
        <v>0</v>
      </c>
      <c r="F38" s="200">
        <v>13.555639232907311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544.88549614765407</v>
      </c>
      <c r="R38" s="200">
        <v>1</v>
      </c>
      <c r="S38" s="200">
        <v>601.85861026869338</v>
      </c>
      <c r="T38" s="200">
        <v>1146.744106416347</v>
      </c>
    </row>
    <row r="39" spans="1:20" x14ac:dyDescent="0.35">
      <c r="A39" s="201" t="s">
        <v>935</v>
      </c>
      <c r="B39" s="200">
        <v>0</v>
      </c>
      <c r="C39" s="200">
        <v>2151.6188178515858</v>
      </c>
      <c r="D39" s="200">
        <v>110.98526649355109</v>
      </c>
      <c r="E39" s="200">
        <v>0</v>
      </c>
      <c r="F39" s="200">
        <v>175.20468138534619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2151.6188178515858</v>
      </c>
      <c r="R39" s="200">
        <v>1</v>
      </c>
      <c r="S39" s="200">
        <v>1118.7855640431119</v>
      </c>
      <c r="T39" s="200">
        <v>3270.404381894698</v>
      </c>
    </row>
    <row r="40" spans="1:20" x14ac:dyDescent="0.35">
      <c r="A40" s="201" t="s">
        <v>934</v>
      </c>
      <c r="B40" s="200">
        <v>3742.5083878595578</v>
      </c>
      <c r="C40" s="200">
        <v>0</v>
      </c>
      <c r="D40" s="200">
        <v>83.73269823285338</v>
      </c>
      <c r="E40" s="200">
        <v>73.944275238315441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3742.5083878595578</v>
      </c>
      <c r="Q40" s="200">
        <v>0</v>
      </c>
      <c r="R40" s="200">
        <v>1</v>
      </c>
      <c r="S40" s="200">
        <v>7948.2586041711629</v>
      </c>
      <c r="T40" s="200">
        <v>4205.7502163116051</v>
      </c>
    </row>
    <row r="41" spans="1:20" x14ac:dyDescent="0.35">
      <c r="A41" s="201" t="s">
        <v>933</v>
      </c>
      <c r="B41" s="200">
        <v>0</v>
      </c>
      <c r="C41" s="200">
        <v>634.893340692641</v>
      </c>
      <c r="D41" s="200">
        <v>428.06101566174362</v>
      </c>
      <c r="E41" s="200">
        <v>0</v>
      </c>
      <c r="F41" s="200">
        <v>11.865971951214741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634.893340692641</v>
      </c>
      <c r="R41" s="200">
        <v>1</v>
      </c>
      <c r="S41" s="200">
        <v>237.26530267621479</v>
      </c>
      <c r="T41" s="200">
        <v>872.15864336885579</v>
      </c>
    </row>
    <row r="42" spans="1:20" x14ac:dyDescent="0.35">
      <c r="A42" s="201" t="s">
        <v>932</v>
      </c>
      <c r="B42" s="200">
        <v>1596.7603271196369</v>
      </c>
      <c r="C42" s="200">
        <v>0</v>
      </c>
      <c r="D42" s="200">
        <v>54.323845463852777</v>
      </c>
      <c r="E42" s="200">
        <v>52.121181334423582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1596.7603271196369</v>
      </c>
      <c r="Q42" s="200">
        <v>0</v>
      </c>
      <c r="R42" s="200">
        <v>1</v>
      </c>
      <c r="S42" s="200">
        <v>3319.2303564133272</v>
      </c>
      <c r="T42" s="200">
        <v>1722.47002929369</v>
      </c>
    </row>
    <row r="43" spans="1:20" x14ac:dyDescent="0.35">
      <c r="A43" s="201" t="s">
        <v>931</v>
      </c>
      <c r="B43" s="200">
        <v>1050.407688524517</v>
      </c>
      <c r="C43" s="200">
        <v>0</v>
      </c>
      <c r="D43" s="200">
        <v>181.47517583640661</v>
      </c>
      <c r="E43" s="200">
        <v>47.36806160815064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1050.407688524517</v>
      </c>
      <c r="Q43" s="200">
        <v>0</v>
      </c>
      <c r="R43" s="200">
        <v>1</v>
      </c>
      <c r="S43" s="200">
        <v>5848.7709053777844</v>
      </c>
      <c r="T43" s="200">
        <v>4798.3632168532677</v>
      </c>
    </row>
    <row r="44" spans="1:20" x14ac:dyDescent="0.35">
      <c r="A44" s="201" t="s">
        <v>930</v>
      </c>
      <c r="B44" s="200">
        <v>0</v>
      </c>
      <c r="C44" s="200">
        <v>3209.3873135399058</v>
      </c>
      <c r="D44" s="200">
        <v>192.52145914255681</v>
      </c>
      <c r="E44" s="200">
        <v>0</v>
      </c>
      <c r="F44" s="200">
        <v>90.26426814504714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3209.3873135399058</v>
      </c>
      <c r="R44" s="200">
        <v>1</v>
      </c>
      <c r="S44" s="200">
        <v>557.92303459701589</v>
      </c>
      <c r="T44" s="200">
        <v>3767.3103481369221</v>
      </c>
    </row>
    <row r="45" spans="1:20" x14ac:dyDescent="0.35">
      <c r="A45" s="201" t="s">
        <v>929</v>
      </c>
      <c r="B45" s="200">
        <v>497.20535575393609</v>
      </c>
      <c r="C45" s="200">
        <v>0</v>
      </c>
      <c r="D45" s="200">
        <v>25.343308129488459</v>
      </c>
      <c r="E45" s="200">
        <v>15.378364841496509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497.20535575393609</v>
      </c>
      <c r="Q45" s="200">
        <v>0</v>
      </c>
      <c r="R45" s="200">
        <v>1</v>
      </c>
      <c r="S45" s="200">
        <v>497.20535575393609</v>
      </c>
      <c r="T45" s="200">
        <v>0</v>
      </c>
    </row>
    <row r="46" spans="1:20" x14ac:dyDescent="0.35">
      <c r="A46" s="201" t="s">
        <v>928</v>
      </c>
      <c r="B46" s="200">
        <v>6170.37911304312</v>
      </c>
      <c r="C46" s="200">
        <v>0</v>
      </c>
      <c r="D46" s="200">
        <v>109.9351263434492</v>
      </c>
      <c r="E46" s="200">
        <v>59.03254985937231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6170.37911304312</v>
      </c>
      <c r="Q46" s="200">
        <v>0</v>
      </c>
      <c r="R46" s="200">
        <v>1</v>
      </c>
      <c r="S46" s="200">
        <v>6170.37911304312</v>
      </c>
      <c r="T46" s="200">
        <v>0</v>
      </c>
    </row>
    <row r="47" spans="1:20" x14ac:dyDescent="0.35">
      <c r="A47" s="201" t="s">
        <v>927</v>
      </c>
      <c r="B47" s="200">
        <v>668.18824459721009</v>
      </c>
      <c r="C47" s="200">
        <v>0</v>
      </c>
      <c r="D47" s="200">
        <v>42.434642379008409</v>
      </c>
      <c r="E47" s="200">
        <v>16.314410899298231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668.18824459721009</v>
      </c>
      <c r="Q47" s="200">
        <v>0</v>
      </c>
      <c r="R47" s="200">
        <v>1</v>
      </c>
      <c r="S47" s="200">
        <v>1581.2025754779179</v>
      </c>
      <c r="T47" s="200">
        <v>913.01433088070758</v>
      </c>
    </row>
    <row r="48" spans="1:20" x14ac:dyDescent="0.35">
      <c r="A48" s="201" t="s">
        <v>926</v>
      </c>
      <c r="B48" s="200">
        <v>0</v>
      </c>
      <c r="C48" s="200">
        <v>1236.510228693093</v>
      </c>
      <c r="D48" s="200">
        <v>28.721894624312998</v>
      </c>
      <c r="E48" s="200">
        <v>0</v>
      </c>
      <c r="F48" s="200">
        <v>80.68894954219904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1236.510228693093</v>
      </c>
      <c r="R48" s="200">
        <v>1</v>
      </c>
      <c r="S48" s="200">
        <v>231.8062534505236</v>
      </c>
      <c r="T48" s="200">
        <v>1468.3164821436169</v>
      </c>
    </row>
    <row r="49" spans="1:20" x14ac:dyDescent="0.35">
      <c r="A49" s="201" t="s">
        <v>925</v>
      </c>
      <c r="B49" s="200">
        <v>0</v>
      </c>
      <c r="C49" s="200">
        <v>949.85622747991192</v>
      </c>
      <c r="D49" s="200">
        <v>70.674211317305421</v>
      </c>
      <c r="E49" s="200">
        <v>0</v>
      </c>
      <c r="F49" s="200">
        <v>54.076912248695471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949.85622747991192</v>
      </c>
      <c r="R49" s="200">
        <v>1</v>
      </c>
      <c r="S49" s="200">
        <v>0</v>
      </c>
      <c r="T49" s="200">
        <v>949.85622747991192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2673.1507573287022</v>
      </c>
      <c r="C51" s="200">
        <v>0</v>
      </c>
      <c r="D51" s="200">
        <v>45.53003750573297</v>
      </c>
      <c r="E51" s="200">
        <v>178.9557781458314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2673.1507573287022</v>
      </c>
      <c r="Q51" s="200">
        <v>0</v>
      </c>
      <c r="R51" s="200">
        <v>1</v>
      </c>
      <c r="S51" s="200">
        <v>2722.5448737585002</v>
      </c>
      <c r="T51" s="200">
        <v>49.394116429797997</v>
      </c>
    </row>
    <row r="52" spans="1:20" x14ac:dyDescent="0.35">
      <c r="A52" s="201" t="s">
        <v>922</v>
      </c>
      <c r="B52" s="200">
        <v>0</v>
      </c>
      <c r="C52" s="200">
        <v>894.01122381653363</v>
      </c>
      <c r="D52" s="200">
        <v>38.732684337178817</v>
      </c>
      <c r="E52" s="200">
        <v>0</v>
      </c>
      <c r="F52" s="200">
        <v>7.6666217247882074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894.01122381653363</v>
      </c>
      <c r="R52" s="200">
        <v>1</v>
      </c>
      <c r="S52" s="200">
        <v>0</v>
      </c>
      <c r="T52" s="200">
        <v>894.01122381653363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958.83795463589126</v>
      </c>
      <c r="D55" s="200">
        <v>29.446385112978771</v>
      </c>
      <c r="E55" s="200">
        <v>0</v>
      </c>
      <c r="F55" s="200">
        <v>51.281241760668507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958.83795463589126</v>
      </c>
      <c r="R55" s="200">
        <v>1</v>
      </c>
      <c r="S55" s="200">
        <v>0</v>
      </c>
      <c r="T55" s="200">
        <v>958.83795463589126</v>
      </c>
    </row>
    <row r="56" spans="1:20" x14ac:dyDescent="0.35">
      <c r="A56" s="201" t="s">
        <v>918</v>
      </c>
      <c r="B56" s="200">
        <v>0</v>
      </c>
      <c r="C56" s="200">
        <v>3063.1429241228311</v>
      </c>
      <c r="D56" s="200">
        <v>243.21753402835421</v>
      </c>
      <c r="E56" s="200">
        <v>0</v>
      </c>
      <c r="F56" s="200">
        <v>444.21680141215222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3063.1429241228311</v>
      </c>
      <c r="R56" s="200">
        <v>1</v>
      </c>
      <c r="S56" s="200">
        <v>4204.1754211547841</v>
      </c>
      <c r="T56" s="200">
        <v>7267.3183452776148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88.601634194550257</v>
      </c>
      <c r="D58" s="200">
        <v>3.2019107162757749</v>
      </c>
      <c r="E58" s="200">
        <v>0</v>
      </c>
      <c r="F58" s="200">
        <v>14.311040387669131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88.601634194550257</v>
      </c>
      <c r="R58" s="200">
        <v>1</v>
      </c>
      <c r="S58" s="200">
        <v>0</v>
      </c>
      <c r="T58" s="200">
        <v>88.601634194550257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1321.2836961058169</v>
      </c>
      <c r="D60" s="200">
        <v>283.22358925119772</v>
      </c>
      <c r="E60" s="200">
        <v>0</v>
      </c>
      <c r="F60" s="200">
        <v>43.511877202037716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1321.2836961058169</v>
      </c>
      <c r="R60" s="200">
        <v>1</v>
      </c>
      <c r="S60" s="200">
        <v>2389.8069226320449</v>
      </c>
      <c r="T60" s="200">
        <v>3711.0906187378619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309.33280786130899</v>
      </c>
      <c r="C64" s="200">
        <v>0</v>
      </c>
      <c r="D64" s="200">
        <v>35.849572459772588</v>
      </c>
      <c r="E64" s="200">
        <v>12.901969929990329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309.33280786130899</v>
      </c>
      <c r="Q64" s="200">
        <v>0</v>
      </c>
      <c r="R64" s="200">
        <v>1</v>
      </c>
      <c r="S64" s="200">
        <v>342.29202284504572</v>
      </c>
      <c r="T64" s="200">
        <v>32.959214983736622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196.7432556974608</v>
      </c>
      <c r="D67" s="200">
        <v>46.3481367962276</v>
      </c>
      <c r="E67" s="200">
        <v>0</v>
      </c>
      <c r="F67" s="200">
        <v>160.42016557715269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196.7432556974608</v>
      </c>
      <c r="R67" s="200">
        <v>1</v>
      </c>
      <c r="S67" s="200">
        <v>0</v>
      </c>
      <c r="T67" s="200">
        <v>196.7432556974608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177.61839859674151</v>
      </c>
      <c r="D76" s="200">
        <v>16.490668258238429</v>
      </c>
      <c r="E76" s="200">
        <v>0</v>
      </c>
      <c r="F76" s="200">
        <v>229.3238988082725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177.61839859674151</v>
      </c>
      <c r="R76" s="200">
        <v>1</v>
      </c>
      <c r="S76" s="200">
        <v>0</v>
      </c>
      <c r="T76" s="200">
        <v>177.61839859674151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39.692917719449113</v>
      </c>
      <c r="C78" s="200">
        <v>0</v>
      </c>
      <c r="D78" s="200">
        <v>2.5278931556639042</v>
      </c>
      <c r="E78" s="200">
        <v>145.7199716686024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39.692917719449113</v>
      </c>
      <c r="Q78" s="200">
        <v>0</v>
      </c>
      <c r="R78" s="200">
        <v>1</v>
      </c>
      <c r="S78" s="200">
        <v>39.692917719449113</v>
      </c>
      <c r="T78" s="200">
        <v>0</v>
      </c>
    </row>
    <row r="79" spans="1:20" x14ac:dyDescent="0.35">
      <c r="A79" s="201" t="s">
        <v>895</v>
      </c>
      <c r="B79" s="200">
        <v>735.46382374584732</v>
      </c>
      <c r="C79" s="200">
        <v>0</v>
      </c>
      <c r="D79" s="200">
        <v>45.595885379805438</v>
      </c>
      <c r="E79" s="200">
        <v>5873.9180476067804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735.46382374584732</v>
      </c>
      <c r="Q79" s="200">
        <v>0</v>
      </c>
      <c r="R79" s="200">
        <v>1</v>
      </c>
      <c r="S79" s="200">
        <v>1483.20917381864</v>
      </c>
      <c r="T79" s="200">
        <v>747.74535007279246</v>
      </c>
    </row>
    <row r="80" spans="1:20" x14ac:dyDescent="0.35">
      <c r="A80" s="201" t="s">
        <v>894</v>
      </c>
      <c r="B80" s="200">
        <v>26740.47425105653</v>
      </c>
      <c r="C80" s="200">
        <v>0</v>
      </c>
      <c r="D80" s="200">
        <v>80.231123474539487</v>
      </c>
      <c r="E80" s="200">
        <v>32764.907511662961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26740.47425105653</v>
      </c>
      <c r="Q80" s="200">
        <v>0</v>
      </c>
      <c r="R80" s="200">
        <v>1</v>
      </c>
      <c r="S80" s="200">
        <v>37254.772179114429</v>
      </c>
      <c r="T80" s="200">
        <v>10514.2979280579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D5BDD-8C8B-4EA6-A7EA-530E914859E8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947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56446.302694182777</v>
      </c>
      <c r="D16" s="200">
        <v>0</v>
      </c>
      <c r="E16" s="200">
        <v>0</v>
      </c>
      <c r="F16" s="200">
        <v>0</v>
      </c>
      <c r="G16" s="200">
        <v>-66673.624607159523</v>
      </c>
      <c r="H16" s="200">
        <v>1</v>
      </c>
      <c r="I16" s="200">
        <v>1</v>
      </c>
      <c r="J16" s="200">
        <v>1</v>
      </c>
      <c r="K16" s="200">
        <v>1</v>
      </c>
      <c r="L16" s="200">
        <v>-61205.156731091287</v>
      </c>
      <c r="M16" s="200">
        <v>520244.21581556677</v>
      </c>
      <c r="N16" s="200">
        <v>335919.1317831332</v>
      </c>
      <c r="O16" s="200">
        <v>-184325.0840324336</v>
      </c>
      <c r="P16" s="200">
        <v>57204.845985161162</v>
      </c>
      <c r="Q16" s="200">
        <v>113651.1486793439</v>
      </c>
      <c r="R16" s="200">
        <v>1</v>
      </c>
      <c r="S16" s="200">
        <v>121492.1143338188</v>
      </c>
      <c r="T16" s="200">
        <v>177938.41702800151</v>
      </c>
      <c r="U16" s="199">
        <v>68763.636704254881</v>
      </c>
      <c r="V16" s="199">
        <v>183032.9133177436</v>
      </c>
      <c r="W16" s="199">
        <v>116359.28871058409</v>
      </c>
      <c r="X16" s="199">
        <v>90509.248765566736</v>
      </c>
      <c r="Y16" s="199">
        <v>29304.092034475441</v>
      </c>
    </row>
    <row r="17" spans="1:20" x14ac:dyDescent="0.35">
      <c r="A17" s="201" t="s">
        <v>957</v>
      </c>
      <c r="B17" s="200">
        <v>0</v>
      </c>
      <c r="C17" s="200">
        <v>225.38455251410829</v>
      </c>
      <c r="D17" s="200">
        <v>33.207275563519701</v>
      </c>
      <c r="E17" s="200">
        <v>0</v>
      </c>
      <c r="F17" s="200">
        <v>5.6226667518836999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225.38455251410829</v>
      </c>
      <c r="R17" s="200">
        <v>1</v>
      </c>
      <c r="S17" s="200">
        <v>391.16116546552189</v>
      </c>
      <c r="T17" s="200">
        <v>616.54571797963024</v>
      </c>
    </row>
    <row r="18" spans="1:20" x14ac:dyDescent="0.35">
      <c r="A18" s="201" t="s">
        <v>956</v>
      </c>
      <c r="B18" s="200">
        <v>0</v>
      </c>
      <c r="C18" s="200">
        <v>53726.393462920583</v>
      </c>
      <c r="D18" s="200">
        <v>1531.6609394267709</v>
      </c>
      <c r="E18" s="200">
        <v>0</v>
      </c>
      <c r="F18" s="200">
        <v>4657.0884754793606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53726.393462920583</v>
      </c>
      <c r="R18" s="200">
        <v>1</v>
      </c>
      <c r="S18" s="200">
        <v>325.35158216568198</v>
      </c>
      <c r="T18" s="200">
        <v>54051.745045086267</v>
      </c>
    </row>
    <row r="19" spans="1:20" x14ac:dyDescent="0.35">
      <c r="A19" s="201" t="s">
        <v>955</v>
      </c>
      <c r="B19" s="200">
        <v>0</v>
      </c>
      <c r="C19" s="200">
        <v>925.41759994928248</v>
      </c>
      <c r="D19" s="200">
        <v>62.047014135697033</v>
      </c>
      <c r="E19" s="200">
        <v>0</v>
      </c>
      <c r="F19" s="200">
        <v>10.938571361225801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925.41759994928248</v>
      </c>
      <c r="R19" s="200">
        <v>1</v>
      </c>
      <c r="S19" s="200">
        <v>154.73397076275819</v>
      </c>
      <c r="T19" s="200">
        <v>1080.1515707120409</v>
      </c>
    </row>
    <row r="20" spans="1:20" x14ac:dyDescent="0.35">
      <c r="A20" s="201" t="s">
        <v>954</v>
      </c>
      <c r="B20" s="200">
        <v>0</v>
      </c>
      <c r="C20" s="200">
        <v>37.33991755455763</v>
      </c>
      <c r="D20" s="200">
        <v>6.2081599243901007</v>
      </c>
      <c r="E20" s="200">
        <v>0</v>
      </c>
      <c r="F20" s="200">
        <v>0.2599047203166569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37.33991755455763</v>
      </c>
      <c r="R20" s="200">
        <v>1</v>
      </c>
      <c r="S20" s="200">
        <v>0</v>
      </c>
      <c r="T20" s="200">
        <v>37.33991755455763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843.23068080773339</v>
      </c>
      <c r="C22" s="200">
        <v>0</v>
      </c>
      <c r="D22" s="200">
        <v>201.74437946672941</v>
      </c>
      <c r="E22" s="200">
        <v>4.6232620363056993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843.23068080773339</v>
      </c>
      <c r="Q22" s="200">
        <v>0</v>
      </c>
      <c r="R22" s="200">
        <v>1</v>
      </c>
      <c r="S22" s="200">
        <v>986.45266870070191</v>
      </c>
      <c r="T22" s="200">
        <v>143.22198789296851</v>
      </c>
    </row>
    <row r="23" spans="1:20" x14ac:dyDescent="0.35">
      <c r="A23" s="201" t="s">
        <v>951</v>
      </c>
      <c r="B23" s="200">
        <v>1537.1904402334751</v>
      </c>
      <c r="C23" s="200">
        <v>0</v>
      </c>
      <c r="D23" s="200">
        <v>597.35839940128358</v>
      </c>
      <c r="E23" s="200">
        <v>6.6562965053821328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1537.1904402334751</v>
      </c>
      <c r="Q23" s="200">
        <v>0</v>
      </c>
      <c r="R23" s="200">
        <v>1</v>
      </c>
      <c r="S23" s="200">
        <v>1613.2054589200229</v>
      </c>
      <c r="T23" s="200">
        <v>76.015018686548416</v>
      </c>
    </row>
    <row r="24" spans="1:20" x14ac:dyDescent="0.35">
      <c r="A24" s="201" t="s">
        <v>950</v>
      </c>
      <c r="B24" s="200">
        <v>21914.117639669101</v>
      </c>
      <c r="C24" s="200">
        <v>0</v>
      </c>
      <c r="D24" s="200">
        <v>546.01066641707223</v>
      </c>
      <c r="E24" s="200">
        <v>2070.332039696063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21914.117639669101</v>
      </c>
      <c r="Q24" s="200">
        <v>0</v>
      </c>
      <c r="R24" s="200">
        <v>1</v>
      </c>
      <c r="S24" s="200">
        <v>38333.192498977143</v>
      </c>
      <c r="T24" s="200">
        <v>16419.074859308039</v>
      </c>
    </row>
    <row r="25" spans="1:20" x14ac:dyDescent="0.35">
      <c r="A25" s="201" t="s">
        <v>949</v>
      </c>
      <c r="B25" s="200">
        <v>0</v>
      </c>
      <c r="C25" s="200">
        <v>1635.5406731500541</v>
      </c>
      <c r="D25" s="200">
        <v>575.17831431741365</v>
      </c>
      <c r="E25" s="200">
        <v>0</v>
      </c>
      <c r="F25" s="200">
        <v>83.00903238199902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1635.5406731500541</v>
      </c>
      <c r="R25" s="200">
        <v>1</v>
      </c>
      <c r="S25" s="200">
        <v>782.03389021605278</v>
      </c>
      <c r="T25" s="200">
        <v>2417.5745633661072</v>
      </c>
    </row>
    <row r="26" spans="1:20" x14ac:dyDescent="0.35">
      <c r="A26" s="201" t="s">
        <v>948</v>
      </c>
      <c r="B26" s="200">
        <v>0</v>
      </c>
      <c r="C26" s="200">
        <v>7232.7017090708441</v>
      </c>
      <c r="D26" s="200">
        <v>161.37077005003309</v>
      </c>
      <c r="E26" s="200">
        <v>0</v>
      </c>
      <c r="F26" s="200">
        <v>295.91723832531733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7232.7017090708441</v>
      </c>
      <c r="R26" s="200">
        <v>1</v>
      </c>
      <c r="S26" s="200">
        <v>816.21693279154351</v>
      </c>
      <c r="T26" s="200">
        <v>8048.9186418623876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23943.529453038678</v>
      </c>
      <c r="D29" s="200">
        <v>1486.4614717197151</v>
      </c>
      <c r="E29" s="200">
        <v>0</v>
      </c>
      <c r="F29" s="200">
        <v>2234.9441672362082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23943.529453038678</v>
      </c>
      <c r="R29" s="200">
        <v>1</v>
      </c>
      <c r="S29" s="200">
        <v>2132.99281198475</v>
      </c>
      <c r="T29" s="200">
        <v>26076.522265023428</v>
      </c>
    </row>
    <row r="30" spans="1:20" x14ac:dyDescent="0.35">
      <c r="A30" s="201" t="s">
        <v>944</v>
      </c>
      <c r="B30" s="200">
        <v>29.343700382662551</v>
      </c>
      <c r="C30" s="200">
        <v>0</v>
      </c>
      <c r="D30" s="200">
        <v>12.16698856538197</v>
      </c>
      <c r="E30" s="200">
        <v>1.5177864488375079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29.343700382662551</v>
      </c>
      <c r="Q30" s="200">
        <v>0</v>
      </c>
      <c r="R30" s="200">
        <v>1</v>
      </c>
      <c r="S30" s="200">
        <v>29.343700382662551</v>
      </c>
      <c r="T30" s="200">
        <v>0</v>
      </c>
    </row>
    <row r="31" spans="1:20" x14ac:dyDescent="0.35">
      <c r="A31" s="201" t="s">
        <v>943</v>
      </c>
      <c r="B31" s="200">
        <v>4771.9149889718938</v>
      </c>
      <c r="C31" s="200">
        <v>0</v>
      </c>
      <c r="D31" s="200">
        <v>39.513983536439362</v>
      </c>
      <c r="E31" s="200">
        <v>275.77966835532692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4771.9149889718938</v>
      </c>
      <c r="Q31" s="200">
        <v>0</v>
      </c>
      <c r="R31" s="200">
        <v>1</v>
      </c>
      <c r="S31" s="200">
        <v>13144.81894252018</v>
      </c>
      <c r="T31" s="200">
        <v>8372.9039535482843</v>
      </c>
    </row>
    <row r="32" spans="1:20" x14ac:dyDescent="0.35">
      <c r="A32" s="201" t="s">
        <v>942</v>
      </c>
      <c r="B32" s="200">
        <v>3823.582768008846</v>
      </c>
      <c r="C32" s="200">
        <v>0</v>
      </c>
      <c r="D32" s="200">
        <v>58.390266238888053</v>
      </c>
      <c r="E32" s="200">
        <v>79.036779898086834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3823.582768008846</v>
      </c>
      <c r="Q32" s="200">
        <v>0</v>
      </c>
      <c r="R32" s="200">
        <v>1</v>
      </c>
      <c r="S32" s="200">
        <v>19533.214193827611</v>
      </c>
      <c r="T32" s="200">
        <v>15709.63142581877</v>
      </c>
    </row>
    <row r="33" spans="1:20" x14ac:dyDescent="0.35">
      <c r="A33" s="201" t="s">
        <v>941</v>
      </c>
      <c r="B33" s="200">
        <v>0</v>
      </c>
      <c r="C33" s="200">
        <v>404.69649868688123</v>
      </c>
      <c r="D33" s="200">
        <v>11.731001573287269</v>
      </c>
      <c r="E33" s="200">
        <v>0</v>
      </c>
      <c r="F33" s="200">
        <v>5.1904864451882524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404.69649868688123</v>
      </c>
      <c r="R33" s="200">
        <v>1</v>
      </c>
      <c r="S33" s="200">
        <v>290.07532122532479</v>
      </c>
      <c r="T33" s="200">
        <v>694.77181991220596</v>
      </c>
    </row>
    <row r="34" spans="1:20" x14ac:dyDescent="0.35">
      <c r="A34" s="201" t="s">
        <v>940</v>
      </c>
      <c r="B34" s="200">
        <v>0</v>
      </c>
      <c r="C34" s="200">
        <v>2747.0869715183521</v>
      </c>
      <c r="D34" s="200">
        <v>69.334662787337152</v>
      </c>
      <c r="E34" s="200">
        <v>0</v>
      </c>
      <c r="F34" s="200">
        <v>327.67231357957911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2747.0869715183521</v>
      </c>
      <c r="R34" s="200">
        <v>1</v>
      </c>
      <c r="S34" s="200">
        <v>338.14806624952399</v>
      </c>
      <c r="T34" s="200">
        <v>3085.2350377678758</v>
      </c>
    </row>
    <row r="35" spans="1:20" x14ac:dyDescent="0.35">
      <c r="A35" s="201" t="s">
        <v>939</v>
      </c>
      <c r="B35" s="200">
        <v>0</v>
      </c>
      <c r="C35" s="200">
        <v>1205.798535367057</v>
      </c>
      <c r="D35" s="200">
        <v>61.421002991395227</v>
      </c>
      <c r="E35" s="200">
        <v>0</v>
      </c>
      <c r="F35" s="200">
        <v>380.21607723812008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1205.798535367057</v>
      </c>
      <c r="R35" s="200">
        <v>1</v>
      </c>
      <c r="S35" s="200">
        <v>3361.3479917592572</v>
      </c>
      <c r="T35" s="200">
        <v>4567.1465271263141</v>
      </c>
    </row>
    <row r="36" spans="1:20" x14ac:dyDescent="0.35">
      <c r="A36" s="201" t="s">
        <v>938</v>
      </c>
      <c r="B36" s="200">
        <v>0</v>
      </c>
      <c r="C36" s="200">
        <v>173.73237477653399</v>
      </c>
      <c r="D36" s="200">
        <v>15.88530817425117</v>
      </c>
      <c r="E36" s="200">
        <v>0</v>
      </c>
      <c r="F36" s="200">
        <v>1.67713333878839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173.73237477653399</v>
      </c>
      <c r="R36" s="200">
        <v>1</v>
      </c>
      <c r="S36" s="200">
        <v>788.54298118036695</v>
      </c>
      <c r="T36" s="200">
        <v>962.27535595690097</v>
      </c>
    </row>
    <row r="37" spans="1:20" x14ac:dyDescent="0.35">
      <c r="A37" s="201" t="s">
        <v>937</v>
      </c>
      <c r="B37" s="200">
        <v>0</v>
      </c>
      <c r="C37" s="200">
        <v>3634.772570087629</v>
      </c>
      <c r="D37" s="200">
        <v>120.53427242080291</v>
      </c>
      <c r="E37" s="200">
        <v>0</v>
      </c>
      <c r="F37" s="200">
        <v>188.69336830440429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3634.772570087629</v>
      </c>
      <c r="R37" s="200">
        <v>1</v>
      </c>
      <c r="S37" s="200">
        <v>1000.35672362976</v>
      </c>
      <c r="T37" s="200">
        <v>4635.1292937173876</v>
      </c>
    </row>
    <row r="38" spans="1:20" x14ac:dyDescent="0.35">
      <c r="A38" s="201" t="s">
        <v>936</v>
      </c>
      <c r="B38" s="200">
        <v>0</v>
      </c>
      <c r="C38" s="200">
        <v>1759.366458375182</v>
      </c>
      <c r="D38" s="200">
        <v>31.020234309109771</v>
      </c>
      <c r="E38" s="200">
        <v>0</v>
      </c>
      <c r="F38" s="200">
        <v>27.5631568435467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1759.366458375182</v>
      </c>
      <c r="R38" s="200">
        <v>1</v>
      </c>
      <c r="S38" s="200">
        <v>318.73474612878272</v>
      </c>
      <c r="T38" s="200">
        <v>2078.1012045039652</v>
      </c>
    </row>
    <row r="39" spans="1:20" x14ac:dyDescent="0.35">
      <c r="A39" s="201" t="s">
        <v>935</v>
      </c>
      <c r="B39" s="200">
        <v>0</v>
      </c>
      <c r="C39" s="200">
        <v>160.7413863512198</v>
      </c>
      <c r="D39" s="200">
        <v>12.66842705151144</v>
      </c>
      <c r="E39" s="200">
        <v>0</v>
      </c>
      <c r="F39" s="200">
        <v>8.2426332385720116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160.7413863512198</v>
      </c>
      <c r="R39" s="200">
        <v>1</v>
      </c>
      <c r="S39" s="200">
        <v>108.5681280201316</v>
      </c>
      <c r="T39" s="200">
        <v>269.30951437135138</v>
      </c>
    </row>
    <row r="40" spans="1:20" x14ac:dyDescent="0.35">
      <c r="A40" s="201" t="s">
        <v>934</v>
      </c>
      <c r="B40" s="200">
        <v>0</v>
      </c>
      <c r="C40" s="200">
        <v>5899.2893049213326</v>
      </c>
      <c r="D40" s="200">
        <v>114.4966811820039</v>
      </c>
      <c r="E40" s="200">
        <v>0</v>
      </c>
      <c r="F40" s="200">
        <v>114.22490128482831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5899.2893049213326</v>
      </c>
      <c r="R40" s="200">
        <v>1</v>
      </c>
      <c r="S40" s="200">
        <v>3092.5869702248938</v>
      </c>
      <c r="T40" s="200">
        <v>8991.8762751462273</v>
      </c>
    </row>
    <row r="41" spans="1:20" x14ac:dyDescent="0.35">
      <c r="A41" s="201" t="s">
        <v>933</v>
      </c>
      <c r="B41" s="200">
        <v>213.52104364553551</v>
      </c>
      <c r="C41" s="200">
        <v>0</v>
      </c>
      <c r="D41" s="200">
        <v>112.61205883830409</v>
      </c>
      <c r="E41" s="200">
        <v>11.98372264581152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213.52104364553551</v>
      </c>
      <c r="Q41" s="200">
        <v>0</v>
      </c>
      <c r="R41" s="200">
        <v>1</v>
      </c>
      <c r="S41" s="200">
        <v>213.52104364553551</v>
      </c>
      <c r="T41" s="200">
        <v>0</v>
      </c>
    </row>
    <row r="42" spans="1:20" x14ac:dyDescent="0.35">
      <c r="A42" s="201" t="s">
        <v>932</v>
      </c>
      <c r="B42" s="200">
        <v>33.636136231774692</v>
      </c>
      <c r="C42" s="200">
        <v>0</v>
      </c>
      <c r="D42" s="200">
        <v>1.3786627369971169</v>
      </c>
      <c r="E42" s="200">
        <v>2.926984690127691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33.636136231774692</v>
      </c>
      <c r="Q42" s="200">
        <v>0</v>
      </c>
      <c r="R42" s="200">
        <v>1</v>
      </c>
      <c r="S42" s="200">
        <v>60.31560797291467</v>
      </c>
      <c r="T42" s="200">
        <v>26.679471741139981</v>
      </c>
    </row>
    <row r="43" spans="1:20" x14ac:dyDescent="0.35">
      <c r="A43" s="201" t="s">
        <v>931</v>
      </c>
      <c r="B43" s="200">
        <v>0</v>
      </c>
      <c r="C43" s="200">
        <v>3999.225290927428</v>
      </c>
      <c r="D43" s="200">
        <v>93.309469858900385</v>
      </c>
      <c r="E43" s="200">
        <v>0</v>
      </c>
      <c r="F43" s="200">
        <v>85.807669359688362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3999.225290927428</v>
      </c>
      <c r="R43" s="200">
        <v>1</v>
      </c>
      <c r="S43" s="200">
        <v>0</v>
      </c>
      <c r="T43" s="200">
        <v>3999.225290927428</v>
      </c>
    </row>
    <row r="44" spans="1:20" x14ac:dyDescent="0.35">
      <c r="A44" s="201" t="s">
        <v>930</v>
      </c>
      <c r="B44" s="200">
        <v>332.75555294740292</v>
      </c>
      <c r="C44" s="200">
        <v>0</v>
      </c>
      <c r="D44" s="200">
        <v>26.68093491982566</v>
      </c>
      <c r="E44" s="200">
        <v>85.724484804477186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332.75555294740292</v>
      </c>
      <c r="Q44" s="200">
        <v>0</v>
      </c>
      <c r="R44" s="200">
        <v>1</v>
      </c>
      <c r="S44" s="200">
        <v>385.0447991644337</v>
      </c>
      <c r="T44" s="200">
        <v>52.289246217030851</v>
      </c>
    </row>
    <row r="45" spans="1:20" x14ac:dyDescent="0.35">
      <c r="A45" s="201" t="s">
        <v>929</v>
      </c>
      <c r="B45" s="200">
        <v>182.78164572903049</v>
      </c>
      <c r="C45" s="200">
        <v>0</v>
      </c>
      <c r="D45" s="200">
        <v>13.23997923487453</v>
      </c>
      <c r="E45" s="200">
        <v>15.07116333127761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182.78164572903049</v>
      </c>
      <c r="Q45" s="200">
        <v>0</v>
      </c>
      <c r="R45" s="200">
        <v>1</v>
      </c>
      <c r="S45" s="200">
        <v>182.78164572903049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271.07189868751891</v>
      </c>
      <c r="D46" s="200">
        <v>7.7640888417492713</v>
      </c>
      <c r="E46" s="200">
        <v>0</v>
      </c>
      <c r="F46" s="200">
        <v>1.8690873921015161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271.07189868751891</v>
      </c>
      <c r="R46" s="200">
        <v>1</v>
      </c>
      <c r="S46" s="200">
        <v>0</v>
      </c>
      <c r="T46" s="200">
        <v>271.07189868751891</v>
      </c>
    </row>
    <row r="47" spans="1:20" x14ac:dyDescent="0.35">
      <c r="A47" s="201" t="s">
        <v>927</v>
      </c>
      <c r="B47" s="200">
        <v>0</v>
      </c>
      <c r="C47" s="200">
        <v>142.87386442467269</v>
      </c>
      <c r="D47" s="200">
        <v>23.025699775272269</v>
      </c>
      <c r="E47" s="200">
        <v>0</v>
      </c>
      <c r="F47" s="200">
        <v>1.549785001801905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142.87386442467269</v>
      </c>
      <c r="R47" s="200">
        <v>1</v>
      </c>
      <c r="S47" s="200">
        <v>359.22788877286672</v>
      </c>
      <c r="T47" s="200">
        <v>502.10175319753932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390.22696253901842</v>
      </c>
      <c r="D50" s="200">
        <v>153.73081724699631</v>
      </c>
      <c r="E50" s="200">
        <v>0</v>
      </c>
      <c r="F50" s="200">
        <v>3.6623135868714232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390.22696253901842</v>
      </c>
      <c r="R50" s="200">
        <v>1</v>
      </c>
      <c r="S50" s="200">
        <v>205.01623429705981</v>
      </c>
      <c r="T50" s="200">
        <v>595.24319683607814</v>
      </c>
    </row>
    <row r="51" spans="1:20" x14ac:dyDescent="0.35">
      <c r="A51" s="201" t="s">
        <v>923</v>
      </c>
      <c r="B51" s="200">
        <v>0</v>
      </c>
      <c r="C51" s="200">
        <v>4.7319498348950004</v>
      </c>
      <c r="D51" s="200">
        <v>0.1091906485517246</v>
      </c>
      <c r="E51" s="200">
        <v>0</v>
      </c>
      <c r="F51" s="200">
        <v>0.15207918310604729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4.7319498348950004</v>
      </c>
      <c r="R51" s="200">
        <v>1</v>
      </c>
      <c r="S51" s="200">
        <v>0</v>
      </c>
      <c r="T51" s="200">
        <v>4.7319498348950004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280.4789946387466</v>
      </c>
      <c r="D53" s="200">
        <v>31.989206142355091</v>
      </c>
      <c r="E53" s="200">
        <v>0</v>
      </c>
      <c r="F53" s="200">
        <v>65.436292068116643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280.4789946387466</v>
      </c>
      <c r="R53" s="200">
        <v>1</v>
      </c>
      <c r="S53" s="200">
        <v>625.97132468296877</v>
      </c>
      <c r="T53" s="200">
        <v>906.45031932171537</v>
      </c>
    </row>
    <row r="54" spans="1:20" x14ac:dyDescent="0.35">
      <c r="A54" s="201" t="s">
        <v>920</v>
      </c>
      <c r="B54" s="200">
        <v>329.42585242001883</v>
      </c>
      <c r="C54" s="200">
        <v>0</v>
      </c>
      <c r="D54" s="200">
        <v>26.333374914882331</v>
      </c>
      <c r="E54" s="200">
        <v>39.234088393788497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329.42585242001883</v>
      </c>
      <c r="Q54" s="200">
        <v>0</v>
      </c>
      <c r="R54" s="200">
        <v>1</v>
      </c>
      <c r="S54" s="200">
        <v>329.42585242001883</v>
      </c>
      <c r="T54" s="200">
        <v>0</v>
      </c>
    </row>
    <row r="55" spans="1:20" x14ac:dyDescent="0.35">
      <c r="A55" s="201" t="s">
        <v>919</v>
      </c>
      <c r="B55" s="200">
        <v>145.1246676092631</v>
      </c>
      <c r="C55" s="200">
        <v>0</v>
      </c>
      <c r="D55" s="200">
        <v>6.0774526673678286</v>
      </c>
      <c r="E55" s="200">
        <v>31.632171506564209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145.1246676092631</v>
      </c>
      <c r="Q55" s="200">
        <v>0</v>
      </c>
      <c r="R55" s="200">
        <v>1</v>
      </c>
      <c r="S55" s="200">
        <v>145.1246676092631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471.15275805787951</v>
      </c>
      <c r="D56" s="200">
        <v>13.254532495859459</v>
      </c>
      <c r="E56" s="200">
        <v>0</v>
      </c>
      <c r="F56" s="200">
        <v>43.027622668237363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471.15275805787951</v>
      </c>
      <c r="R56" s="200">
        <v>1</v>
      </c>
      <c r="S56" s="200">
        <v>0</v>
      </c>
      <c r="T56" s="200">
        <v>471.15275805787951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225.43504716877081</v>
      </c>
      <c r="D58" s="200">
        <v>11.57846037214312</v>
      </c>
      <c r="E58" s="200">
        <v>0</v>
      </c>
      <c r="F58" s="200">
        <v>22.930250738079419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225.43504716877081</v>
      </c>
      <c r="R58" s="200">
        <v>1</v>
      </c>
      <c r="S58" s="200">
        <v>0</v>
      </c>
      <c r="T58" s="200">
        <v>225.43504716877081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833.88217204450393</v>
      </c>
      <c r="D61" s="200">
        <v>40.554446272048423</v>
      </c>
      <c r="E61" s="200">
        <v>0</v>
      </c>
      <c r="F61" s="200">
        <v>252.1567394247013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833.88217204450393</v>
      </c>
      <c r="R61" s="200">
        <v>1</v>
      </c>
      <c r="S61" s="200">
        <v>0</v>
      </c>
      <c r="T61" s="200">
        <v>833.88217204450393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276.59235987113982</v>
      </c>
      <c r="C68" s="200">
        <v>0</v>
      </c>
      <c r="D68" s="200">
        <v>377.77990425382143</v>
      </c>
      <c r="E68" s="200">
        <v>112.49509306054929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276.59235987113982</v>
      </c>
      <c r="Q68" s="200">
        <v>0</v>
      </c>
      <c r="R68" s="200">
        <v>1</v>
      </c>
      <c r="S68" s="200">
        <v>276.59235987113982</v>
      </c>
      <c r="T68" s="200">
        <v>0</v>
      </c>
    </row>
    <row r="69" spans="1:20" x14ac:dyDescent="0.35">
      <c r="A69" s="201" t="s">
        <v>905</v>
      </c>
      <c r="B69" s="200">
        <v>89.771046293988135</v>
      </c>
      <c r="C69" s="200">
        <v>0</v>
      </c>
      <c r="D69" s="200">
        <v>128.78716820786789</v>
      </c>
      <c r="E69" s="200">
        <v>44.891016244476027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89.771046293988135</v>
      </c>
      <c r="Q69" s="200">
        <v>0</v>
      </c>
      <c r="R69" s="200">
        <v>1</v>
      </c>
      <c r="S69" s="200">
        <v>115.83506124758171</v>
      </c>
      <c r="T69" s="200">
        <v>26.06401495359356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600.35503107680643</v>
      </c>
      <c r="D72" s="200">
        <v>85.303290809777621</v>
      </c>
      <c r="E72" s="200">
        <v>0</v>
      </c>
      <c r="F72" s="200">
        <v>219.12827730855579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600.35503107680643</v>
      </c>
      <c r="R72" s="200">
        <v>1</v>
      </c>
      <c r="S72" s="200">
        <v>0</v>
      </c>
      <c r="T72" s="200">
        <v>600.35503107680643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2580.3060181373939</v>
      </c>
      <c r="D76" s="200">
        <v>329.00517989876221</v>
      </c>
      <c r="E76" s="200">
        <v>0</v>
      </c>
      <c r="F76" s="200">
        <v>2097.9275012523231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2580.3060181373939</v>
      </c>
      <c r="R76" s="200">
        <v>1</v>
      </c>
      <c r="S76" s="200">
        <v>23.239554432122031</v>
      </c>
      <c r="T76" s="200">
        <v>2603.545572569516</v>
      </c>
    </row>
    <row r="77" spans="1:20" x14ac:dyDescent="0.35">
      <c r="A77" s="201" t="s">
        <v>897</v>
      </c>
      <c r="B77" s="200">
        <v>1112.875610659727</v>
      </c>
      <c r="C77" s="200">
        <v>0</v>
      </c>
      <c r="D77" s="200">
        <v>25.566352252917341</v>
      </c>
      <c r="E77" s="200">
        <v>130604.8810663778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1112.875610659727</v>
      </c>
      <c r="Q77" s="200">
        <v>0</v>
      </c>
      <c r="R77" s="200">
        <v>1</v>
      </c>
      <c r="S77" s="200">
        <v>1112.875610659727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139.61722352401301</v>
      </c>
      <c r="D78" s="200">
        <v>13.26935992652573</v>
      </c>
      <c r="E78" s="200">
        <v>0</v>
      </c>
      <c r="F78" s="200">
        <v>243.7772973585204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139.61722352401301</v>
      </c>
      <c r="R78" s="200">
        <v>1</v>
      </c>
      <c r="S78" s="200">
        <v>0</v>
      </c>
      <c r="T78" s="200">
        <v>139.61722352401301</v>
      </c>
    </row>
    <row r="79" spans="1:20" x14ac:dyDescent="0.35">
      <c r="A79" s="201" t="s">
        <v>895</v>
      </c>
      <c r="B79" s="200">
        <v>202.27957537620881</v>
      </c>
      <c r="C79" s="200">
        <v>0</v>
      </c>
      <c r="D79" s="200">
        <v>6.3236869144846368</v>
      </c>
      <c r="E79" s="200">
        <v>4306.8369673884436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202.27957537620881</v>
      </c>
      <c r="Q79" s="200">
        <v>0</v>
      </c>
      <c r="R79" s="200">
        <v>1</v>
      </c>
      <c r="S79" s="200">
        <v>202.27957537620881</v>
      </c>
      <c r="T79" s="200">
        <v>0</v>
      </c>
    </row>
    <row r="80" spans="1:20" x14ac:dyDescent="0.35">
      <c r="A80" s="201" t="s">
        <v>894</v>
      </c>
      <c r="B80" s="200">
        <v>21366.702276303349</v>
      </c>
      <c r="C80" s="200">
        <v>0</v>
      </c>
      <c r="D80" s="200">
        <v>93.27967284251632</v>
      </c>
      <c r="E80" s="200">
        <v>69793.852424183802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21366.702276303349</v>
      </c>
      <c r="Q80" s="200">
        <v>0</v>
      </c>
      <c r="R80" s="200">
        <v>1</v>
      </c>
      <c r="S80" s="200">
        <v>29713.784362805221</v>
      </c>
      <c r="T80" s="200">
        <v>8347.0820865018668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CBB5A-946D-478A-936D-41F7C82C5B5B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946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6189.7614223306564</v>
      </c>
      <c r="C16" s="200">
        <v>0</v>
      </c>
      <c r="D16" s="200">
        <v>0</v>
      </c>
      <c r="E16" s="200">
        <v>0</v>
      </c>
      <c r="F16" s="200">
        <v>0</v>
      </c>
      <c r="G16" s="200">
        <v>1052.7882447868201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1860.158061431812</v>
      </c>
      <c r="N16" s="200">
        <v>9102.7077285492887</v>
      </c>
      <c r="O16" s="200">
        <v>7242.5496671174769</v>
      </c>
      <c r="P16" s="200">
        <v>7005.4557065073059</v>
      </c>
      <c r="Q16" s="200">
        <v>815.69428417664972</v>
      </c>
      <c r="R16" s="200">
        <v>1</v>
      </c>
      <c r="S16" s="200">
        <v>7462.4191742371931</v>
      </c>
      <c r="T16" s="200">
        <v>1272.6577519065361</v>
      </c>
      <c r="U16" s="199">
        <v>0</v>
      </c>
      <c r="V16" s="199">
        <v>587.50030952527595</v>
      </c>
      <c r="W16" s="199">
        <v>1640.288554312096</v>
      </c>
      <c r="X16" s="199">
        <v>0</v>
      </c>
      <c r="Y16" s="199">
        <v>0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955</v>
      </c>
      <c r="B19" s="200">
        <v>623.65142013995876</v>
      </c>
      <c r="C19" s="200">
        <v>0</v>
      </c>
      <c r="D19" s="200">
        <v>1380.028922007423</v>
      </c>
      <c r="E19" s="200">
        <v>73.323789440496441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623.65142013995876</v>
      </c>
      <c r="Q19" s="200">
        <v>0</v>
      </c>
      <c r="R19" s="200">
        <v>1</v>
      </c>
      <c r="S19" s="200">
        <v>623.65142013995876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16.11156512668548</v>
      </c>
      <c r="D23" s="200">
        <v>234.8605710187704</v>
      </c>
      <c r="E23" s="200">
        <v>0</v>
      </c>
      <c r="F23" s="200">
        <v>2.3522436992128171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16.11156512668548</v>
      </c>
      <c r="R23" s="200">
        <v>1</v>
      </c>
      <c r="S23" s="200">
        <v>0</v>
      </c>
      <c r="T23" s="200">
        <v>16.11156512668548</v>
      </c>
    </row>
    <row r="24" spans="1:20" x14ac:dyDescent="0.35">
      <c r="A24" s="201" t="s">
        <v>950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115.5774877906935</v>
      </c>
      <c r="C31" s="200">
        <v>0</v>
      </c>
      <c r="D31" s="200">
        <v>58.566842821155852</v>
      </c>
      <c r="E31" s="200">
        <v>10.57557006050102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115.5774877906935</v>
      </c>
      <c r="Q31" s="200">
        <v>0</v>
      </c>
      <c r="R31" s="200">
        <v>1</v>
      </c>
      <c r="S31" s="200">
        <v>572.54095552057993</v>
      </c>
      <c r="T31" s="200">
        <v>456.96346772988647</v>
      </c>
    </row>
    <row r="32" spans="1:20" x14ac:dyDescent="0.35">
      <c r="A32" s="201" t="s">
        <v>942</v>
      </c>
      <c r="B32" s="200">
        <v>2285.8011398427761</v>
      </c>
      <c r="C32" s="200">
        <v>0</v>
      </c>
      <c r="D32" s="200">
        <v>134.0719634660183</v>
      </c>
      <c r="E32" s="200">
        <v>74.809745411492841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2285.8011398427761</v>
      </c>
      <c r="Q32" s="200">
        <v>0</v>
      </c>
      <c r="R32" s="200">
        <v>1</v>
      </c>
      <c r="S32" s="200">
        <v>2285.8011398427761</v>
      </c>
      <c r="T32" s="200">
        <v>0</v>
      </c>
    </row>
    <row r="33" spans="1:20" x14ac:dyDescent="0.35">
      <c r="A33" s="201" t="s">
        <v>941</v>
      </c>
      <c r="B33" s="200">
        <v>0</v>
      </c>
      <c r="C33" s="200">
        <v>217.9696538148404</v>
      </c>
      <c r="D33" s="200">
        <v>80.827091729057202</v>
      </c>
      <c r="E33" s="200">
        <v>0</v>
      </c>
      <c r="F33" s="200">
        <v>385.69573365953278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217.9696538148404</v>
      </c>
      <c r="R33" s="200">
        <v>1</v>
      </c>
      <c r="S33" s="200">
        <v>0</v>
      </c>
      <c r="T33" s="200">
        <v>217.9696538148404</v>
      </c>
    </row>
    <row r="34" spans="1:20" x14ac:dyDescent="0.35">
      <c r="A34" s="201" t="s">
        <v>940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939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938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937</v>
      </c>
      <c r="B37" s="200">
        <v>30.282399567838119</v>
      </c>
      <c r="C37" s="200">
        <v>0</v>
      </c>
      <c r="D37" s="200">
        <v>18.439865706339582</v>
      </c>
      <c r="E37" s="200">
        <v>12.89016605022193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30.282399567838119</v>
      </c>
      <c r="Q37" s="200">
        <v>0</v>
      </c>
      <c r="R37" s="200">
        <v>1</v>
      </c>
      <c r="S37" s="200">
        <v>30.282399567838119</v>
      </c>
      <c r="T37" s="200">
        <v>0</v>
      </c>
    </row>
    <row r="38" spans="1:20" x14ac:dyDescent="0.35">
      <c r="A38" s="201" t="s">
        <v>936</v>
      </c>
      <c r="B38" s="200">
        <v>1429.4559306141559</v>
      </c>
      <c r="C38" s="200">
        <v>0</v>
      </c>
      <c r="D38" s="200">
        <v>1244.813945569842</v>
      </c>
      <c r="E38" s="200">
        <v>178.39640174811899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1429.4559306141559</v>
      </c>
      <c r="Q38" s="200">
        <v>0</v>
      </c>
      <c r="R38" s="200">
        <v>1</v>
      </c>
      <c r="S38" s="200">
        <v>1429.4559306141559</v>
      </c>
      <c r="T38" s="200">
        <v>0</v>
      </c>
    </row>
    <row r="39" spans="1:20" x14ac:dyDescent="0.35">
      <c r="A39" s="201" t="s">
        <v>935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934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105.5178119011514</v>
      </c>
      <c r="D43" s="200">
        <v>98.773614106324175</v>
      </c>
      <c r="E43" s="200">
        <v>0</v>
      </c>
      <c r="F43" s="200">
        <v>312.35337224036408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105.5178119011514</v>
      </c>
      <c r="R43" s="200">
        <v>1</v>
      </c>
      <c r="S43" s="200">
        <v>0</v>
      </c>
      <c r="T43" s="200">
        <v>105.5178119011514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927</v>
      </c>
      <c r="B47" s="200">
        <v>2520.687328551885</v>
      </c>
      <c r="C47" s="200">
        <v>0</v>
      </c>
      <c r="D47" s="200">
        <v>1783.54221587507</v>
      </c>
      <c r="E47" s="200">
        <v>259.77201579471949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2520.687328551885</v>
      </c>
      <c r="Q47" s="200">
        <v>0</v>
      </c>
      <c r="R47" s="200">
        <v>1</v>
      </c>
      <c r="S47" s="200">
        <v>2520.687328551885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109.3686873696609</v>
      </c>
      <c r="D53" s="200">
        <v>68.883525985815126</v>
      </c>
      <c r="E53" s="200">
        <v>0</v>
      </c>
      <c r="F53" s="200">
        <v>3520.3150006847791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109.3686873696609</v>
      </c>
      <c r="R53" s="200">
        <v>1</v>
      </c>
      <c r="S53" s="200">
        <v>0</v>
      </c>
      <c r="T53" s="200">
        <v>109.3686873696609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222.71280414269819</v>
      </c>
      <c r="D60" s="200">
        <v>431.31558480320763</v>
      </c>
      <c r="E60" s="200">
        <v>0</v>
      </c>
      <c r="F60" s="200">
        <v>637.21356233559959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222.71280414269819</v>
      </c>
      <c r="R60" s="200">
        <v>1</v>
      </c>
      <c r="S60" s="200">
        <v>0</v>
      </c>
      <c r="T60" s="200">
        <v>222.71280414269819</v>
      </c>
    </row>
    <row r="61" spans="1:20" x14ac:dyDescent="0.35">
      <c r="A61" s="201" t="s">
        <v>913</v>
      </c>
      <c r="B61" s="200">
        <v>0</v>
      </c>
      <c r="C61" s="200">
        <v>144.01376182161329</v>
      </c>
      <c r="D61" s="200">
        <v>249.10619830810231</v>
      </c>
      <c r="E61" s="200">
        <v>0</v>
      </c>
      <c r="F61" s="200">
        <v>6008.1403929918433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144.01376182161329</v>
      </c>
      <c r="R61" s="200">
        <v>1</v>
      </c>
      <c r="S61" s="200">
        <v>0</v>
      </c>
      <c r="T61" s="200">
        <v>144.01376182161329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1A9AF-F9FD-4AD8-B4F2-96D32C5DEF98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945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10432.216371303641</v>
      </c>
      <c r="C16" s="200">
        <v>0</v>
      </c>
      <c r="D16" s="200">
        <v>0</v>
      </c>
      <c r="E16" s="200">
        <v>0</v>
      </c>
      <c r="F16" s="200">
        <v>0</v>
      </c>
      <c r="G16" s="200">
        <v>55028.443901752507</v>
      </c>
      <c r="H16" s="200">
        <v>1</v>
      </c>
      <c r="I16" s="200">
        <v>1</v>
      </c>
      <c r="J16" s="200">
        <v>1</v>
      </c>
      <c r="K16" s="200">
        <v>1</v>
      </c>
      <c r="L16" s="200">
        <v>1939.119559174025</v>
      </c>
      <c r="M16" s="200">
        <v>125719.0518855502</v>
      </c>
      <c r="N16" s="200">
        <v>193118.83171778041</v>
      </c>
      <c r="O16" s="200">
        <v>67399.779832230182</v>
      </c>
      <c r="P16" s="200">
        <v>54125.427699456559</v>
      </c>
      <c r="Q16" s="200">
        <v>43693.211328152916</v>
      </c>
      <c r="R16" s="200">
        <v>1</v>
      </c>
      <c r="S16" s="200">
        <v>79940.160093023893</v>
      </c>
      <c r="T16" s="200">
        <v>69507.94372172025</v>
      </c>
      <c r="U16" s="199">
        <v>1487.770537548392</v>
      </c>
      <c r="V16" s="199">
        <v>28132.44044642818</v>
      </c>
      <c r="W16" s="199">
        <v>83160.884348180698</v>
      </c>
      <c r="X16" s="199">
        <v>26590.8971798534</v>
      </c>
      <c r="Y16" s="199">
        <v>28530.016739027429</v>
      </c>
    </row>
    <row r="17" spans="1:20" x14ac:dyDescent="0.35">
      <c r="A17" s="201" t="s">
        <v>957</v>
      </c>
      <c r="B17" s="200">
        <v>0</v>
      </c>
      <c r="C17" s="200">
        <v>863.92306534961028</v>
      </c>
      <c r="D17" s="200">
        <v>83.662126012939112</v>
      </c>
      <c r="E17" s="200">
        <v>0</v>
      </c>
      <c r="F17" s="200">
        <v>83.743376560295474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863.92306534961028</v>
      </c>
      <c r="R17" s="200">
        <v>1</v>
      </c>
      <c r="S17" s="200">
        <v>148.8051909496603</v>
      </c>
      <c r="T17" s="200">
        <v>1012.728256299271</v>
      </c>
    </row>
    <row r="18" spans="1:20" x14ac:dyDescent="0.35">
      <c r="A18" s="201" t="s">
        <v>956</v>
      </c>
      <c r="B18" s="200">
        <v>0</v>
      </c>
      <c r="C18" s="200">
        <v>22309.021456685739</v>
      </c>
      <c r="D18" s="200">
        <v>1570.2773526332489</v>
      </c>
      <c r="E18" s="200">
        <v>0</v>
      </c>
      <c r="F18" s="200">
        <v>7513.8846387880649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22309.021456685739</v>
      </c>
      <c r="R18" s="200">
        <v>1</v>
      </c>
      <c r="S18" s="200">
        <v>575.3014302002681</v>
      </c>
      <c r="T18" s="200">
        <v>22884.322886885999</v>
      </c>
    </row>
    <row r="19" spans="1:20" x14ac:dyDescent="0.35">
      <c r="A19" s="201" t="s">
        <v>955</v>
      </c>
      <c r="B19" s="200">
        <v>0</v>
      </c>
      <c r="C19" s="200">
        <v>372.07417286760278</v>
      </c>
      <c r="D19" s="200">
        <v>126.187328606991</v>
      </c>
      <c r="E19" s="200">
        <v>0</v>
      </c>
      <c r="F19" s="200">
        <v>17.088721654758469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372.07417286760278</v>
      </c>
      <c r="R19" s="200">
        <v>1</v>
      </c>
      <c r="S19" s="200">
        <v>399.96786577490792</v>
      </c>
      <c r="T19" s="200">
        <v>772.04203864251065</v>
      </c>
    </row>
    <row r="20" spans="1:20" x14ac:dyDescent="0.35">
      <c r="A20" s="201" t="s">
        <v>954</v>
      </c>
      <c r="B20" s="200">
        <v>0</v>
      </c>
      <c r="C20" s="200">
        <v>1401.8421327648989</v>
      </c>
      <c r="D20" s="200">
        <v>544.49281027760628</v>
      </c>
      <c r="E20" s="200">
        <v>0</v>
      </c>
      <c r="F20" s="200">
        <v>37.913783210005377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1401.8421327648989</v>
      </c>
      <c r="R20" s="200">
        <v>1</v>
      </c>
      <c r="S20" s="200">
        <v>0</v>
      </c>
      <c r="T20" s="200">
        <v>1401.8421327648989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96.475261888025528</v>
      </c>
      <c r="D22" s="200">
        <v>201.42710357958151</v>
      </c>
      <c r="E22" s="200">
        <v>0</v>
      </c>
      <c r="F22" s="200">
        <v>0.41193776785164959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96.475261888025528</v>
      </c>
      <c r="R22" s="200">
        <v>1</v>
      </c>
      <c r="S22" s="200">
        <v>245.0104697895037</v>
      </c>
      <c r="T22" s="200">
        <v>341.4857316775292</v>
      </c>
    </row>
    <row r="23" spans="1:20" x14ac:dyDescent="0.35">
      <c r="A23" s="201" t="s">
        <v>951</v>
      </c>
      <c r="B23" s="200">
        <v>125.129401261235</v>
      </c>
      <c r="C23" s="200">
        <v>0</v>
      </c>
      <c r="D23" s="200">
        <v>93.292127714073416</v>
      </c>
      <c r="E23" s="200">
        <v>0.47748634381729621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125.129401261235</v>
      </c>
      <c r="Q23" s="200">
        <v>0</v>
      </c>
      <c r="R23" s="200">
        <v>1</v>
      </c>
      <c r="S23" s="200">
        <v>125.129401261235</v>
      </c>
      <c r="T23" s="200">
        <v>0</v>
      </c>
    </row>
    <row r="24" spans="1:20" x14ac:dyDescent="0.35">
      <c r="A24" s="201" t="s">
        <v>950</v>
      </c>
      <c r="B24" s="200">
        <v>5535.5199453872347</v>
      </c>
      <c r="C24" s="200">
        <v>0</v>
      </c>
      <c r="D24" s="200">
        <v>366.76625424968302</v>
      </c>
      <c r="E24" s="200">
        <v>460.8621469032081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5535.5199453872347</v>
      </c>
      <c r="Q24" s="200">
        <v>0</v>
      </c>
      <c r="R24" s="200">
        <v>1</v>
      </c>
      <c r="S24" s="200">
        <v>11506.20346504659</v>
      </c>
      <c r="T24" s="200">
        <v>5970.6835196593574</v>
      </c>
    </row>
    <row r="25" spans="1:20" x14ac:dyDescent="0.35">
      <c r="A25" s="201" t="s">
        <v>949</v>
      </c>
      <c r="B25" s="200">
        <v>0</v>
      </c>
      <c r="C25" s="200">
        <v>2198.2224008173521</v>
      </c>
      <c r="D25" s="200">
        <v>823.57831745216436</v>
      </c>
      <c r="E25" s="200">
        <v>0</v>
      </c>
      <c r="F25" s="200">
        <v>433.50372460101983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2198.2224008173521</v>
      </c>
      <c r="R25" s="200">
        <v>1</v>
      </c>
      <c r="S25" s="200">
        <v>0</v>
      </c>
      <c r="T25" s="200">
        <v>2198.2224008173521</v>
      </c>
    </row>
    <row r="26" spans="1:20" x14ac:dyDescent="0.35">
      <c r="A26" s="201" t="s">
        <v>948</v>
      </c>
      <c r="B26" s="200">
        <v>2407.784190333311</v>
      </c>
      <c r="C26" s="200">
        <v>0</v>
      </c>
      <c r="D26" s="200">
        <v>120.8735969442903</v>
      </c>
      <c r="E26" s="200">
        <v>377.4984022120496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2407.784190333311</v>
      </c>
      <c r="Q26" s="200">
        <v>0</v>
      </c>
      <c r="R26" s="200">
        <v>1</v>
      </c>
      <c r="S26" s="200">
        <v>2815.301975606782</v>
      </c>
      <c r="T26" s="200">
        <v>407.51778527347199</v>
      </c>
    </row>
    <row r="27" spans="1:20" x14ac:dyDescent="0.35">
      <c r="A27" s="201" t="s">
        <v>947</v>
      </c>
      <c r="B27" s="200">
        <v>23943.529453038678</v>
      </c>
      <c r="C27" s="200">
        <v>0</v>
      </c>
      <c r="D27" s="200">
        <v>1486.4614717197151</v>
      </c>
      <c r="E27" s="200">
        <v>2031.621350760473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23943.529453038678</v>
      </c>
      <c r="Q27" s="200">
        <v>0</v>
      </c>
      <c r="R27" s="200">
        <v>1</v>
      </c>
      <c r="S27" s="200">
        <v>26076.522265023428</v>
      </c>
      <c r="T27" s="200">
        <v>2132.99281198475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0</v>
      </c>
      <c r="C31" s="200">
        <v>3704.9076377267102</v>
      </c>
      <c r="D31" s="200">
        <v>47.562324300750319</v>
      </c>
      <c r="E31" s="200">
        <v>0</v>
      </c>
      <c r="F31" s="200">
        <v>313.71699303925811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3704.9076377267102</v>
      </c>
      <c r="R31" s="200">
        <v>1</v>
      </c>
      <c r="S31" s="200">
        <v>4801.9381173537004</v>
      </c>
      <c r="T31" s="200">
        <v>8506.8457550804105</v>
      </c>
    </row>
    <row r="32" spans="1:20" x14ac:dyDescent="0.35">
      <c r="A32" s="201" t="s">
        <v>942</v>
      </c>
      <c r="B32" s="200">
        <v>2983.625544147415</v>
      </c>
      <c r="C32" s="200">
        <v>0</v>
      </c>
      <c r="D32" s="200">
        <v>24.452868863074318</v>
      </c>
      <c r="E32" s="200">
        <v>54.350014369723077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2983.625544147415</v>
      </c>
      <c r="Q32" s="200">
        <v>0</v>
      </c>
      <c r="R32" s="200">
        <v>1</v>
      </c>
      <c r="S32" s="200">
        <v>5137.2898299461267</v>
      </c>
      <c r="T32" s="200">
        <v>2153.6642857987122</v>
      </c>
    </row>
    <row r="33" spans="1:20" x14ac:dyDescent="0.35">
      <c r="A33" s="201" t="s">
        <v>941</v>
      </c>
      <c r="B33" s="200">
        <v>0</v>
      </c>
      <c r="C33" s="200">
        <v>1362.5496109063131</v>
      </c>
      <c r="D33" s="200">
        <v>47.610421075293942</v>
      </c>
      <c r="E33" s="200">
        <v>0</v>
      </c>
      <c r="F33" s="200">
        <v>67.902871402561644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1362.5496109063131</v>
      </c>
      <c r="R33" s="200">
        <v>1</v>
      </c>
      <c r="S33" s="200">
        <v>343.9968050679098</v>
      </c>
      <c r="T33" s="200">
        <v>1706.546415974223</v>
      </c>
    </row>
    <row r="34" spans="1:20" x14ac:dyDescent="0.35">
      <c r="A34" s="201" t="s">
        <v>940</v>
      </c>
      <c r="B34" s="200">
        <v>1774.159083780361</v>
      </c>
      <c r="C34" s="200">
        <v>0</v>
      </c>
      <c r="D34" s="200">
        <v>251.95186401135061</v>
      </c>
      <c r="E34" s="200">
        <v>422.08873200712537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1774.159083780361</v>
      </c>
      <c r="Q34" s="200">
        <v>0</v>
      </c>
      <c r="R34" s="200">
        <v>1</v>
      </c>
      <c r="S34" s="200">
        <v>3956.742872112347</v>
      </c>
      <c r="T34" s="200">
        <v>2182.5837883319859</v>
      </c>
    </row>
    <row r="35" spans="1:20" x14ac:dyDescent="0.35">
      <c r="A35" s="201" t="s">
        <v>939</v>
      </c>
      <c r="B35" s="200">
        <v>0</v>
      </c>
      <c r="C35" s="200">
        <v>1890.4174093649599</v>
      </c>
      <c r="D35" s="200">
        <v>69.300196097697565</v>
      </c>
      <c r="E35" s="200">
        <v>0</v>
      </c>
      <c r="F35" s="200">
        <v>2316.171078527851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1890.4174093649599</v>
      </c>
      <c r="R35" s="200">
        <v>1</v>
      </c>
      <c r="S35" s="200">
        <v>1136.754724628458</v>
      </c>
      <c r="T35" s="200">
        <v>3027.1721339934188</v>
      </c>
    </row>
    <row r="36" spans="1:20" x14ac:dyDescent="0.35">
      <c r="A36" s="201" t="s">
        <v>938</v>
      </c>
      <c r="B36" s="200">
        <v>1370.2235501783621</v>
      </c>
      <c r="C36" s="200">
        <v>0</v>
      </c>
      <c r="D36" s="200">
        <v>23.563101894094611</v>
      </c>
      <c r="E36" s="200">
        <v>49.721606333394433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1370.2235501783621</v>
      </c>
      <c r="Q36" s="200">
        <v>0</v>
      </c>
      <c r="R36" s="200">
        <v>1</v>
      </c>
      <c r="S36" s="200">
        <v>1370.2235501783621</v>
      </c>
      <c r="T36" s="200">
        <v>0</v>
      </c>
    </row>
    <row r="37" spans="1:20" x14ac:dyDescent="0.35">
      <c r="A37" s="201" t="s">
        <v>937</v>
      </c>
      <c r="B37" s="200">
        <v>196.88180044273761</v>
      </c>
      <c r="C37" s="200">
        <v>0</v>
      </c>
      <c r="D37" s="200">
        <v>7.9785161850087691</v>
      </c>
      <c r="E37" s="200">
        <v>46.645463553300488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196.88180044273761</v>
      </c>
      <c r="Q37" s="200">
        <v>0</v>
      </c>
      <c r="R37" s="200">
        <v>1</v>
      </c>
      <c r="S37" s="200">
        <v>196.88180044273761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672.02510958546839</v>
      </c>
      <c r="D38" s="200">
        <v>24.494130377739381</v>
      </c>
      <c r="E38" s="200">
        <v>0</v>
      </c>
      <c r="F38" s="200">
        <v>40.908669046655632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672.02510958546839</v>
      </c>
      <c r="R38" s="200">
        <v>1</v>
      </c>
      <c r="S38" s="200">
        <v>69.060879486852102</v>
      </c>
      <c r="T38" s="200">
        <v>741.08598907232044</v>
      </c>
    </row>
    <row r="39" spans="1:20" x14ac:dyDescent="0.35">
      <c r="A39" s="201" t="s">
        <v>935</v>
      </c>
      <c r="B39" s="200">
        <v>0</v>
      </c>
      <c r="C39" s="200">
        <v>1087.1113168684919</v>
      </c>
      <c r="D39" s="200">
        <v>97.419156928074145</v>
      </c>
      <c r="E39" s="200">
        <v>0</v>
      </c>
      <c r="F39" s="200">
        <v>216.6055022935015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1087.1113168684919</v>
      </c>
      <c r="R39" s="200">
        <v>1</v>
      </c>
      <c r="S39" s="200">
        <v>130.78925691245871</v>
      </c>
      <c r="T39" s="200">
        <v>1217.9005737809509</v>
      </c>
    </row>
    <row r="40" spans="1:20" x14ac:dyDescent="0.35">
      <c r="A40" s="201" t="s">
        <v>934</v>
      </c>
      <c r="B40" s="200">
        <v>8887.6833920843001</v>
      </c>
      <c r="C40" s="200">
        <v>0</v>
      </c>
      <c r="D40" s="200">
        <v>201.45494988590059</v>
      </c>
      <c r="E40" s="200">
        <v>412.54068454596262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8887.6833920843001</v>
      </c>
      <c r="Q40" s="200">
        <v>0</v>
      </c>
      <c r="R40" s="200">
        <v>1</v>
      </c>
      <c r="S40" s="200">
        <v>9542.7527003659852</v>
      </c>
      <c r="T40" s="200">
        <v>655.06930828168493</v>
      </c>
    </row>
    <row r="41" spans="1:20" x14ac:dyDescent="0.35">
      <c r="A41" s="201" t="s">
        <v>933</v>
      </c>
      <c r="B41" s="200">
        <v>46.584384191089413</v>
      </c>
      <c r="C41" s="200">
        <v>0</v>
      </c>
      <c r="D41" s="200">
        <v>51.51188791576363</v>
      </c>
      <c r="E41" s="200">
        <v>2.3040294642548131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46.584384191089413</v>
      </c>
      <c r="Q41" s="200">
        <v>0</v>
      </c>
      <c r="R41" s="200">
        <v>1</v>
      </c>
      <c r="S41" s="200">
        <v>46.584384191089413</v>
      </c>
      <c r="T41" s="200">
        <v>0</v>
      </c>
    </row>
    <row r="42" spans="1:20" x14ac:dyDescent="0.35">
      <c r="A42" s="201" t="s">
        <v>932</v>
      </c>
      <c r="B42" s="200">
        <v>365.25164151378658</v>
      </c>
      <c r="C42" s="200">
        <v>0</v>
      </c>
      <c r="D42" s="200">
        <v>51.405887735830333</v>
      </c>
      <c r="E42" s="200">
        <v>28.009356335725439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365.25164151378658</v>
      </c>
      <c r="Q42" s="200">
        <v>0</v>
      </c>
      <c r="R42" s="200">
        <v>1</v>
      </c>
      <c r="S42" s="200">
        <v>1008.910490930774</v>
      </c>
      <c r="T42" s="200">
        <v>643.65884941698755</v>
      </c>
    </row>
    <row r="43" spans="1:20" x14ac:dyDescent="0.35">
      <c r="A43" s="201" t="s">
        <v>931</v>
      </c>
      <c r="B43" s="200">
        <v>489.18721832387888</v>
      </c>
      <c r="C43" s="200">
        <v>0</v>
      </c>
      <c r="D43" s="200">
        <v>81.460195381932408</v>
      </c>
      <c r="E43" s="200">
        <v>51.824993647631402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489.18721832387888</v>
      </c>
      <c r="Q43" s="200">
        <v>0</v>
      </c>
      <c r="R43" s="200">
        <v>1</v>
      </c>
      <c r="S43" s="200">
        <v>1078.3170689980379</v>
      </c>
      <c r="T43" s="200">
        <v>589.12985067415877</v>
      </c>
    </row>
    <row r="44" spans="1:20" x14ac:dyDescent="0.35">
      <c r="A44" s="201" t="s">
        <v>930</v>
      </c>
      <c r="B44" s="200">
        <v>0</v>
      </c>
      <c r="C44" s="200">
        <v>76.266444348877712</v>
      </c>
      <c r="D44" s="200">
        <v>9.7314927820242243</v>
      </c>
      <c r="E44" s="200">
        <v>0</v>
      </c>
      <c r="F44" s="200">
        <v>5.2485861333737782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76.266444348877712</v>
      </c>
      <c r="R44" s="200">
        <v>1</v>
      </c>
      <c r="S44" s="200">
        <v>0</v>
      </c>
      <c r="T44" s="200">
        <v>76.266444348877712</v>
      </c>
    </row>
    <row r="45" spans="1:20" x14ac:dyDescent="0.35">
      <c r="A45" s="201" t="s">
        <v>929</v>
      </c>
      <c r="B45" s="200">
        <v>971.47124327017116</v>
      </c>
      <c r="C45" s="200">
        <v>0</v>
      </c>
      <c r="D45" s="200">
        <v>142.47532388614621</v>
      </c>
      <c r="E45" s="200">
        <v>70.589604214264426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971.47124327017116</v>
      </c>
      <c r="Q45" s="200">
        <v>0</v>
      </c>
      <c r="R45" s="200">
        <v>1</v>
      </c>
      <c r="S45" s="200">
        <v>971.47124327017116</v>
      </c>
      <c r="T45" s="200">
        <v>0</v>
      </c>
    </row>
    <row r="46" spans="1:20" x14ac:dyDescent="0.35">
      <c r="A46" s="201" t="s">
        <v>928</v>
      </c>
      <c r="B46" s="200">
        <v>9.0662886858126672</v>
      </c>
      <c r="C46" s="200">
        <v>0</v>
      </c>
      <c r="D46" s="200">
        <v>0.47024485174988689</v>
      </c>
      <c r="E46" s="200">
        <v>0.20377254679442741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9.0662886858126672</v>
      </c>
      <c r="Q46" s="200">
        <v>0</v>
      </c>
      <c r="R46" s="200">
        <v>1</v>
      </c>
      <c r="S46" s="200">
        <v>9.0662886858126672</v>
      </c>
      <c r="T46" s="200">
        <v>0</v>
      </c>
    </row>
    <row r="47" spans="1:20" x14ac:dyDescent="0.35">
      <c r="A47" s="201" t="s">
        <v>927</v>
      </c>
      <c r="B47" s="200">
        <v>217.8771446603821</v>
      </c>
      <c r="C47" s="200">
        <v>0</v>
      </c>
      <c r="D47" s="200">
        <v>67.191529044062349</v>
      </c>
      <c r="E47" s="200">
        <v>12.497428940390581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217.8771446603821</v>
      </c>
      <c r="Q47" s="200">
        <v>0</v>
      </c>
      <c r="R47" s="200">
        <v>1</v>
      </c>
      <c r="S47" s="200">
        <v>788.66090101095506</v>
      </c>
      <c r="T47" s="200">
        <v>570.78375635057296</v>
      </c>
    </row>
    <row r="48" spans="1:20" x14ac:dyDescent="0.35">
      <c r="A48" s="201" t="s">
        <v>926</v>
      </c>
      <c r="B48" s="200">
        <v>488.73325449536628</v>
      </c>
      <c r="C48" s="200">
        <v>0</v>
      </c>
      <c r="D48" s="200">
        <v>23.651754934392748</v>
      </c>
      <c r="E48" s="200">
        <v>145.01502110296971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488.73325449536628</v>
      </c>
      <c r="Q48" s="200">
        <v>0</v>
      </c>
      <c r="R48" s="200">
        <v>1</v>
      </c>
      <c r="S48" s="200">
        <v>488.73325449536628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38.742612576847023</v>
      </c>
      <c r="D50" s="200">
        <v>17.169519198105789</v>
      </c>
      <c r="E50" s="200">
        <v>0</v>
      </c>
      <c r="F50" s="200">
        <v>1.412811950385622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38.742612576847023</v>
      </c>
      <c r="R50" s="200">
        <v>1</v>
      </c>
      <c r="S50" s="200">
        <v>0</v>
      </c>
      <c r="T50" s="200">
        <v>38.742612576847023</v>
      </c>
    </row>
    <row r="51" spans="1:20" x14ac:dyDescent="0.35">
      <c r="A51" s="201" t="s">
        <v>923</v>
      </c>
      <c r="B51" s="200">
        <v>0</v>
      </c>
      <c r="C51" s="200">
        <v>558.79274682510686</v>
      </c>
      <c r="D51" s="200">
        <v>26.377338165738799</v>
      </c>
      <c r="E51" s="200">
        <v>0</v>
      </c>
      <c r="F51" s="200">
        <v>69.781066203230608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558.79274682510686</v>
      </c>
      <c r="R51" s="200">
        <v>1</v>
      </c>
      <c r="S51" s="200">
        <v>0</v>
      </c>
      <c r="T51" s="200">
        <v>558.79274682510686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29.630981190750308</v>
      </c>
      <c r="C53" s="200">
        <v>0</v>
      </c>
      <c r="D53" s="200">
        <v>1.194002791366888</v>
      </c>
      <c r="E53" s="200">
        <v>24.262060108660901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29.630981190750308</v>
      </c>
      <c r="Q53" s="200">
        <v>0</v>
      </c>
      <c r="R53" s="200">
        <v>1</v>
      </c>
      <c r="S53" s="200">
        <v>29.630981190750308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880.22743386286038</v>
      </c>
      <c r="D54" s="200">
        <v>136.30626670743581</v>
      </c>
      <c r="E54" s="200">
        <v>0</v>
      </c>
      <c r="F54" s="200">
        <v>87.389860010701227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880.22743386286038</v>
      </c>
      <c r="R54" s="200">
        <v>1</v>
      </c>
      <c r="S54" s="200">
        <v>0</v>
      </c>
      <c r="T54" s="200">
        <v>880.22743386286038</v>
      </c>
    </row>
    <row r="55" spans="1:20" x14ac:dyDescent="0.35">
      <c r="A55" s="201" t="s">
        <v>919</v>
      </c>
      <c r="B55" s="200">
        <v>0</v>
      </c>
      <c r="C55" s="200">
        <v>398.53267089226438</v>
      </c>
      <c r="D55" s="200">
        <v>35.066528173993241</v>
      </c>
      <c r="E55" s="200">
        <v>0</v>
      </c>
      <c r="F55" s="200">
        <v>52.154566678177858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398.53267089226438</v>
      </c>
      <c r="R55" s="200">
        <v>1</v>
      </c>
      <c r="S55" s="200">
        <v>0</v>
      </c>
      <c r="T55" s="200">
        <v>398.53267089226438</v>
      </c>
    </row>
    <row r="56" spans="1:20" x14ac:dyDescent="0.35">
      <c r="A56" s="201" t="s">
        <v>918</v>
      </c>
      <c r="B56" s="200">
        <v>0</v>
      </c>
      <c r="C56" s="200">
        <v>5557.401553133881</v>
      </c>
      <c r="D56" s="200">
        <v>393.76009687782198</v>
      </c>
      <c r="E56" s="200">
        <v>0</v>
      </c>
      <c r="F56" s="200">
        <v>1972.0348844007001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5557.401553133881</v>
      </c>
      <c r="R56" s="200">
        <v>1</v>
      </c>
      <c r="S56" s="200">
        <v>471.73403038159017</v>
      </c>
      <c r="T56" s="200">
        <v>6029.1355835154709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81.648747275408823</v>
      </c>
      <c r="D61" s="200">
        <v>167.0151293255955</v>
      </c>
      <c r="E61" s="200">
        <v>0</v>
      </c>
      <c r="F61" s="200">
        <v>95.934014453036625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81.648747275408823</v>
      </c>
      <c r="R61" s="200">
        <v>1</v>
      </c>
      <c r="S61" s="200">
        <v>806.20474149795348</v>
      </c>
      <c r="T61" s="200">
        <v>887.8534887733623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1845.466675800569</v>
      </c>
      <c r="C64" s="200">
        <v>0</v>
      </c>
      <c r="D64" s="200">
        <v>507.93550734376618</v>
      </c>
      <c r="E64" s="200">
        <v>180.83091693395721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1845.466675800569</v>
      </c>
      <c r="Q64" s="200">
        <v>0</v>
      </c>
      <c r="R64" s="200">
        <v>1</v>
      </c>
      <c r="S64" s="200">
        <v>1845.466675800569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323.82727811296309</v>
      </c>
      <c r="C67" s="200">
        <v>0</v>
      </c>
      <c r="D67" s="200">
        <v>220.33307230737219</v>
      </c>
      <c r="E67" s="200">
        <v>405.5782884256833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323.82727811296309</v>
      </c>
      <c r="Q67" s="200">
        <v>0</v>
      </c>
      <c r="R67" s="200">
        <v>1</v>
      </c>
      <c r="S67" s="200">
        <v>323.82727811296309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574.59725692299207</v>
      </c>
      <c r="C69" s="200">
        <v>0</v>
      </c>
      <c r="D69" s="200">
        <v>858.98851294936503</v>
      </c>
      <c r="E69" s="200">
        <v>253.2114281518719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574.59725692299207</v>
      </c>
      <c r="Q69" s="200">
        <v>0</v>
      </c>
      <c r="R69" s="200">
        <v>1</v>
      </c>
      <c r="S69" s="200">
        <v>574.59725692299207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143.0295444125039</v>
      </c>
      <c r="D78" s="200">
        <v>26.335616973878221</v>
      </c>
      <c r="E78" s="200">
        <v>0</v>
      </c>
      <c r="F78" s="200">
        <v>970.36967819324809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143.0295444125039</v>
      </c>
      <c r="R78" s="200">
        <v>1</v>
      </c>
      <c r="S78" s="200">
        <v>0</v>
      </c>
      <c r="T78" s="200">
        <v>143.0295444125039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1539.1979716351609</v>
      </c>
      <c r="C80" s="200">
        <v>0</v>
      </c>
      <c r="D80" s="200">
        <v>20.8144868145496</v>
      </c>
      <c r="E80" s="200">
        <v>4430.6838158563396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1539.1979716351609</v>
      </c>
      <c r="Q80" s="200">
        <v>0</v>
      </c>
      <c r="R80" s="200">
        <v>1</v>
      </c>
      <c r="S80" s="200">
        <v>2918.2828973875498</v>
      </c>
      <c r="T80" s="200">
        <v>1379.084925752388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D8E0-7DF2-40B3-871D-8A597DC0D780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944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958.1616013747398</v>
      </c>
      <c r="D16" s="200">
        <v>0</v>
      </c>
      <c r="E16" s="200">
        <v>0</v>
      </c>
      <c r="F16" s="200">
        <v>0</v>
      </c>
      <c r="G16" s="200">
        <v>-2835.9334279588379</v>
      </c>
      <c r="H16" s="200">
        <v>1</v>
      </c>
      <c r="I16" s="200">
        <v>1</v>
      </c>
      <c r="J16" s="200">
        <v>1</v>
      </c>
      <c r="K16" s="200">
        <v>1</v>
      </c>
      <c r="L16" s="200">
        <v>274.37134103800872</v>
      </c>
      <c r="M16" s="200">
        <v>24146.91568367551</v>
      </c>
      <c r="N16" s="200">
        <v>20627.191995379941</v>
      </c>
      <c r="O16" s="200">
        <v>-3519.723688295569</v>
      </c>
      <c r="P16" s="200">
        <v>6410.1436615666298</v>
      </c>
      <c r="Q16" s="200">
        <v>7368.3052629413696</v>
      </c>
      <c r="R16" s="200">
        <v>1</v>
      </c>
      <c r="S16" s="200">
        <v>9256.4805020155472</v>
      </c>
      <c r="T16" s="200">
        <v>10214.64210339029</v>
      </c>
      <c r="U16" s="199">
        <v>1297.7471346982959</v>
      </c>
      <c r="V16" s="199">
        <v>10990.500386833941</v>
      </c>
      <c r="W16" s="199">
        <v>8154.5669588751007</v>
      </c>
      <c r="X16" s="199">
        <v>1644.026058752991</v>
      </c>
      <c r="Y16" s="199">
        <v>1918.3973997909991</v>
      </c>
    </row>
    <row r="17" spans="1:20" x14ac:dyDescent="0.35">
      <c r="A17" s="201" t="s">
        <v>957</v>
      </c>
      <c r="B17" s="200">
        <v>0</v>
      </c>
      <c r="C17" s="200">
        <v>1.2396449263692979E-2</v>
      </c>
      <c r="D17" s="200">
        <v>6.603848450166201E-3</v>
      </c>
      <c r="E17" s="200">
        <v>0</v>
      </c>
      <c r="F17" s="200">
        <v>3.7334401991551231E-3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1.2396449263692979E-2</v>
      </c>
      <c r="R17" s="200">
        <v>1</v>
      </c>
      <c r="S17" s="200">
        <v>0</v>
      </c>
      <c r="T17" s="200">
        <v>1.2396449263692979E-2</v>
      </c>
    </row>
    <row r="18" spans="1:20" x14ac:dyDescent="0.35">
      <c r="A18" s="201" t="s">
        <v>956</v>
      </c>
      <c r="B18" s="200">
        <v>0</v>
      </c>
      <c r="C18" s="200">
        <v>4.119701673538299</v>
      </c>
      <c r="D18" s="200">
        <v>1.957046654470795</v>
      </c>
      <c r="E18" s="200">
        <v>0</v>
      </c>
      <c r="F18" s="200">
        <v>4.3110817977785763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4.119701673538299</v>
      </c>
      <c r="R18" s="200">
        <v>1</v>
      </c>
      <c r="S18" s="200">
        <v>0</v>
      </c>
      <c r="T18" s="200">
        <v>4.119701673538299</v>
      </c>
    </row>
    <row r="19" spans="1:20" x14ac:dyDescent="0.35">
      <c r="A19" s="201" t="s">
        <v>955</v>
      </c>
      <c r="B19" s="200">
        <v>0</v>
      </c>
      <c r="C19" s="200">
        <v>899.48959174141862</v>
      </c>
      <c r="D19" s="200">
        <v>1236.0335478948241</v>
      </c>
      <c r="E19" s="200">
        <v>0</v>
      </c>
      <c r="F19" s="200">
        <v>128.35496917197909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899.48959174141862</v>
      </c>
      <c r="R19" s="200">
        <v>1</v>
      </c>
      <c r="S19" s="200">
        <v>318.98353856239521</v>
      </c>
      <c r="T19" s="200">
        <v>1218.4731303038141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889.3562808339683</v>
      </c>
      <c r="D24" s="200">
        <v>217.93286363276539</v>
      </c>
      <c r="E24" s="200">
        <v>0</v>
      </c>
      <c r="F24" s="200">
        <v>162.08569521344629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889.3562808339683</v>
      </c>
      <c r="R24" s="200">
        <v>1</v>
      </c>
      <c r="S24" s="200">
        <v>244.7725452595995</v>
      </c>
      <c r="T24" s="200">
        <v>1134.128826093568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29.343700382662551</v>
      </c>
      <c r="D27" s="200">
        <v>12.16698856538197</v>
      </c>
      <c r="E27" s="200">
        <v>0</v>
      </c>
      <c r="F27" s="200">
        <v>2.403290746748775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29.343700382662551</v>
      </c>
      <c r="R27" s="200">
        <v>1</v>
      </c>
      <c r="S27" s="200">
        <v>0</v>
      </c>
      <c r="T27" s="200">
        <v>29.343700382662551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3730.610233536675</v>
      </c>
      <c r="C31" s="200">
        <v>0</v>
      </c>
      <c r="D31" s="200">
        <v>111.15471392299909</v>
      </c>
      <c r="E31" s="200">
        <v>406.73784308804397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3730.610233536675</v>
      </c>
      <c r="Q31" s="200">
        <v>0</v>
      </c>
      <c r="R31" s="200">
        <v>1</v>
      </c>
      <c r="S31" s="200">
        <v>3857.2878454320762</v>
      </c>
      <c r="T31" s="200">
        <v>126.6776118954003</v>
      </c>
    </row>
    <row r="32" spans="1:20" x14ac:dyDescent="0.35">
      <c r="A32" s="201" t="s">
        <v>942</v>
      </c>
      <c r="B32" s="200">
        <v>0</v>
      </c>
      <c r="C32" s="200">
        <v>43.614610261371922</v>
      </c>
      <c r="D32" s="200">
        <v>29.255700775839919</v>
      </c>
      <c r="E32" s="200">
        <v>0</v>
      </c>
      <c r="F32" s="200">
        <v>1.9534264187855901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43.614610261371922</v>
      </c>
      <c r="R32" s="200">
        <v>1</v>
      </c>
      <c r="S32" s="200">
        <v>547.06594321539035</v>
      </c>
      <c r="T32" s="200">
        <v>590.68055347676227</v>
      </c>
    </row>
    <row r="33" spans="1:20" x14ac:dyDescent="0.35">
      <c r="A33" s="201" t="s">
        <v>941</v>
      </c>
      <c r="B33" s="200">
        <v>32.646112325180027</v>
      </c>
      <c r="C33" s="200">
        <v>0</v>
      </c>
      <c r="D33" s="200">
        <v>24.385154847147948</v>
      </c>
      <c r="E33" s="200">
        <v>4.2501945388853528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32.646112325180027</v>
      </c>
      <c r="Q33" s="200">
        <v>0</v>
      </c>
      <c r="R33" s="200">
        <v>1</v>
      </c>
      <c r="S33" s="200">
        <v>83.613956549633457</v>
      </c>
      <c r="T33" s="200">
        <v>50.967844224453422</v>
      </c>
    </row>
    <row r="34" spans="1:20" x14ac:dyDescent="0.35">
      <c r="A34" s="201" t="s">
        <v>940</v>
      </c>
      <c r="B34" s="200">
        <v>52.229998366711101</v>
      </c>
      <c r="C34" s="200">
        <v>0</v>
      </c>
      <c r="D34" s="200">
        <v>16.432269040019332</v>
      </c>
      <c r="E34" s="200">
        <v>26.601110333451821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52.229998366711101</v>
      </c>
      <c r="Q34" s="200">
        <v>0</v>
      </c>
      <c r="R34" s="200">
        <v>1</v>
      </c>
      <c r="S34" s="200">
        <v>52.229998366711101</v>
      </c>
      <c r="T34" s="200">
        <v>0</v>
      </c>
    </row>
    <row r="35" spans="1:20" x14ac:dyDescent="0.35">
      <c r="A35" s="201" t="s">
        <v>939</v>
      </c>
      <c r="B35" s="200">
        <v>0</v>
      </c>
      <c r="C35" s="200">
        <v>2647.6300832842462</v>
      </c>
      <c r="D35" s="200">
        <v>584.68283976830685</v>
      </c>
      <c r="E35" s="200">
        <v>0</v>
      </c>
      <c r="F35" s="200">
        <v>10078.751249823399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2647.6300832842462</v>
      </c>
      <c r="R35" s="200">
        <v>1</v>
      </c>
      <c r="S35" s="200">
        <v>1031.6544091650201</v>
      </c>
      <c r="T35" s="200">
        <v>3679.2844924492661</v>
      </c>
    </row>
    <row r="36" spans="1:20" x14ac:dyDescent="0.35">
      <c r="A36" s="201" t="s">
        <v>938</v>
      </c>
      <c r="B36" s="200">
        <v>0</v>
      </c>
      <c r="C36" s="200">
        <v>1745.8255230387581</v>
      </c>
      <c r="D36" s="200">
        <v>266.53705670939149</v>
      </c>
      <c r="E36" s="200">
        <v>0</v>
      </c>
      <c r="F36" s="200">
        <v>203.46109108938529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1745.8255230387581</v>
      </c>
      <c r="R36" s="200">
        <v>1</v>
      </c>
      <c r="S36" s="200">
        <v>107.68690763770471</v>
      </c>
      <c r="T36" s="200">
        <v>1853.5124306764631</v>
      </c>
    </row>
    <row r="37" spans="1:20" x14ac:dyDescent="0.35">
      <c r="A37" s="201" t="s">
        <v>937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28.664385732101049</v>
      </c>
      <c r="D38" s="200">
        <v>6.2034974610369602</v>
      </c>
      <c r="E38" s="200">
        <v>0</v>
      </c>
      <c r="F38" s="200">
        <v>5.4213691803156667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28.664385732101049</v>
      </c>
      <c r="R38" s="200">
        <v>1</v>
      </c>
      <c r="S38" s="200">
        <v>0</v>
      </c>
      <c r="T38" s="200">
        <v>28.664385732101049</v>
      </c>
    </row>
    <row r="39" spans="1:20" x14ac:dyDescent="0.35">
      <c r="A39" s="201" t="s">
        <v>935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934</v>
      </c>
      <c r="B40" s="200">
        <v>1.582924774903623</v>
      </c>
      <c r="C40" s="200">
        <v>0</v>
      </c>
      <c r="D40" s="200">
        <v>0.23653392391141301</v>
      </c>
      <c r="E40" s="200">
        <v>0.15729214648358081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1.582924774903623</v>
      </c>
      <c r="Q40" s="200">
        <v>0</v>
      </c>
      <c r="R40" s="200">
        <v>1</v>
      </c>
      <c r="S40" s="200">
        <v>1.582924774903623</v>
      </c>
      <c r="T40" s="200">
        <v>0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177.47356845295991</v>
      </c>
      <c r="C42" s="200">
        <v>0</v>
      </c>
      <c r="D42" s="200">
        <v>43.47508660733471</v>
      </c>
      <c r="E42" s="200">
        <v>29.13487686856358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177.47356845295991</v>
      </c>
      <c r="Q42" s="200">
        <v>0</v>
      </c>
      <c r="R42" s="200">
        <v>1</v>
      </c>
      <c r="S42" s="200">
        <v>178.56694748833019</v>
      </c>
      <c r="T42" s="200">
        <v>1.093379035370238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297.0500139035077</v>
      </c>
      <c r="C46" s="200">
        <v>0</v>
      </c>
      <c r="D46" s="200">
        <v>124.2495912595496</v>
      </c>
      <c r="E46" s="200">
        <v>14.29269939837196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297.0500139035077</v>
      </c>
      <c r="Q46" s="200">
        <v>0</v>
      </c>
      <c r="R46" s="200">
        <v>1</v>
      </c>
      <c r="S46" s="200">
        <v>297.0500139035077</v>
      </c>
      <c r="T46" s="200">
        <v>0</v>
      </c>
    </row>
    <row r="47" spans="1:20" x14ac:dyDescent="0.35">
      <c r="A47" s="201" t="s">
        <v>927</v>
      </c>
      <c r="B47" s="200">
        <v>58.562882183841538</v>
      </c>
      <c r="C47" s="200">
        <v>0</v>
      </c>
      <c r="D47" s="200">
        <v>23.130462154461959</v>
      </c>
      <c r="E47" s="200">
        <v>7.1911772982913336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58.562882183841538</v>
      </c>
      <c r="Q47" s="200">
        <v>0</v>
      </c>
      <c r="R47" s="200">
        <v>1</v>
      </c>
      <c r="S47" s="200">
        <v>58.562882183841538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62.091219994049197</v>
      </c>
      <c r="D48" s="200">
        <v>22.631671889220531</v>
      </c>
      <c r="E48" s="200">
        <v>0</v>
      </c>
      <c r="F48" s="200">
        <v>30.803362758442379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62.091219994049197</v>
      </c>
      <c r="R48" s="200">
        <v>1</v>
      </c>
      <c r="S48" s="200">
        <v>0</v>
      </c>
      <c r="T48" s="200">
        <v>62.091219994049197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621.07568370067111</v>
      </c>
      <c r="D53" s="200">
        <v>308.04684453056109</v>
      </c>
      <c r="E53" s="200">
        <v>0</v>
      </c>
      <c r="F53" s="200">
        <v>1749.268843936261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621.07568370067111</v>
      </c>
      <c r="R53" s="200">
        <v>1</v>
      </c>
      <c r="S53" s="200">
        <v>177.0930124736505</v>
      </c>
      <c r="T53" s="200">
        <v>798.16869617432155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48.525315282107698</v>
      </c>
      <c r="D58" s="200">
        <v>38.697705299606973</v>
      </c>
      <c r="E58" s="200">
        <v>0</v>
      </c>
      <c r="F58" s="200">
        <v>59.586713128241072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48.525315282107698</v>
      </c>
      <c r="R58" s="200">
        <v>1</v>
      </c>
      <c r="S58" s="200">
        <v>0</v>
      </c>
      <c r="T58" s="200">
        <v>48.525315282107698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348.55677056721288</v>
      </c>
      <c r="D64" s="200">
        <v>739.6808298440377</v>
      </c>
      <c r="E64" s="200">
        <v>0</v>
      </c>
      <c r="F64" s="200">
        <v>68.891821727439549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348.55677056721288</v>
      </c>
      <c r="R64" s="200">
        <v>1</v>
      </c>
      <c r="S64" s="200">
        <v>0</v>
      </c>
      <c r="T64" s="200">
        <v>348.55677056721288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7.0372314886733207</v>
      </c>
      <c r="C71" s="200">
        <v>0</v>
      </c>
      <c r="D71" s="200">
        <v>36.500862381297253</v>
      </c>
      <c r="E71" s="200">
        <v>195.57170032801031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7.0372314886733207</v>
      </c>
      <c r="Q71" s="200">
        <v>0</v>
      </c>
      <c r="R71" s="200">
        <v>1</v>
      </c>
      <c r="S71" s="200">
        <v>7.545689632739923</v>
      </c>
      <c r="T71" s="200">
        <v>0.50845814406660195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55.54529588505013</v>
      </c>
      <c r="C77" s="200">
        <v>0</v>
      </c>
      <c r="D77" s="200">
        <v>35.528169995232624</v>
      </c>
      <c r="E77" s="200">
        <v>12297.73768380533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55.54529588505013</v>
      </c>
      <c r="Q77" s="200">
        <v>0</v>
      </c>
      <c r="R77" s="200">
        <v>1</v>
      </c>
      <c r="S77" s="200">
        <v>77.772830106507556</v>
      </c>
      <c r="T77" s="200">
        <v>22.227534221457429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1997.4054006491281</v>
      </c>
      <c r="C80" s="200">
        <v>0</v>
      </c>
      <c r="D80" s="200">
        <v>91.351336902139295</v>
      </c>
      <c r="E80" s="200">
        <v>12308.66776087345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1997.4054006491281</v>
      </c>
      <c r="Q80" s="200">
        <v>0</v>
      </c>
      <c r="R80" s="200">
        <v>1</v>
      </c>
      <c r="S80" s="200">
        <v>2215.0110572635372</v>
      </c>
      <c r="T80" s="200">
        <v>217.60565661440859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D61A3-6088-4FB2-944C-F9E6F102BBA6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943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558855.79803778708</v>
      </c>
      <c r="D16" s="200">
        <v>0</v>
      </c>
      <c r="E16" s="200">
        <v>0</v>
      </c>
      <c r="F16" s="200">
        <v>0</v>
      </c>
      <c r="G16" s="200">
        <v>642844.93966130959</v>
      </c>
      <c r="H16" s="200">
        <v>1</v>
      </c>
      <c r="I16" s="200">
        <v>1</v>
      </c>
      <c r="J16" s="200">
        <v>1</v>
      </c>
      <c r="K16" s="200">
        <v>1</v>
      </c>
      <c r="L16" s="200">
        <v>-265834.07153711392</v>
      </c>
      <c r="M16" s="200">
        <v>6328253.6933199028</v>
      </c>
      <c r="N16" s="200">
        <v>6146408.7634063112</v>
      </c>
      <c r="O16" s="200">
        <v>-181844.92991359159</v>
      </c>
      <c r="P16" s="200">
        <v>154710.38814952521</v>
      </c>
      <c r="Q16" s="200">
        <v>713566.18618731236</v>
      </c>
      <c r="R16" s="200">
        <v>1</v>
      </c>
      <c r="S16" s="200">
        <v>1750195.081740615</v>
      </c>
      <c r="T16" s="200">
        <v>2309050.8797784019</v>
      </c>
      <c r="U16" s="199">
        <v>1646797.690660398</v>
      </c>
      <c r="V16" s="199">
        <v>1347129.181097701</v>
      </c>
      <c r="W16" s="199">
        <v>1989974.1207590101</v>
      </c>
      <c r="X16" s="199">
        <v>1025275.941783402</v>
      </c>
      <c r="Y16" s="199">
        <v>759441.87024628802</v>
      </c>
    </row>
    <row r="17" spans="1:20" x14ac:dyDescent="0.35">
      <c r="A17" s="201" t="s">
        <v>957</v>
      </c>
      <c r="B17" s="200">
        <v>0</v>
      </c>
      <c r="C17" s="200">
        <v>33513.505603775913</v>
      </c>
      <c r="D17" s="200">
        <v>168.82660660166019</v>
      </c>
      <c r="E17" s="200">
        <v>0</v>
      </c>
      <c r="F17" s="200">
        <v>349.51142391130043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33513.505603775913</v>
      </c>
      <c r="R17" s="200">
        <v>1</v>
      </c>
      <c r="S17" s="200">
        <v>20408.64073981989</v>
      </c>
      <c r="T17" s="200">
        <v>53922.146343595799</v>
      </c>
    </row>
    <row r="18" spans="1:20" x14ac:dyDescent="0.35">
      <c r="A18" s="201" t="s">
        <v>956</v>
      </c>
      <c r="B18" s="200">
        <v>0</v>
      </c>
      <c r="C18" s="200">
        <v>5123.0353193602105</v>
      </c>
      <c r="D18" s="200">
        <v>47.413720776878101</v>
      </c>
      <c r="E18" s="200">
        <v>0</v>
      </c>
      <c r="F18" s="200">
        <v>185.6425263479646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5123.0353193602105</v>
      </c>
      <c r="R18" s="200">
        <v>1</v>
      </c>
      <c r="S18" s="200">
        <v>9419.7608598380848</v>
      </c>
      <c r="T18" s="200">
        <v>14542.796179198291</v>
      </c>
    </row>
    <row r="19" spans="1:20" x14ac:dyDescent="0.35">
      <c r="A19" s="201" t="s">
        <v>955</v>
      </c>
      <c r="B19" s="200">
        <v>0</v>
      </c>
      <c r="C19" s="200">
        <v>16124.09175161128</v>
      </c>
      <c r="D19" s="200">
        <v>76.274596326117575</v>
      </c>
      <c r="E19" s="200">
        <v>0</v>
      </c>
      <c r="F19" s="200">
        <v>79.674882165233598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16124.09175161128</v>
      </c>
      <c r="R19" s="200">
        <v>1</v>
      </c>
      <c r="S19" s="200">
        <v>3003.5413585604051</v>
      </c>
      <c r="T19" s="200">
        <v>19127.63311017169</v>
      </c>
    </row>
    <row r="20" spans="1:20" x14ac:dyDescent="0.35">
      <c r="A20" s="201" t="s">
        <v>954</v>
      </c>
      <c r="B20" s="200">
        <v>0</v>
      </c>
      <c r="C20" s="200">
        <v>3429.8064593366112</v>
      </c>
      <c r="D20" s="200">
        <v>82.758775350427427</v>
      </c>
      <c r="E20" s="200">
        <v>0</v>
      </c>
      <c r="F20" s="200">
        <v>9.9800736395978173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3429.8064593366112</v>
      </c>
      <c r="R20" s="200">
        <v>1</v>
      </c>
      <c r="S20" s="200">
        <v>1842.2102222755709</v>
      </c>
      <c r="T20" s="200">
        <v>5272.0166816121819</v>
      </c>
    </row>
    <row r="21" spans="1:20" x14ac:dyDescent="0.35">
      <c r="A21" s="201" t="s">
        <v>953</v>
      </c>
      <c r="B21" s="200">
        <v>0</v>
      </c>
      <c r="C21" s="200">
        <v>1209.931129060014</v>
      </c>
      <c r="D21" s="200">
        <v>187.14200570761619</v>
      </c>
      <c r="E21" s="200">
        <v>0</v>
      </c>
      <c r="F21" s="200">
        <v>0.50489159114912208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1209.931129060014</v>
      </c>
      <c r="R21" s="200">
        <v>1</v>
      </c>
      <c r="S21" s="200">
        <v>0</v>
      </c>
      <c r="T21" s="200">
        <v>1209.931129060014</v>
      </c>
    </row>
    <row r="22" spans="1:20" x14ac:dyDescent="0.35">
      <c r="A22" s="201" t="s">
        <v>952</v>
      </c>
      <c r="B22" s="200">
        <v>49.329126832319389</v>
      </c>
      <c r="C22" s="200">
        <v>0</v>
      </c>
      <c r="D22" s="200">
        <v>35.534088433682683</v>
      </c>
      <c r="E22" s="200">
        <v>9.6334826921622083E-2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49.329126832319389</v>
      </c>
      <c r="Q22" s="200">
        <v>0</v>
      </c>
      <c r="R22" s="200">
        <v>1</v>
      </c>
      <c r="S22" s="200">
        <v>1515.0262801974391</v>
      </c>
      <c r="T22" s="200">
        <v>1465.697153365119</v>
      </c>
    </row>
    <row r="23" spans="1:20" x14ac:dyDescent="0.35">
      <c r="A23" s="201" t="s">
        <v>951</v>
      </c>
      <c r="B23" s="200">
        <v>59.037212354600072</v>
      </c>
      <c r="C23" s="200">
        <v>0</v>
      </c>
      <c r="D23" s="200">
        <v>4.2684292110049631</v>
      </c>
      <c r="E23" s="200">
        <v>9.1056009015673511E-2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59.037212354600072</v>
      </c>
      <c r="Q23" s="200">
        <v>0</v>
      </c>
      <c r="R23" s="200">
        <v>1</v>
      </c>
      <c r="S23" s="200">
        <v>117.8671624795812</v>
      </c>
      <c r="T23" s="200">
        <v>58.82995012498116</v>
      </c>
    </row>
    <row r="24" spans="1:20" x14ac:dyDescent="0.35">
      <c r="A24" s="201" t="s">
        <v>950</v>
      </c>
      <c r="B24" s="200">
        <v>0</v>
      </c>
      <c r="C24" s="200">
        <v>42155.608213169879</v>
      </c>
      <c r="D24" s="200">
        <v>73.064876624156312</v>
      </c>
      <c r="E24" s="200">
        <v>0</v>
      </c>
      <c r="F24" s="200">
        <v>266.04426160141202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42155.608213169879</v>
      </c>
      <c r="R24" s="200">
        <v>1</v>
      </c>
      <c r="S24" s="200">
        <v>32506.68020057059</v>
      </c>
      <c r="T24" s="200">
        <v>74662.288413740462</v>
      </c>
    </row>
    <row r="25" spans="1:20" x14ac:dyDescent="0.35">
      <c r="A25" s="201" t="s">
        <v>949</v>
      </c>
      <c r="B25" s="200">
        <v>0</v>
      </c>
      <c r="C25" s="200">
        <v>3720.6157436968492</v>
      </c>
      <c r="D25" s="200">
        <v>123.37206158837481</v>
      </c>
      <c r="E25" s="200">
        <v>0</v>
      </c>
      <c r="F25" s="200">
        <v>78.940912383639784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3720.6157436968492</v>
      </c>
      <c r="R25" s="200">
        <v>1</v>
      </c>
      <c r="S25" s="200">
        <v>3176.971256216611</v>
      </c>
      <c r="T25" s="200">
        <v>6897.5869999134602</v>
      </c>
    </row>
    <row r="26" spans="1:20" x14ac:dyDescent="0.35">
      <c r="A26" s="201" t="s">
        <v>948</v>
      </c>
      <c r="B26" s="200">
        <v>0</v>
      </c>
      <c r="C26" s="200">
        <v>35147.671401949861</v>
      </c>
      <c r="D26" s="200">
        <v>91.289615410708635</v>
      </c>
      <c r="E26" s="200">
        <v>0</v>
      </c>
      <c r="F26" s="200">
        <v>601.1593246985633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35147.671401949861</v>
      </c>
      <c r="R26" s="200">
        <v>1</v>
      </c>
      <c r="S26" s="200">
        <v>19315.183613614801</v>
      </c>
      <c r="T26" s="200">
        <v>54462.855015564674</v>
      </c>
    </row>
    <row r="27" spans="1:20" x14ac:dyDescent="0.35">
      <c r="A27" s="201" t="s">
        <v>947</v>
      </c>
      <c r="B27" s="200">
        <v>0</v>
      </c>
      <c r="C27" s="200">
        <v>4771.9149889718938</v>
      </c>
      <c r="D27" s="200">
        <v>39.513983536439383</v>
      </c>
      <c r="E27" s="200">
        <v>0</v>
      </c>
      <c r="F27" s="200">
        <v>13.533613128445049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4771.9149889718938</v>
      </c>
      <c r="R27" s="200">
        <v>1</v>
      </c>
      <c r="S27" s="200">
        <v>8372.9039535482843</v>
      </c>
      <c r="T27" s="200">
        <v>13144.81894252018</v>
      </c>
    </row>
    <row r="28" spans="1:20" x14ac:dyDescent="0.35">
      <c r="A28" s="201" t="s">
        <v>946</v>
      </c>
      <c r="B28" s="200">
        <v>0</v>
      </c>
      <c r="C28" s="200">
        <v>115.5774877906935</v>
      </c>
      <c r="D28" s="200">
        <v>58.566842821155852</v>
      </c>
      <c r="E28" s="200">
        <v>0</v>
      </c>
      <c r="F28" s="200">
        <v>3.3113175784960882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115.5774877906935</v>
      </c>
      <c r="R28" s="200">
        <v>1</v>
      </c>
      <c r="S28" s="200">
        <v>456.96346772988647</v>
      </c>
      <c r="T28" s="200">
        <v>572.54095552057993</v>
      </c>
    </row>
    <row r="29" spans="1:20" x14ac:dyDescent="0.35">
      <c r="A29" s="201" t="s">
        <v>945</v>
      </c>
      <c r="B29" s="200">
        <v>3704.9076377267102</v>
      </c>
      <c r="C29" s="200">
        <v>0</v>
      </c>
      <c r="D29" s="200">
        <v>47.562324300750312</v>
      </c>
      <c r="E29" s="200">
        <v>471.072021759991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3704.9076377267102</v>
      </c>
      <c r="Q29" s="200">
        <v>0</v>
      </c>
      <c r="R29" s="200">
        <v>1</v>
      </c>
      <c r="S29" s="200">
        <v>8506.8457550804105</v>
      </c>
      <c r="T29" s="200">
        <v>4801.9381173537004</v>
      </c>
    </row>
    <row r="30" spans="1:20" x14ac:dyDescent="0.35">
      <c r="A30" s="201" t="s">
        <v>944</v>
      </c>
      <c r="B30" s="200">
        <v>0</v>
      </c>
      <c r="C30" s="200">
        <v>3730.610233536675</v>
      </c>
      <c r="D30" s="200">
        <v>111.15471392299909</v>
      </c>
      <c r="E30" s="200">
        <v>0</v>
      </c>
      <c r="F30" s="200">
        <v>14.63839438440864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3730.610233536675</v>
      </c>
      <c r="R30" s="200">
        <v>1</v>
      </c>
      <c r="S30" s="200">
        <v>126.6776118954003</v>
      </c>
      <c r="T30" s="200">
        <v>3857.2878454320762</v>
      </c>
    </row>
    <row r="31" spans="1:20" x14ac:dyDescent="0.35">
      <c r="A31" s="201" t="s">
        <v>943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942</v>
      </c>
      <c r="B32" s="200">
        <v>0</v>
      </c>
      <c r="C32" s="200">
        <v>195410.95612814071</v>
      </c>
      <c r="D32" s="200">
        <v>142.55806855394451</v>
      </c>
      <c r="E32" s="200">
        <v>0</v>
      </c>
      <c r="F32" s="200">
        <v>303.07045109145042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195410.95612814071</v>
      </c>
      <c r="R32" s="200">
        <v>1</v>
      </c>
      <c r="S32" s="200">
        <v>533135.69458815223</v>
      </c>
      <c r="T32" s="200">
        <v>728546.6507162929</v>
      </c>
    </row>
    <row r="33" spans="1:20" x14ac:dyDescent="0.35">
      <c r="A33" s="201" t="s">
        <v>941</v>
      </c>
      <c r="B33" s="200">
        <v>4767.6294821742486</v>
      </c>
      <c r="C33" s="200">
        <v>0</v>
      </c>
      <c r="D33" s="200">
        <v>133.20435720805929</v>
      </c>
      <c r="E33" s="200">
        <v>117.19051480294451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4767.6294821742486</v>
      </c>
      <c r="Q33" s="200">
        <v>0</v>
      </c>
      <c r="R33" s="200">
        <v>1</v>
      </c>
      <c r="S33" s="200">
        <v>85759.254612085875</v>
      </c>
      <c r="T33" s="200">
        <v>80991.625129911627</v>
      </c>
    </row>
    <row r="34" spans="1:20" x14ac:dyDescent="0.35">
      <c r="A34" s="201" t="s">
        <v>940</v>
      </c>
      <c r="B34" s="200">
        <v>2421.672784140887</v>
      </c>
      <c r="C34" s="200">
        <v>0</v>
      </c>
      <c r="D34" s="200">
        <v>114.83542552865239</v>
      </c>
      <c r="E34" s="200">
        <v>232.86694209120901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2421.672784140887</v>
      </c>
      <c r="Q34" s="200">
        <v>0</v>
      </c>
      <c r="R34" s="200">
        <v>1</v>
      </c>
      <c r="S34" s="200">
        <v>43092.425659324559</v>
      </c>
      <c r="T34" s="200">
        <v>40670.752875183673</v>
      </c>
    </row>
    <row r="35" spans="1:20" x14ac:dyDescent="0.35">
      <c r="A35" s="201" t="s">
        <v>939</v>
      </c>
      <c r="B35" s="200">
        <v>0</v>
      </c>
      <c r="C35" s="200">
        <v>87103.735281349655</v>
      </c>
      <c r="D35" s="200">
        <v>106.03275300932761</v>
      </c>
      <c r="E35" s="200">
        <v>0</v>
      </c>
      <c r="F35" s="200">
        <v>11481.95455533096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87103.735281349655</v>
      </c>
      <c r="R35" s="200">
        <v>1</v>
      </c>
      <c r="S35" s="200">
        <v>56025.53115802016</v>
      </c>
      <c r="T35" s="200">
        <v>143129.26643936979</v>
      </c>
    </row>
    <row r="36" spans="1:20" x14ac:dyDescent="0.35">
      <c r="A36" s="201" t="s">
        <v>938</v>
      </c>
      <c r="B36" s="200">
        <v>18780.8538419867</v>
      </c>
      <c r="C36" s="200">
        <v>0</v>
      </c>
      <c r="D36" s="200">
        <v>80.892828918891936</v>
      </c>
      <c r="E36" s="200">
        <v>275.45473113114059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18780.8538419867</v>
      </c>
      <c r="Q36" s="200">
        <v>0</v>
      </c>
      <c r="R36" s="200">
        <v>1</v>
      </c>
      <c r="S36" s="200">
        <v>76324.471530134659</v>
      </c>
      <c r="T36" s="200">
        <v>57543.617688147962</v>
      </c>
    </row>
    <row r="37" spans="1:20" x14ac:dyDescent="0.35">
      <c r="A37" s="201" t="s">
        <v>937</v>
      </c>
      <c r="B37" s="200">
        <v>7600.9841686809377</v>
      </c>
      <c r="C37" s="200">
        <v>0</v>
      </c>
      <c r="D37" s="200">
        <v>80.082471024212722</v>
      </c>
      <c r="E37" s="200">
        <v>727.87172502655585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7600.9841686809377</v>
      </c>
      <c r="Q37" s="200">
        <v>0</v>
      </c>
      <c r="R37" s="200">
        <v>1</v>
      </c>
      <c r="S37" s="200">
        <v>31938.043158692341</v>
      </c>
      <c r="T37" s="200">
        <v>24337.058990011399</v>
      </c>
    </row>
    <row r="38" spans="1:20" x14ac:dyDescent="0.35">
      <c r="A38" s="201" t="s">
        <v>936</v>
      </c>
      <c r="B38" s="200">
        <v>0</v>
      </c>
      <c r="C38" s="200">
        <v>42451.893401381523</v>
      </c>
      <c r="D38" s="200">
        <v>83.058043540792625</v>
      </c>
      <c r="E38" s="200">
        <v>0</v>
      </c>
      <c r="F38" s="200">
        <v>278.03087907047052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42451.893401381523</v>
      </c>
      <c r="R38" s="200">
        <v>1</v>
      </c>
      <c r="S38" s="200">
        <v>24611.39094898184</v>
      </c>
      <c r="T38" s="200">
        <v>67063.284350363348</v>
      </c>
    </row>
    <row r="39" spans="1:20" x14ac:dyDescent="0.35">
      <c r="A39" s="201" t="s">
        <v>935</v>
      </c>
      <c r="B39" s="200">
        <v>0</v>
      </c>
      <c r="C39" s="200">
        <v>43750.807897416053</v>
      </c>
      <c r="D39" s="200">
        <v>166.35180538691421</v>
      </c>
      <c r="E39" s="200">
        <v>0</v>
      </c>
      <c r="F39" s="200">
        <v>937.88083826364573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43750.807897416053</v>
      </c>
      <c r="R39" s="200">
        <v>1</v>
      </c>
      <c r="S39" s="200">
        <v>14242.94383090735</v>
      </c>
      <c r="T39" s="200">
        <v>57993.751728323397</v>
      </c>
    </row>
    <row r="40" spans="1:20" x14ac:dyDescent="0.35">
      <c r="A40" s="201" t="s">
        <v>934</v>
      </c>
      <c r="B40" s="200">
        <v>0</v>
      </c>
      <c r="C40" s="200">
        <v>18758.021208516951</v>
      </c>
      <c r="D40" s="200">
        <v>97.967816460178895</v>
      </c>
      <c r="E40" s="200">
        <v>0</v>
      </c>
      <c r="F40" s="200">
        <v>151.8348408866795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18758.021208516951</v>
      </c>
      <c r="R40" s="200">
        <v>1</v>
      </c>
      <c r="S40" s="200">
        <v>66406.194329002261</v>
      </c>
      <c r="T40" s="200">
        <v>85164.215537519209</v>
      </c>
    </row>
    <row r="41" spans="1:20" x14ac:dyDescent="0.35">
      <c r="A41" s="201" t="s">
        <v>933</v>
      </c>
      <c r="B41" s="200">
        <v>2946.2863047729752</v>
      </c>
      <c r="C41" s="200">
        <v>0</v>
      </c>
      <c r="D41" s="200">
        <v>114.24589816513971</v>
      </c>
      <c r="E41" s="200">
        <v>58.898440633203741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2946.2863047729752</v>
      </c>
      <c r="Q41" s="200">
        <v>0</v>
      </c>
      <c r="R41" s="200">
        <v>1</v>
      </c>
      <c r="S41" s="200">
        <v>3060.8436308082892</v>
      </c>
      <c r="T41" s="200">
        <v>114.55732603531411</v>
      </c>
    </row>
    <row r="42" spans="1:20" x14ac:dyDescent="0.35">
      <c r="A42" s="201" t="s">
        <v>932</v>
      </c>
      <c r="B42" s="200">
        <v>0</v>
      </c>
      <c r="C42" s="200">
        <v>5172.5222112262709</v>
      </c>
      <c r="D42" s="200">
        <v>107.2112490671457</v>
      </c>
      <c r="E42" s="200">
        <v>0</v>
      </c>
      <c r="F42" s="200">
        <v>32.03239785840131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5172.5222112262709</v>
      </c>
      <c r="R42" s="200">
        <v>1</v>
      </c>
      <c r="S42" s="200">
        <v>47777.594355916561</v>
      </c>
      <c r="T42" s="200">
        <v>52950.116567142832</v>
      </c>
    </row>
    <row r="43" spans="1:20" x14ac:dyDescent="0.35">
      <c r="A43" s="201" t="s">
        <v>931</v>
      </c>
      <c r="B43" s="200">
        <v>0</v>
      </c>
      <c r="C43" s="200">
        <v>22015.535338794511</v>
      </c>
      <c r="D43" s="200">
        <v>129.83160775286001</v>
      </c>
      <c r="E43" s="200">
        <v>0</v>
      </c>
      <c r="F43" s="200">
        <v>197.47076373975949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22015.535338794511</v>
      </c>
      <c r="R43" s="200">
        <v>1</v>
      </c>
      <c r="S43" s="200">
        <v>29768.823560702422</v>
      </c>
      <c r="T43" s="200">
        <v>51784.358899496932</v>
      </c>
    </row>
    <row r="44" spans="1:20" x14ac:dyDescent="0.35">
      <c r="A44" s="201" t="s">
        <v>930</v>
      </c>
      <c r="B44" s="200">
        <v>0</v>
      </c>
      <c r="C44" s="200">
        <v>8760.5887673181114</v>
      </c>
      <c r="D44" s="200">
        <v>123.9454241323502</v>
      </c>
      <c r="E44" s="200">
        <v>0</v>
      </c>
      <c r="F44" s="200">
        <v>64.864674322905174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8760.5887673181114</v>
      </c>
      <c r="R44" s="200">
        <v>1</v>
      </c>
      <c r="S44" s="200">
        <v>10516.46781562668</v>
      </c>
      <c r="T44" s="200">
        <v>19277.056582944799</v>
      </c>
    </row>
    <row r="45" spans="1:20" x14ac:dyDescent="0.35">
      <c r="A45" s="201" t="s">
        <v>929</v>
      </c>
      <c r="B45" s="200">
        <v>4256.0889519616167</v>
      </c>
      <c r="C45" s="200">
        <v>0</v>
      </c>
      <c r="D45" s="200">
        <v>52.707959727364177</v>
      </c>
      <c r="E45" s="200">
        <v>124.99788752563239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4256.0889519616167</v>
      </c>
      <c r="Q45" s="200">
        <v>0</v>
      </c>
      <c r="R45" s="200">
        <v>1</v>
      </c>
      <c r="S45" s="200">
        <v>7506.6077738018012</v>
      </c>
      <c r="T45" s="200">
        <v>3250.518821840185</v>
      </c>
    </row>
    <row r="46" spans="1:20" x14ac:dyDescent="0.35">
      <c r="A46" s="201" t="s">
        <v>928</v>
      </c>
      <c r="B46" s="200">
        <v>0</v>
      </c>
      <c r="C46" s="200">
        <v>11729.570476042931</v>
      </c>
      <c r="D46" s="200">
        <v>91.221645961864326</v>
      </c>
      <c r="E46" s="200">
        <v>0</v>
      </c>
      <c r="F46" s="200">
        <v>33.810417901516367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11729.570476042931</v>
      </c>
      <c r="R46" s="200">
        <v>1</v>
      </c>
      <c r="S46" s="200">
        <v>18365.519544420251</v>
      </c>
      <c r="T46" s="200">
        <v>30095.09002046318</v>
      </c>
    </row>
    <row r="47" spans="1:20" x14ac:dyDescent="0.35">
      <c r="A47" s="201" t="s">
        <v>927</v>
      </c>
      <c r="B47" s="200">
        <v>15218.49161448268</v>
      </c>
      <c r="C47" s="200">
        <v>0</v>
      </c>
      <c r="D47" s="200">
        <v>59.614671591124591</v>
      </c>
      <c r="E47" s="200">
        <v>352.82698233168412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15218.49161448268</v>
      </c>
      <c r="Q47" s="200">
        <v>0</v>
      </c>
      <c r="R47" s="200">
        <v>1</v>
      </c>
      <c r="S47" s="200">
        <v>24479.467481453721</v>
      </c>
      <c r="T47" s="200">
        <v>9260.9758669710482</v>
      </c>
    </row>
    <row r="48" spans="1:20" x14ac:dyDescent="0.35">
      <c r="A48" s="201" t="s">
        <v>926</v>
      </c>
      <c r="B48" s="200">
        <v>0</v>
      </c>
      <c r="C48" s="200">
        <v>3325.4939681189721</v>
      </c>
      <c r="D48" s="200">
        <v>96.074039741448857</v>
      </c>
      <c r="E48" s="200">
        <v>0</v>
      </c>
      <c r="F48" s="200">
        <v>57.128619083479357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3325.4939681189721</v>
      </c>
      <c r="R48" s="200">
        <v>1</v>
      </c>
      <c r="S48" s="200">
        <v>28912.132065087611</v>
      </c>
      <c r="T48" s="200">
        <v>32237.626033206579</v>
      </c>
    </row>
    <row r="49" spans="1:20" x14ac:dyDescent="0.35">
      <c r="A49" s="201" t="s">
        <v>925</v>
      </c>
      <c r="B49" s="200">
        <v>0</v>
      </c>
      <c r="C49" s="200">
        <v>3562.9647049802979</v>
      </c>
      <c r="D49" s="200">
        <v>139.1184857639461</v>
      </c>
      <c r="E49" s="200">
        <v>0</v>
      </c>
      <c r="F49" s="200">
        <v>53.400674821540662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3562.9647049802979</v>
      </c>
      <c r="R49" s="200">
        <v>1</v>
      </c>
      <c r="S49" s="200">
        <v>7310.8964150968141</v>
      </c>
      <c r="T49" s="200">
        <v>10873.86112007711</v>
      </c>
    </row>
    <row r="50" spans="1:20" x14ac:dyDescent="0.35">
      <c r="A50" s="201" t="s">
        <v>924</v>
      </c>
      <c r="B50" s="200">
        <v>0</v>
      </c>
      <c r="C50" s="200">
        <v>1708.538423144839</v>
      </c>
      <c r="D50" s="200">
        <v>52.971687828199329</v>
      </c>
      <c r="E50" s="200">
        <v>0</v>
      </c>
      <c r="F50" s="200">
        <v>6.703264005558192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1708.538423144839</v>
      </c>
      <c r="R50" s="200">
        <v>1</v>
      </c>
      <c r="S50" s="200">
        <v>1121.878726042394</v>
      </c>
      <c r="T50" s="200">
        <v>2830.417149187233</v>
      </c>
    </row>
    <row r="51" spans="1:20" x14ac:dyDescent="0.35">
      <c r="A51" s="201" t="s">
        <v>923</v>
      </c>
      <c r="B51" s="200">
        <v>0</v>
      </c>
      <c r="C51" s="200">
        <v>5961.6817781581158</v>
      </c>
      <c r="D51" s="200">
        <v>69.393201403000347</v>
      </c>
      <c r="E51" s="200">
        <v>0</v>
      </c>
      <c r="F51" s="200">
        <v>80.098014226297238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5961.6817781581158</v>
      </c>
      <c r="R51" s="200">
        <v>1</v>
      </c>
      <c r="S51" s="200">
        <v>19181.95913198698</v>
      </c>
      <c r="T51" s="200">
        <v>25143.640910145099</v>
      </c>
    </row>
    <row r="52" spans="1:20" x14ac:dyDescent="0.35">
      <c r="A52" s="201" t="s">
        <v>922</v>
      </c>
      <c r="B52" s="200">
        <v>0</v>
      </c>
      <c r="C52" s="200">
        <v>9506.9040003279333</v>
      </c>
      <c r="D52" s="200">
        <v>54.10086576508116</v>
      </c>
      <c r="E52" s="200">
        <v>0</v>
      </c>
      <c r="F52" s="200">
        <v>21.46255328742965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9506.9040003279333</v>
      </c>
      <c r="R52" s="200">
        <v>1</v>
      </c>
      <c r="S52" s="200">
        <v>2131.1984720762239</v>
      </c>
      <c r="T52" s="200">
        <v>11638.10247240416</v>
      </c>
    </row>
    <row r="53" spans="1:20" x14ac:dyDescent="0.35">
      <c r="A53" s="201" t="s">
        <v>921</v>
      </c>
      <c r="B53" s="200">
        <v>6821.0773182077064</v>
      </c>
      <c r="C53" s="200">
        <v>0</v>
      </c>
      <c r="D53" s="200">
        <v>79.87487390031886</v>
      </c>
      <c r="E53" s="200">
        <v>2257.43780515456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6821.0773182077064</v>
      </c>
      <c r="Q53" s="200">
        <v>0</v>
      </c>
      <c r="R53" s="200">
        <v>1</v>
      </c>
      <c r="S53" s="200">
        <v>32025.320278652362</v>
      </c>
      <c r="T53" s="200">
        <v>25204.242960444659</v>
      </c>
    </row>
    <row r="54" spans="1:20" x14ac:dyDescent="0.35">
      <c r="A54" s="201" t="s">
        <v>920</v>
      </c>
      <c r="B54" s="200">
        <v>0</v>
      </c>
      <c r="C54" s="200">
        <v>3281.302119550212</v>
      </c>
      <c r="D54" s="200">
        <v>88.788333991455332</v>
      </c>
      <c r="E54" s="200">
        <v>0</v>
      </c>
      <c r="F54" s="200">
        <v>35.049229957033219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3281.302119550212</v>
      </c>
      <c r="R54" s="200">
        <v>1</v>
      </c>
      <c r="S54" s="200">
        <v>6662.3847338522046</v>
      </c>
      <c r="T54" s="200">
        <v>9943.6868534024161</v>
      </c>
    </row>
    <row r="55" spans="1:20" x14ac:dyDescent="0.35">
      <c r="A55" s="201" t="s">
        <v>919</v>
      </c>
      <c r="B55" s="200">
        <v>0</v>
      </c>
      <c r="C55" s="200">
        <v>11425.75420268442</v>
      </c>
      <c r="D55" s="200">
        <v>127.03433878410171</v>
      </c>
      <c r="E55" s="200">
        <v>0</v>
      </c>
      <c r="F55" s="200">
        <v>160.8716094777231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11425.75420268442</v>
      </c>
      <c r="R55" s="200">
        <v>1</v>
      </c>
      <c r="S55" s="200">
        <v>16503.0105905122</v>
      </c>
      <c r="T55" s="200">
        <v>27928.76479319662</v>
      </c>
    </row>
    <row r="56" spans="1:20" x14ac:dyDescent="0.35">
      <c r="A56" s="201" t="s">
        <v>918</v>
      </c>
      <c r="B56" s="200">
        <v>0</v>
      </c>
      <c r="C56" s="200">
        <v>13798.34982863301</v>
      </c>
      <c r="D56" s="200">
        <v>68.61677176071025</v>
      </c>
      <c r="E56" s="200">
        <v>0</v>
      </c>
      <c r="F56" s="200">
        <v>526.78825614952939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13798.34982863301</v>
      </c>
      <c r="R56" s="200">
        <v>1</v>
      </c>
      <c r="S56" s="200">
        <v>10856.67908486743</v>
      </c>
      <c r="T56" s="200">
        <v>24655.028913500439</v>
      </c>
    </row>
    <row r="57" spans="1:20" x14ac:dyDescent="0.35">
      <c r="A57" s="201" t="s">
        <v>917</v>
      </c>
      <c r="B57" s="200">
        <v>6955.1599517272889</v>
      </c>
      <c r="C57" s="200">
        <v>0</v>
      </c>
      <c r="D57" s="200">
        <v>95.049806554141966</v>
      </c>
      <c r="E57" s="200">
        <v>1288.0893398802609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6955.1599517272889</v>
      </c>
      <c r="Q57" s="200">
        <v>0</v>
      </c>
      <c r="R57" s="200">
        <v>1</v>
      </c>
      <c r="S57" s="200">
        <v>9071.3818528998254</v>
      </c>
      <c r="T57" s="200">
        <v>2116.221901172536</v>
      </c>
    </row>
    <row r="58" spans="1:20" x14ac:dyDescent="0.35">
      <c r="A58" s="201" t="s">
        <v>916</v>
      </c>
      <c r="B58" s="200">
        <v>7211.4886017874869</v>
      </c>
      <c r="C58" s="200">
        <v>0</v>
      </c>
      <c r="D58" s="200">
        <v>47.862038089111643</v>
      </c>
      <c r="E58" s="200">
        <v>773.87837137367933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7211.4886017874869</v>
      </c>
      <c r="Q58" s="200">
        <v>0</v>
      </c>
      <c r="R58" s="200">
        <v>1</v>
      </c>
      <c r="S58" s="200">
        <v>10493.544396747609</v>
      </c>
      <c r="T58" s="200">
        <v>3282.0557949601248</v>
      </c>
    </row>
    <row r="59" spans="1:20" x14ac:dyDescent="0.35">
      <c r="A59" s="201" t="s">
        <v>915</v>
      </c>
      <c r="B59" s="200">
        <v>1046.361223923529</v>
      </c>
      <c r="C59" s="200">
        <v>0</v>
      </c>
      <c r="D59" s="200">
        <v>94.998034659892753</v>
      </c>
      <c r="E59" s="200">
        <v>135.48896926030321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1046.361223923529</v>
      </c>
      <c r="Q59" s="200">
        <v>0</v>
      </c>
      <c r="R59" s="200">
        <v>1</v>
      </c>
      <c r="S59" s="200">
        <v>5035.7845498526158</v>
      </c>
      <c r="T59" s="200">
        <v>3989.4233259290868</v>
      </c>
    </row>
    <row r="60" spans="1:20" x14ac:dyDescent="0.35">
      <c r="A60" s="201" t="s">
        <v>914</v>
      </c>
      <c r="B60" s="200">
        <v>30662.94161433692</v>
      </c>
      <c r="C60" s="200">
        <v>0</v>
      </c>
      <c r="D60" s="200">
        <v>189.05084219045179</v>
      </c>
      <c r="E60" s="200">
        <v>640.52362451713554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30662.94161433692</v>
      </c>
      <c r="Q60" s="200">
        <v>0</v>
      </c>
      <c r="R60" s="200">
        <v>1</v>
      </c>
      <c r="S60" s="200">
        <v>34971.60679608128</v>
      </c>
      <c r="T60" s="200">
        <v>4308.6651817443544</v>
      </c>
    </row>
    <row r="61" spans="1:20" x14ac:dyDescent="0.35">
      <c r="A61" s="201" t="s">
        <v>913</v>
      </c>
      <c r="B61" s="200">
        <v>9530.0253235021282</v>
      </c>
      <c r="C61" s="200">
        <v>0</v>
      </c>
      <c r="D61" s="200">
        <v>126.9027164282906</v>
      </c>
      <c r="E61" s="200">
        <v>818.79912039999181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9530.0253235021282</v>
      </c>
      <c r="Q61" s="200">
        <v>0</v>
      </c>
      <c r="R61" s="200">
        <v>1</v>
      </c>
      <c r="S61" s="200">
        <v>24044.983305755741</v>
      </c>
      <c r="T61" s="200">
        <v>14514.957982253611</v>
      </c>
    </row>
    <row r="62" spans="1:20" x14ac:dyDescent="0.35">
      <c r="A62" s="201" t="s">
        <v>912</v>
      </c>
      <c r="B62" s="200">
        <v>1076.2641370069121</v>
      </c>
      <c r="C62" s="200">
        <v>0</v>
      </c>
      <c r="D62" s="200">
        <v>128.89658641447249</v>
      </c>
      <c r="E62" s="200">
        <v>154.9638771292941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1076.2641370069121</v>
      </c>
      <c r="Q62" s="200">
        <v>0</v>
      </c>
      <c r="R62" s="200">
        <v>1</v>
      </c>
      <c r="S62" s="200">
        <v>4710.0477256430049</v>
      </c>
      <c r="T62" s="200">
        <v>3633.7835886360931</v>
      </c>
    </row>
    <row r="63" spans="1:20" x14ac:dyDescent="0.35">
      <c r="A63" s="201" t="s">
        <v>911</v>
      </c>
      <c r="B63" s="200">
        <v>0</v>
      </c>
      <c r="C63" s="200">
        <v>80.608176793657634</v>
      </c>
      <c r="D63" s="200">
        <v>108.76440155983489</v>
      </c>
      <c r="E63" s="200">
        <v>0</v>
      </c>
      <c r="F63" s="200">
        <v>0.50016058553108556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80.608176793657634</v>
      </c>
      <c r="R63" s="200">
        <v>1</v>
      </c>
      <c r="S63" s="200">
        <v>32.743810830773938</v>
      </c>
      <c r="T63" s="200">
        <v>113.3519876244316</v>
      </c>
    </row>
    <row r="64" spans="1:20" x14ac:dyDescent="0.35">
      <c r="A64" s="201" t="s">
        <v>910</v>
      </c>
      <c r="B64" s="200">
        <v>0</v>
      </c>
      <c r="C64" s="200">
        <v>2529.094457348951</v>
      </c>
      <c r="D64" s="200">
        <v>124.67707946102909</v>
      </c>
      <c r="E64" s="200">
        <v>0</v>
      </c>
      <c r="F64" s="200">
        <v>17.309671279251621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2529.094457348951</v>
      </c>
      <c r="R64" s="200">
        <v>1</v>
      </c>
      <c r="S64" s="200">
        <v>5457.1324656135384</v>
      </c>
      <c r="T64" s="200">
        <v>7986.226922962489</v>
      </c>
    </row>
    <row r="65" spans="1:20" x14ac:dyDescent="0.35">
      <c r="A65" s="201" t="s">
        <v>909</v>
      </c>
      <c r="B65" s="200">
        <v>3093.9588096859839</v>
      </c>
      <c r="C65" s="200">
        <v>0</v>
      </c>
      <c r="D65" s="200">
        <v>81.864028959547468</v>
      </c>
      <c r="E65" s="200">
        <v>207.088164554635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3093.9588096859839</v>
      </c>
      <c r="Q65" s="200">
        <v>0</v>
      </c>
      <c r="R65" s="200">
        <v>1</v>
      </c>
      <c r="S65" s="200">
        <v>5623.0857885908226</v>
      </c>
      <c r="T65" s="200">
        <v>2529.1269789048379</v>
      </c>
    </row>
    <row r="66" spans="1:20" x14ac:dyDescent="0.35">
      <c r="A66" s="201" t="s">
        <v>908</v>
      </c>
      <c r="B66" s="200">
        <v>1265.4643532862231</v>
      </c>
      <c r="C66" s="200">
        <v>0</v>
      </c>
      <c r="D66" s="200">
        <v>76.199354927887853</v>
      </c>
      <c r="E66" s="200">
        <v>267.46261485986412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1265.4643532862231</v>
      </c>
      <c r="Q66" s="200">
        <v>0</v>
      </c>
      <c r="R66" s="200">
        <v>1</v>
      </c>
      <c r="S66" s="200">
        <v>1856.7459024988891</v>
      </c>
      <c r="T66" s="200">
        <v>591.28154921266639</v>
      </c>
    </row>
    <row r="67" spans="1:20" x14ac:dyDescent="0.35">
      <c r="A67" s="201" t="s">
        <v>907</v>
      </c>
      <c r="B67" s="200">
        <v>0</v>
      </c>
      <c r="C67" s="200">
        <v>1447.854333424938</v>
      </c>
      <c r="D67" s="200">
        <v>33.768289920859146</v>
      </c>
      <c r="E67" s="200">
        <v>0</v>
      </c>
      <c r="F67" s="200">
        <v>310.78867894299287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1447.854333424938</v>
      </c>
      <c r="R67" s="200">
        <v>1</v>
      </c>
      <c r="S67" s="200">
        <v>0</v>
      </c>
      <c r="T67" s="200">
        <v>1447.854333424938</v>
      </c>
    </row>
    <row r="68" spans="1:20" x14ac:dyDescent="0.35">
      <c r="A68" s="201" t="s">
        <v>906</v>
      </c>
      <c r="B68" s="200">
        <v>0</v>
      </c>
      <c r="C68" s="200">
        <v>454.34195638214118</v>
      </c>
      <c r="D68" s="200">
        <v>45.823643756721779</v>
      </c>
      <c r="E68" s="200">
        <v>0</v>
      </c>
      <c r="F68" s="200">
        <v>25.031526271511421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454.34195638214118</v>
      </c>
      <c r="R68" s="200">
        <v>1</v>
      </c>
      <c r="S68" s="200">
        <v>14.154074759841119</v>
      </c>
      <c r="T68" s="200">
        <v>468.49603114198243</v>
      </c>
    </row>
    <row r="69" spans="1:20" x14ac:dyDescent="0.35">
      <c r="A69" s="201" t="s">
        <v>905</v>
      </c>
      <c r="B69" s="200">
        <v>405.5069218565821</v>
      </c>
      <c r="C69" s="200">
        <v>0</v>
      </c>
      <c r="D69" s="200">
        <v>23.624265556218649</v>
      </c>
      <c r="E69" s="200">
        <v>72.226938410887882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405.5069218565821</v>
      </c>
      <c r="Q69" s="200">
        <v>0</v>
      </c>
      <c r="R69" s="200">
        <v>1</v>
      </c>
      <c r="S69" s="200">
        <v>406.22725876502511</v>
      </c>
      <c r="T69" s="200">
        <v>0.72033690844299902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2240.151718332685</v>
      </c>
      <c r="C71" s="200">
        <v>0</v>
      </c>
      <c r="D71" s="200">
        <v>54.984101147025903</v>
      </c>
      <c r="E71" s="200">
        <v>11754.23133952535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2240.151718332685</v>
      </c>
      <c r="Q71" s="200">
        <v>0</v>
      </c>
      <c r="R71" s="200">
        <v>1</v>
      </c>
      <c r="S71" s="200">
        <v>2437.349927573051</v>
      </c>
      <c r="T71" s="200">
        <v>197.19820924036529</v>
      </c>
    </row>
    <row r="72" spans="1:20" x14ac:dyDescent="0.35">
      <c r="A72" s="201" t="s">
        <v>902</v>
      </c>
      <c r="B72" s="200">
        <v>22114.966165673159</v>
      </c>
      <c r="C72" s="200">
        <v>0</v>
      </c>
      <c r="D72" s="200">
        <v>212.83079660296369</v>
      </c>
      <c r="E72" s="200">
        <v>14375.36634921209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22114.966165673159</v>
      </c>
      <c r="Q72" s="200">
        <v>0</v>
      </c>
      <c r="R72" s="200">
        <v>1</v>
      </c>
      <c r="S72" s="200">
        <v>22689.238617426221</v>
      </c>
      <c r="T72" s="200">
        <v>574.27245175306166</v>
      </c>
    </row>
    <row r="73" spans="1:20" x14ac:dyDescent="0.35">
      <c r="A73" s="201" t="s">
        <v>901</v>
      </c>
      <c r="B73" s="200">
        <v>0</v>
      </c>
      <c r="C73" s="200">
        <v>3190.8245968284318</v>
      </c>
      <c r="D73" s="200">
        <v>40.402196642590773</v>
      </c>
      <c r="E73" s="200">
        <v>0</v>
      </c>
      <c r="F73" s="200">
        <v>319.95478870969038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3190.8245968284318</v>
      </c>
      <c r="R73" s="200">
        <v>1</v>
      </c>
      <c r="S73" s="200">
        <v>960.4678749467173</v>
      </c>
      <c r="T73" s="200">
        <v>4151.2924717751494</v>
      </c>
    </row>
    <row r="74" spans="1:20" x14ac:dyDescent="0.35">
      <c r="A74" s="201" t="s">
        <v>900</v>
      </c>
      <c r="B74" s="200">
        <v>437.28144355619969</v>
      </c>
      <c r="C74" s="200">
        <v>0</v>
      </c>
      <c r="D74" s="200">
        <v>61.026732063088808</v>
      </c>
      <c r="E74" s="200">
        <v>1098.4969815758441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437.28144355619969</v>
      </c>
      <c r="Q74" s="200">
        <v>0</v>
      </c>
      <c r="R74" s="200">
        <v>1</v>
      </c>
      <c r="S74" s="200">
        <v>532.21870957527551</v>
      </c>
      <c r="T74" s="200">
        <v>94.937266019075736</v>
      </c>
    </row>
    <row r="75" spans="1:20" x14ac:dyDescent="0.35">
      <c r="A75" s="201" t="s">
        <v>899</v>
      </c>
      <c r="B75" s="200">
        <v>2044.459441528765</v>
      </c>
      <c r="C75" s="200">
        <v>0</v>
      </c>
      <c r="D75" s="200">
        <v>150.0574917320385</v>
      </c>
      <c r="E75" s="200">
        <v>793.93594585239259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2044.459441528765</v>
      </c>
      <c r="Q75" s="200">
        <v>0</v>
      </c>
      <c r="R75" s="200">
        <v>1</v>
      </c>
      <c r="S75" s="200">
        <v>2044.459441528765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9591.6272503871951</v>
      </c>
      <c r="D76" s="200">
        <v>175.1829651456151</v>
      </c>
      <c r="E76" s="200">
        <v>0</v>
      </c>
      <c r="F76" s="200">
        <v>3260.1296615340761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9591.6272503871951</v>
      </c>
      <c r="R76" s="200">
        <v>1</v>
      </c>
      <c r="S76" s="200">
        <v>5425.6565409158793</v>
      </c>
      <c r="T76" s="200">
        <v>15017.283791303071</v>
      </c>
    </row>
    <row r="77" spans="1:20" x14ac:dyDescent="0.35">
      <c r="A77" s="201" t="s">
        <v>897</v>
      </c>
      <c r="B77" s="200">
        <v>0</v>
      </c>
      <c r="C77" s="200">
        <v>26157.8243178548</v>
      </c>
      <c r="D77" s="200">
        <v>69.670272226678719</v>
      </c>
      <c r="E77" s="200">
        <v>0</v>
      </c>
      <c r="F77" s="200">
        <v>37526.445059962884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26157.8243178548</v>
      </c>
      <c r="R77" s="200">
        <v>1</v>
      </c>
      <c r="S77" s="200">
        <v>9370.4755114842865</v>
      </c>
      <c r="T77" s="200">
        <v>35528.299829339077</v>
      </c>
    </row>
    <row r="78" spans="1:20" x14ac:dyDescent="0.35">
      <c r="A78" s="201" t="s">
        <v>896</v>
      </c>
      <c r="B78" s="200">
        <v>0</v>
      </c>
      <c r="C78" s="200">
        <v>6652.4985201878299</v>
      </c>
      <c r="D78" s="200">
        <v>81.48760193466002</v>
      </c>
      <c r="E78" s="200">
        <v>0</v>
      </c>
      <c r="F78" s="200">
        <v>4855.8176214466403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6652.4985201878299</v>
      </c>
      <c r="R78" s="200">
        <v>1</v>
      </c>
      <c r="S78" s="200">
        <v>3083.0999954546241</v>
      </c>
      <c r="T78" s="200">
        <v>9735.598515642454</v>
      </c>
    </row>
    <row r="79" spans="1:20" x14ac:dyDescent="0.35">
      <c r="A79" s="201" t="s">
        <v>895</v>
      </c>
      <c r="B79" s="200">
        <v>0</v>
      </c>
      <c r="C79" s="200">
        <v>1408.6142119297799</v>
      </c>
      <c r="D79" s="200">
        <v>100.11483962921891</v>
      </c>
      <c r="E79" s="200">
        <v>0</v>
      </c>
      <c r="F79" s="200">
        <v>36895.557067674177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1408.6142119297799</v>
      </c>
      <c r="R79" s="200">
        <v>1</v>
      </c>
      <c r="S79" s="200">
        <v>23367.59227138435</v>
      </c>
      <c r="T79" s="200">
        <v>24776.20648331413</v>
      </c>
    </row>
    <row r="80" spans="1:20" x14ac:dyDescent="0.35">
      <c r="A80" s="201" t="s">
        <v>894</v>
      </c>
      <c r="B80" s="200">
        <v>0</v>
      </c>
      <c r="C80" s="200">
        <v>25285.9102981303</v>
      </c>
      <c r="D80" s="200">
        <v>94.361094141066886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25285.9102981303</v>
      </c>
      <c r="R80" s="200">
        <v>1</v>
      </c>
      <c r="S80" s="200">
        <v>272081.07896425482</v>
      </c>
      <c r="T80" s="200">
        <v>297366.98926238512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0AF4B-5ED4-4E98-9EA8-DE471C77309C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942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146492.39168555991</v>
      </c>
      <c r="C16" s="200">
        <v>0</v>
      </c>
      <c r="D16" s="200">
        <v>0</v>
      </c>
      <c r="E16" s="200">
        <v>0</v>
      </c>
      <c r="F16" s="200">
        <v>0</v>
      </c>
      <c r="G16" s="200">
        <v>965265.76016557729</v>
      </c>
      <c r="H16" s="200">
        <v>1</v>
      </c>
      <c r="I16" s="200">
        <v>1</v>
      </c>
      <c r="J16" s="200">
        <v>1</v>
      </c>
      <c r="K16" s="200">
        <v>1</v>
      </c>
      <c r="L16" s="200">
        <v>-75968.56654957647</v>
      </c>
      <c r="M16" s="200">
        <v>5480219.3019809024</v>
      </c>
      <c r="N16" s="200">
        <v>6516008.8872824619</v>
      </c>
      <c r="O16" s="200">
        <v>1035789.58530156</v>
      </c>
      <c r="P16" s="200">
        <v>559012.00288127433</v>
      </c>
      <c r="Q16" s="200">
        <v>412519.61119571439</v>
      </c>
      <c r="R16" s="200">
        <v>1</v>
      </c>
      <c r="S16" s="200">
        <v>2239258.0772388191</v>
      </c>
      <c r="T16" s="200">
        <v>2092765.685553259</v>
      </c>
      <c r="U16" s="199">
        <v>1679385.304536178</v>
      </c>
      <c r="V16" s="199">
        <v>1093967.176895645</v>
      </c>
      <c r="W16" s="199">
        <v>2059232.937061223</v>
      </c>
      <c r="X16" s="199">
        <v>614101.13499581977</v>
      </c>
      <c r="Y16" s="199">
        <v>538132.5684462433</v>
      </c>
    </row>
    <row r="17" spans="1:20" x14ac:dyDescent="0.35">
      <c r="A17" s="201" t="s">
        <v>957</v>
      </c>
      <c r="B17" s="200">
        <v>0</v>
      </c>
      <c r="C17" s="200">
        <v>18202.643136021921</v>
      </c>
      <c r="D17" s="200">
        <v>88.875358364538073</v>
      </c>
      <c r="E17" s="200">
        <v>0</v>
      </c>
      <c r="F17" s="200">
        <v>240.24394070251279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18202.643136021921</v>
      </c>
      <c r="R17" s="200">
        <v>1</v>
      </c>
      <c r="S17" s="200">
        <v>10938.477224704569</v>
      </c>
      <c r="T17" s="200">
        <v>29141.120360726491</v>
      </c>
    </row>
    <row r="18" spans="1:20" x14ac:dyDescent="0.35">
      <c r="A18" s="201" t="s">
        <v>956</v>
      </c>
      <c r="B18" s="200">
        <v>0</v>
      </c>
      <c r="C18" s="200">
        <v>22396.42956062347</v>
      </c>
      <c r="D18" s="200">
        <v>54.659332492326598</v>
      </c>
      <c r="E18" s="200">
        <v>0</v>
      </c>
      <c r="F18" s="200">
        <v>1027.0826191454651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22396.42956062347</v>
      </c>
      <c r="R18" s="200">
        <v>1</v>
      </c>
      <c r="S18" s="200">
        <v>2258.2259334563742</v>
      </c>
      <c r="T18" s="200">
        <v>24654.655494079849</v>
      </c>
    </row>
    <row r="19" spans="1:20" x14ac:dyDescent="0.35">
      <c r="A19" s="201" t="s">
        <v>955</v>
      </c>
      <c r="B19" s="200">
        <v>0</v>
      </c>
      <c r="C19" s="200">
        <v>3842.568217637247</v>
      </c>
      <c r="D19" s="200">
        <v>33.28846588432328</v>
      </c>
      <c r="E19" s="200">
        <v>0</v>
      </c>
      <c r="F19" s="200">
        <v>24.029471922950709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3842.568217637247</v>
      </c>
      <c r="R19" s="200">
        <v>1</v>
      </c>
      <c r="S19" s="200">
        <v>3084.257919015718</v>
      </c>
      <c r="T19" s="200">
        <v>6926.8261366529641</v>
      </c>
    </row>
    <row r="20" spans="1:20" x14ac:dyDescent="0.35">
      <c r="A20" s="201" t="s">
        <v>954</v>
      </c>
      <c r="B20" s="200">
        <v>0</v>
      </c>
      <c r="C20" s="200">
        <v>1201.809329633619</v>
      </c>
      <c r="D20" s="200">
        <v>46.123047075536839</v>
      </c>
      <c r="E20" s="200">
        <v>0</v>
      </c>
      <c r="F20" s="200">
        <v>4.4256409238118941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1201.809329633619</v>
      </c>
      <c r="R20" s="200">
        <v>1</v>
      </c>
      <c r="S20" s="200">
        <v>1350.4245361712619</v>
      </c>
      <c r="T20" s="200">
        <v>2552.2338658048811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640.08665418482701</v>
      </c>
      <c r="C22" s="200">
        <v>0</v>
      </c>
      <c r="D22" s="200">
        <v>23.642054930496201</v>
      </c>
      <c r="E22" s="200">
        <v>0.27059901088076121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640.08665418482701</v>
      </c>
      <c r="Q22" s="200">
        <v>0</v>
      </c>
      <c r="R22" s="200">
        <v>1</v>
      </c>
      <c r="S22" s="200">
        <v>1416.0402487413751</v>
      </c>
      <c r="T22" s="200">
        <v>775.95359455654807</v>
      </c>
    </row>
    <row r="23" spans="1:20" x14ac:dyDescent="0.35">
      <c r="A23" s="201" t="s">
        <v>951</v>
      </c>
      <c r="B23" s="200">
        <v>0</v>
      </c>
      <c r="C23" s="200">
        <v>231.1958676641498</v>
      </c>
      <c r="D23" s="200">
        <v>43.720872312178088</v>
      </c>
      <c r="E23" s="200">
        <v>0</v>
      </c>
      <c r="F23" s="200">
        <v>0.12943575300167701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231.1958676641498</v>
      </c>
      <c r="R23" s="200">
        <v>1</v>
      </c>
      <c r="S23" s="200">
        <v>831.51808113856532</v>
      </c>
      <c r="T23" s="200">
        <v>1062.7139488027151</v>
      </c>
    </row>
    <row r="24" spans="1:20" x14ac:dyDescent="0.35">
      <c r="A24" s="201" t="s">
        <v>950</v>
      </c>
      <c r="B24" s="200">
        <v>0</v>
      </c>
      <c r="C24" s="200">
        <v>38850.278323473103</v>
      </c>
      <c r="D24" s="200">
        <v>83.067968801444053</v>
      </c>
      <c r="E24" s="200">
        <v>0</v>
      </c>
      <c r="F24" s="200">
        <v>310.2909736066988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38850.278323473103</v>
      </c>
      <c r="R24" s="200">
        <v>1</v>
      </c>
      <c r="S24" s="200">
        <v>44393.730437298487</v>
      </c>
      <c r="T24" s="200">
        <v>83244.008760771598</v>
      </c>
    </row>
    <row r="25" spans="1:20" x14ac:dyDescent="0.35">
      <c r="A25" s="201" t="s">
        <v>949</v>
      </c>
      <c r="B25" s="200">
        <v>2605.5297881046431</v>
      </c>
      <c r="C25" s="200">
        <v>0</v>
      </c>
      <c r="D25" s="200">
        <v>70.865467380935115</v>
      </c>
      <c r="E25" s="200">
        <v>43.734190332463697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2605.5297881046431</v>
      </c>
      <c r="Q25" s="200">
        <v>0</v>
      </c>
      <c r="R25" s="200">
        <v>1</v>
      </c>
      <c r="S25" s="200">
        <v>4351.9108894224364</v>
      </c>
      <c r="T25" s="200">
        <v>1746.3811013177931</v>
      </c>
    </row>
    <row r="26" spans="1:20" x14ac:dyDescent="0.35">
      <c r="A26" s="201" t="s">
        <v>948</v>
      </c>
      <c r="B26" s="200">
        <v>26104.068571898591</v>
      </c>
      <c r="C26" s="200">
        <v>0</v>
      </c>
      <c r="D26" s="200">
        <v>87.573252359799696</v>
      </c>
      <c r="E26" s="200">
        <v>358.09188569655743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26104.068571898591</v>
      </c>
      <c r="Q26" s="200">
        <v>0</v>
      </c>
      <c r="R26" s="200">
        <v>1</v>
      </c>
      <c r="S26" s="200">
        <v>50595.208691650507</v>
      </c>
      <c r="T26" s="200">
        <v>24491.140119751919</v>
      </c>
    </row>
    <row r="27" spans="1:20" x14ac:dyDescent="0.35">
      <c r="A27" s="201" t="s">
        <v>947</v>
      </c>
      <c r="B27" s="200">
        <v>0</v>
      </c>
      <c r="C27" s="200">
        <v>3823.582768008846</v>
      </c>
      <c r="D27" s="200">
        <v>58.390266238888053</v>
      </c>
      <c r="E27" s="200">
        <v>0</v>
      </c>
      <c r="F27" s="200">
        <v>13.72359921654674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3823.582768008846</v>
      </c>
      <c r="R27" s="200">
        <v>1</v>
      </c>
      <c r="S27" s="200">
        <v>15709.63142581877</v>
      </c>
      <c r="T27" s="200">
        <v>19533.214193827611</v>
      </c>
    </row>
    <row r="28" spans="1:20" x14ac:dyDescent="0.35">
      <c r="A28" s="201" t="s">
        <v>946</v>
      </c>
      <c r="B28" s="200">
        <v>0</v>
      </c>
      <c r="C28" s="200">
        <v>2285.8011398427761</v>
      </c>
      <c r="D28" s="200">
        <v>134.0719634660183</v>
      </c>
      <c r="E28" s="200">
        <v>0</v>
      </c>
      <c r="F28" s="200">
        <v>82.878617994580608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2285.8011398427761</v>
      </c>
      <c r="R28" s="200">
        <v>1</v>
      </c>
      <c r="S28" s="200">
        <v>0</v>
      </c>
      <c r="T28" s="200">
        <v>2285.8011398427761</v>
      </c>
    </row>
    <row r="29" spans="1:20" x14ac:dyDescent="0.35">
      <c r="A29" s="201" t="s">
        <v>945</v>
      </c>
      <c r="B29" s="200">
        <v>0</v>
      </c>
      <c r="C29" s="200">
        <v>2983.625544147415</v>
      </c>
      <c r="D29" s="200">
        <v>24.452868863074318</v>
      </c>
      <c r="E29" s="200">
        <v>0</v>
      </c>
      <c r="F29" s="200">
        <v>147.34066196574599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2983.625544147415</v>
      </c>
      <c r="R29" s="200">
        <v>1</v>
      </c>
      <c r="S29" s="200">
        <v>2153.6642857987122</v>
      </c>
      <c r="T29" s="200">
        <v>5137.2898299461267</v>
      </c>
    </row>
    <row r="30" spans="1:20" x14ac:dyDescent="0.35">
      <c r="A30" s="201" t="s">
        <v>944</v>
      </c>
      <c r="B30" s="200">
        <v>43.614610261371922</v>
      </c>
      <c r="C30" s="200">
        <v>0</v>
      </c>
      <c r="D30" s="200">
        <v>29.255700775839919</v>
      </c>
      <c r="E30" s="200">
        <v>0.17394546511498429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43.614610261371922</v>
      </c>
      <c r="Q30" s="200">
        <v>0</v>
      </c>
      <c r="R30" s="200">
        <v>1</v>
      </c>
      <c r="S30" s="200">
        <v>590.68055347676227</v>
      </c>
      <c r="T30" s="200">
        <v>547.06594321539035</v>
      </c>
    </row>
    <row r="31" spans="1:20" x14ac:dyDescent="0.35">
      <c r="A31" s="201" t="s">
        <v>943</v>
      </c>
      <c r="B31" s="200">
        <v>195410.95612814071</v>
      </c>
      <c r="C31" s="200">
        <v>0</v>
      </c>
      <c r="D31" s="200">
        <v>142.55806855394451</v>
      </c>
      <c r="E31" s="200">
        <v>870.77064516110045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195410.95612814071</v>
      </c>
      <c r="Q31" s="200">
        <v>0</v>
      </c>
      <c r="R31" s="200">
        <v>1</v>
      </c>
      <c r="S31" s="200">
        <v>728546.6507162929</v>
      </c>
      <c r="T31" s="200">
        <v>533135.69458815223</v>
      </c>
    </row>
    <row r="32" spans="1:20" x14ac:dyDescent="0.35">
      <c r="A32" s="201" t="s">
        <v>942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941</v>
      </c>
      <c r="B33" s="200">
        <v>35191.408566145998</v>
      </c>
      <c r="C33" s="200">
        <v>0</v>
      </c>
      <c r="D33" s="200">
        <v>99.59684079081002</v>
      </c>
      <c r="E33" s="200">
        <v>187.25531558200359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35191.408566145998</v>
      </c>
      <c r="Q33" s="200">
        <v>0</v>
      </c>
      <c r="R33" s="200">
        <v>1</v>
      </c>
      <c r="S33" s="200">
        <v>85944.322851920268</v>
      </c>
      <c r="T33" s="200">
        <v>50752.914285774263</v>
      </c>
    </row>
    <row r="34" spans="1:20" x14ac:dyDescent="0.35">
      <c r="A34" s="201" t="s">
        <v>940</v>
      </c>
      <c r="B34" s="200">
        <v>0</v>
      </c>
      <c r="C34" s="200">
        <v>7738.5395277577991</v>
      </c>
      <c r="D34" s="200">
        <v>137.37312694283651</v>
      </c>
      <c r="E34" s="200">
        <v>0</v>
      </c>
      <c r="F34" s="200">
        <v>488.34431293902082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7738.5395277577991</v>
      </c>
      <c r="R34" s="200">
        <v>1</v>
      </c>
      <c r="S34" s="200">
        <v>49815.3926840692</v>
      </c>
      <c r="T34" s="200">
        <v>57553.932211826999</v>
      </c>
    </row>
    <row r="35" spans="1:20" x14ac:dyDescent="0.35">
      <c r="A35" s="201" t="s">
        <v>939</v>
      </c>
      <c r="B35" s="200">
        <v>0</v>
      </c>
      <c r="C35" s="200">
        <v>9183.7559260990238</v>
      </c>
      <c r="D35" s="200">
        <v>87.904091760644022</v>
      </c>
      <c r="E35" s="200">
        <v>0</v>
      </c>
      <c r="F35" s="200">
        <v>1532.060264134841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9183.7559260990238</v>
      </c>
      <c r="R35" s="200">
        <v>1</v>
      </c>
      <c r="S35" s="200">
        <v>80823.119491052174</v>
      </c>
      <c r="T35" s="200">
        <v>90006.875417151197</v>
      </c>
    </row>
    <row r="36" spans="1:20" x14ac:dyDescent="0.35">
      <c r="A36" s="201" t="s">
        <v>938</v>
      </c>
      <c r="B36" s="200">
        <v>81671.175774690579</v>
      </c>
      <c r="C36" s="200">
        <v>0</v>
      </c>
      <c r="D36" s="200">
        <v>123.6817922380888</v>
      </c>
      <c r="E36" s="200">
        <v>259.30521453809882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81671.175774690579</v>
      </c>
      <c r="Q36" s="200">
        <v>0</v>
      </c>
      <c r="R36" s="200">
        <v>1</v>
      </c>
      <c r="S36" s="200">
        <v>154912.43693626989</v>
      </c>
      <c r="T36" s="200">
        <v>73241.261161579343</v>
      </c>
    </row>
    <row r="37" spans="1:20" x14ac:dyDescent="0.35">
      <c r="A37" s="201" t="s">
        <v>937</v>
      </c>
      <c r="B37" s="200">
        <v>24738.552510052221</v>
      </c>
      <c r="C37" s="200">
        <v>0</v>
      </c>
      <c r="D37" s="200">
        <v>84.833262120528758</v>
      </c>
      <c r="E37" s="200">
        <v>512.82223267205325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24738.552510052221</v>
      </c>
      <c r="Q37" s="200">
        <v>0</v>
      </c>
      <c r="R37" s="200">
        <v>1</v>
      </c>
      <c r="S37" s="200">
        <v>45603.786075397024</v>
      </c>
      <c r="T37" s="200">
        <v>20865.23356534481</v>
      </c>
    </row>
    <row r="38" spans="1:20" x14ac:dyDescent="0.35">
      <c r="A38" s="201" t="s">
        <v>936</v>
      </c>
      <c r="B38" s="200">
        <v>0</v>
      </c>
      <c r="C38" s="200">
        <v>35848.470570104691</v>
      </c>
      <c r="D38" s="200">
        <v>79.154906534830232</v>
      </c>
      <c r="E38" s="200">
        <v>0</v>
      </c>
      <c r="F38" s="200">
        <v>297.12765193781541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35848.470570104691</v>
      </c>
      <c r="R38" s="200">
        <v>1</v>
      </c>
      <c r="S38" s="200">
        <v>25069.024942581251</v>
      </c>
      <c r="T38" s="200">
        <v>60917.495512685942</v>
      </c>
    </row>
    <row r="39" spans="1:20" x14ac:dyDescent="0.35">
      <c r="A39" s="201" t="s">
        <v>935</v>
      </c>
      <c r="B39" s="200">
        <v>9922.1392117545965</v>
      </c>
      <c r="C39" s="200">
        <v>0</v>
      </c>
      <c r="D39" s="200">
        <v>77.49284276112958</v>
      </c>
      <c r="E39" s="200">
        <v>150.4250702425424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9922.1392117545965</v>
      </c>
      <c r="Q39" s="200">
        <v>0</v>
      </c>
      <c r="R39" s="200">
        <v>1</v>
      </c>
      <c r="S39" s="200">
        <v>22343.141455792771</v>
      </c>
      <c r="T39" s="200">
        <v>12421.002244038171</v>
      </c>
    </row>
    <row r="40" spans="1:20" x14ac:dyDescent="0.35">
      <c r="A40" s="201" t="s">
        <v>934</v>
      </c>
      <c r="B40" s="200">
        <v>0</v>
      </c>
      <c r="C40" s="200">
        <v>84171.702307558837</v>
      </c>
      <c r="D40" s="200">
        <v>143.17624882754089</v>
      </c>
      <c r="E40" s="200">
        <v>0</v>
      </c>
      <c r="F40" s="200">
        <v>862.23768059868905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84171.702307558837</v>
      </c>
      <c r="R40" s="200">
        <v>1</v>
      </c>
      <c r="S40" s="200">
        <v>74581.504381711638</v>
      </c>
      <c r="T40" s="200">
        <v>158753.2066892705</v>
      </c>
    </row>
    <row r="41" spans="1:20" x14ac:dyDescent="0.35">
      <c r="A41" s="201" t="s">
        <v>933</v>
      </c>
      <c r="B41" s="200">
        <v>592.355173837282</v>
      </c>
      <c r="C41" s="200">
        <v>0</v>
      </c>
      <c r="D41" s="200">
        <v>60.648191207362359</v>
      </c>
      <c r="E41" s="200">
        <v>2.5634129563950241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592.355173837282</v>
      </c>
      <c r="Q41" s="200">
        <v>0</v>
      </c>
      <c r="R41" s="200">
        <v>1</v>
      </c>
      <c r="S41" s="200">
        <v>1181.227510830721</v>
      </c>
      <c r="T41" s="200">
        <v>588.87233699343903</v>
      </c>
    </row>
    <row r="42" spans="1:20" x14ac:dyDescent="0.35">
      <c r="A42" s="201" t="s">
        <v>932</v>
      </c>
      <c r="B42" s="200">
        <v>40843.896629746298</v>
      </c>
      <c r="C42" s="200">
        <v>0</v>
      </c>
      <c r="D42" s="200">
        <v>155.89581756906571</v>
      </c>
      <c r="E42" s="200">
        <v>274.04812805310308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40843.896629746298</v>
      </c>
      <c r="Q42" s="200">
        <v>0</v>
      </c>
      <c r="R42" s="200">
        <v>1</v>
      </c>
      <c r="S42" s="200">
        <v>100386.93050828289</v>
      </c>
      <c r="T42" s="200">
        <v>59543.033878536597</v>
      </c>
    </row>
    <row r="43" spans="1:20" x14ac:dyDescent="0.35">
      <c r="A43" s="201" t="s">
        <v>931</v>
      </c>
      <c r="B43" s="200">
        <v>0</v>
      </c>
      <c r="C43" s="200">
        <v>46711.109692751168</v>
      </c>
      <c r="D43" s="200">
        <v>134.06746399545909</v>
      </c>
      <c r="E43" s="200">
        <v>0</v>
      </c>
      <c r="F43" s="200">
        <v>530.23722215001885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46711.109692751168</v>
      </c>
      <c r="R43" s="200">
        <v>1</v>
      </c>
      <c r="S43" s="200">
        <v>20891.786433995541</v>
      </c>
      <c r="T43" s="200">
        <v>67602.896126746709</v>
      </c>
    </row>
    <row r="44" spans="1:20" x14ac:dyDescent="0.35">
      <c r="A44" s="201" t="s">
        <v>930</v>
      </c>
      <c r="B44" s="200">
        <v>2704.5474817872951</v>
      </c>
      <c r="C44" s="200">
        <v>0</v>
      </c>
      <c r="D44" s="200">
        <v>108.7803979275333</v>
      </c>
      <c r="E44" s="200">
        <v>53.722907155866309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2704.5474817872951</v>
      </c>
      <c r="Q44" s="200">
        <v>0</v>
      </c>
      <c r="R44" s="200">
        <v>1</v>
      </c>
      <c r="S44" s="200">
        <v>15100.80073282187</v>
      </c>
      <c r="T44" s="200">
        <v>12396.25325103457</v>
      </c>
    </row>
    <row r="45" spans="1:20" x14ac:dyDescent="0.35">
      <c r="A45" s="201" t="s">
        <v>929</v>
      </c>
      <c r="B45" s="200">
        <v>1640.184040286041</v>
      </c>
      <c r="C45" s="200">
        <v>0</v>
      </c>
      <c r="D45" s="200">
        <v>70.056740808753389</v>
      </c>
      <c r="E45" s="200">
        <v>10.4277857201018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1640.184040286041</v>
      </c>
      <c r="Q45" s="200">
        <v>0</v>
      </c>
      <c r="R45" s="200">
        <v>1</v>
      </c>
      <c r="S45" s="200">
        <v>8484.4128544084142</v>
      </c>
      <c r="T45" s="200">
        <v>6844.2288141223726</v>
      </c>
    </row>
    <row r="46" spans="1:20" x14ac:dyDescent="0.35">
      <c r="A46" s="201" t="s">
        <v>928</v>
      </c>
      <c r="B46" s="200">
        <v>22001.96625507898</v>
      </c>
      <c r="C46" s="200">
        <v>0</v>
      </c>
      <c r="D46" s="200">
        <v>73.665325422781478</v>
      </c>
      <c r="E46" s="200">
        <v>43.267952398755583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22001.96625507898</v>
      </c>
      <c r="Q46" s="200">
        <v>0</v>
      </c>
      <c r="R46" s="200">
        <v>1</v>
      </c>
      <c r="S46" s="200">
        <v>33407.045506517206</v>
      </c>
      <c r="T46" s="200">
        <v>11405.079251438239</v>
      </c>
    </row>
    <row r="47" spans="1:20" x14ac:dyDescent="0.35">
      <c r="A47" s="201" t="s">
        <v>927</v>
      </c>
      <c r="B47" s="200">
        <v>31326.055480566349</v>
      </c>
      <c r="C47" s="200">
        <v>0</v>
      </c>
      <c r="D47" s="200">
        <v>99.476922404744457</v>
      </c>
      <c r="E47" s="200">
        <v>157.21842199216351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31326.055480566349</v>
      </c>
      <c r="Q47" s="200">
        <v>0</v>
      </c>
      <c r="R47" s="200">
        <v>1</v>
      </c>
      <c r="S47" s="200">
        <v>47507.238098405083</v>
      </c>
      <c r="T47" s="200">
        <v>16181.18261783874</v>
      </c>
    </row>
    <row r="48" spans="1:20" x14ac:dyDescent="0.35">
      <c r="A48" s="201" t="s">
        <v>926</v>
      </c>
      <c r="B48" s="200">
        <v>0</v>
      </c>
      <c r="C48" s="200">
        <v>28854.632156783719</v>
      </c>
      <c r="D48" s="200">
        <v>181.15411313810239</v>
      </c>
      <c r="E48" s="200">
        <v>0</v>
      </c>
      <c r="F48" s="200">
        <v>627.32063809488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28854.632156783719</v>
      </c>
      <c r="R48" s="200">
        <v>1</v>
      </c>
      <c r="S48" s="200">
        <v>45975.68525932842</v>
      </c>
      <c r="T48" s="200">
        <v>74830.317416112142</v>
      </c>
    </row>
    <row r="49" spans="1:20" x14ac:dyDescent="0.35">
      <c r="A49" s="201" t="s">
        <v>925</v>
      </c>
      <c r="B49" s="200">
        <v>9363.1640275866957</v>
      </c>
      <c r="C49" s="200">
        <v>0</v>
      </c>
      <c r="D49" s="200">
        <v>105.6295020217801</v>
      </c>
      <c r="E49" s="200">
        <v>155.12061390075451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9363.1640275866957</v>
      </c>
      <c r="Q49" s="200">
        <v>0</v>
      </c>
      <c r="R49" s="200">
        <v>1</v>
      </c>
      <c r="S49" s="200">
        <v>12438.434678862281</v>
      </c>
      <c r="T49" s="200">
        <v>3075.270651275584</v>
      </c>
    </row>
    <row r="50" spans="1:20" x14ac:dyDescent="0.35">
      <c r="A50" s="201" t="s">
        <v>924</v>
      </c>
      <c r="B50" s="200">
        <v>0</v>
      </c>
      <c r="C50" s="200">
        <v>2703.2809972261639</v>
      </c>
      <c r="D50" s="200">
        <v>68.123464560032772</v>
      </c>
      <c r="E50" s="200">
        <v>0</v>
      </c>
      <c r="F50" s="200">
        <v>13.4223709495528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2703.2809972261639</v>
      </c>
      <c r="R50" s="200">
        <v>1</v>
      </c>
      <c r="S50" s="200">
        <v>1168.811449427315</v>
      </c>
      <c r="T50" s="200">
        <v>3872.0924466534789</v>
      </c>
    </row>
    <row r="51" spans="1:20" x14ac:dyDescent="0.35">
      <c r="A51" s="201" t="s">
        <v>923</v>
      </c>
      <c r="B51" s="200">
        <v>0</v>
      </c>
      <c r="C51" s="200">
        <v>47231.975437794848</v>
      </c>
      <c r="D51" s="200">
        <v>143.1688474687648</v>
      </c>
      <c r="E51" s="200">
        <v>0</v>
      </c>
      <c r="F51" s="200">
        <v>803.09244432237927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47231.975437794848</v>
      </c>
      <c r="R51" s="200">
        <v>1</v>
      </c>
      <c r="S51" s="200">
        <v>25103.80980180292</v>
      </c>
      <c r="T51" s="200">
        <v>72335.785239597768</v>
      </c>
    </row>
    <row r="52" spans="1:20" x14ac:dyDescent="0.35">
      <c r="A52" s="201" t="s">
        <v>922</v>
      </c>
      <c r="B52" s="200">
        <v>0</v>
      </c>
      <c r="C52" s="200">
        <v>19250.49526120134</v>
      </c>
      <c r="D52" s="200">
        <v>93.007662840128035</v>
      </c>
      <c r="E52" s="200">
        <v>0</v>
      </c>
      <c r="F52" s="200">
        <v>54.999742535678052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19250.49526120134</v>
      </c>
      <c r="R52" s="200">
        <v>1</v>
      </c>
      <c r="S52" s="200">
        <v>2568.806830862608</v>
      </c>
      <c r="T52" s="200">
        <v>21819.30209206395</v>
      </c>
    </row>
    <row r="53" spans="1:20" x14ac:dyDescent="0.35">
      <c r="A53" s="201" t="s">
        <v>921</v>
      </c>
      <c r="B53" s="200">
        <v>434.41160344544909</v>
      </c>
      <c r="C53" s="200">
        <v>0</v>
      </c>
      <c r="D53" s="200">
        <v>71.628564420474959</v>
      </c>
      <c r="E53" s="200">
        <v>31.122306669083301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434.41160344544909</v>
      </c>
      <c r="Q53" s="200">
        <v>0</v>
      </c>
      <c r="R53" s="200">
        <v>1</v>
      </c>
      <c r="S53" s="200">
        <v>28515.30182906946</v>
      </c>
      <c r="T53" s="200">
        <v>28080.890225624011</v>
      </c>
    </row>
    <row r="54" spans="1:20" x14ac:dyDescent="0.35">
      <c r="A54" s="201" t="s">
        <v>920</v>
      </c>
      <c r="B54" s="200">
        <v>0</v>
      </c>
      <c r="C54" s="200">
        <v>4662.1785574032974</v>
      </c>
      <c r="D54" s="200">
        <v>121.8022137539775</v>
      </c>
      <c r="E54" s="200">
        <v>0</v>
      </c>
      <c r="F54" s="200">
        <v>63.022791505032203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4662.1785574032974</v>
      </c>
      <c r="R54" s="200">
        <v>1</v>
      </c>
      <c r="S54" s="200">
        <v>10204.30552855002</v>
      </c>
      <c r="T54" s="200">
        <v>14866.48408595332</v>
      </c>
    </row>
    <row r="55" spans="1:20" x14ac:dyDescent="0.35">
      <c r="A55" s="201" t="s">
        <v>919</v>
      </c>
      <c r="B55" s="200">
        <v>6308.2523060451167</v>
      </c>
      <c r="C55" s="200">
        <v>0</v>
      </c>
      <c r="D55" s="200">
        <v>142.6176710682893</v>
      </c>
      <c r="E55" s="200">
        <v>106.0186200743253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6308.2523060451167</v>
      </c>
      <c r="Q55" s="200">
        <v>0</v>
      </c>
      <c r="R55" s="200">
        <v>1</v>
      </c>
      <c r="S55" s="200">
        <v>29309.94280859323</v>
      </c>
      <c r="T55" s="200">
        <v>23001.69050254811</v>
      </c>
    </row>
    <row r="56" spans="1:20" x14ac:dyDescent="0.35">
      <c r="A56" s="201" t="s">
        <v>918</v>
      </c>
      <c r="B56" s="200">
        <v>0</v>
      </c>
      <c r="C56" s="200">
        <v>17625.267518778641</v>
      </c>
      <c r="D56" s="200">
        <v>60.205958485505413</v>
      </c>
      <c r="E56" s="200">
        <v>0</v>
      </c>
      <c r="F56" s="200">
        <v>851.57150736000767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17625.267518778641</v>
      </c>
      <c r="R56" s="200">
        <v>1</v>
      </c>
      <c r="S56" s="200">
        <v>7288.8703287845692</v>
      </c>
      <c r="T56" s="200">
        <v>24914.137847563201</v>
      </c>
    </row>
    <row r="57" spans="1:20" x14ac:dyDescent="0.35">
      <c r="A57" s="201" t="s">
        <v>917</v>
      </c>
      <c r="B57" s="200">
        <v>10032.71981713371</v>
      </c>
      <c r="C57" s="200">
        <v>0</v>
      </c>
      <c r="D57" s="200">
        <v>117.43743158337671</v>
      </c>
      <c r="E57" s="200">
        <v>402.22132011932672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10032.71981713371</v>
      </c>
      <c r="Q57" s="200">
        <v>0</v>
      </c>
      <c r="R57" s="200">
        <v>1</v>
      </c>
      <c r="S57" s="200">
        <v>13073.90849847181</v>
      </c>
      <c r="T57" s="200">
        <v>3041.1886813381029</v>
      </c>
    </row>
    <row r="58" spans="1:20" x14ac:dyDescent="0.35">
      <c r="A58" s="201" t="s">
        <v>916</v>
      </c>
      <c r="B58" s="200">
        <v>0</v>
      </c>
      <c r="C58" s="200">
        <v>9104.0982113527807</v>
      </c>
      <c r="D58" s="200">
        <v>101.54032595854559</v>
      </c>
      <c r="E58" s="200">
        <v>0</v>
      </c>
      <c r="F58" s="200">
        <v>489.91878754595342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9104.0982113527807</v>
      </c>
      <c r="R58" s="200">
        <v>1</v>
      </c>
      <c r="S58" s="200">
        <v>11114.639854343741</v>
      </c>
      <c r="T58" s="200">
        <v>20218.738065696529</v>
      </c>
    </row>
    <row r="59" spans="1:20" x14ac:dyDescent="0.35">
      <c r="A59" s="201" t="s">
        <v>915</v>
      </c>
      <c r="B59" s="200">
        <v>3395.0800460564251</v>
      </c>
      <c r="C59" s="200">
        <v>0</v>
      </c>
      <c r="D59" s="200">
        <v>59.697384947547697</v>
      </c>
      <c r="E59" s="200">
        <v>95.165571288049193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3395.0800460564251</v>
      </c>
      <c r="Q59" s="200">
        <v>0</v>
      </c>
      <c r="R59" s="200">
        <v>1</v>
      </c>
      <c r="S59" s="200">
        <v>4714.8077763832998</v>
      </c>
      <c r="T59" s="200">
        <v>1319.727730326875</v>
      </c>
    </row>
    <row r="60" spans="1:20" x14ac:dyDescent="0.35">
      <c r="A60" s="201" t="s">
        <v>914</v>
      </c>
      <c r="B60" s="200">
        <v>3724.6760747376461</v>
      </c>
      <c r="C60" s="200">
        <v>0</v>
      </c>
      <c r="D60" s="200">
        <v>37.390713024456097</v>
      </c>
      <c r="E60" s="200">
        <v>16.84291996594003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3724.6760747376461</v>
      </c>
      <c r="Q60" s="200">
        <v>0</v>
      </c>
      <c r="R60" s="200">
        <v>1</v>
      </c>
      <c r="S60" s="200">
        <v>6252.1603480446829</v>
      </c>
      <c r="T60" s="200">
        <v>2527.4842733070368</v>
      </c>
    </row>
    <row r="61" spans="1:20" x14ac:dyDescent="0.35">
      <c r="A61" s="201" t="s">
        <v>913</v>
      </c>
      <c r="B61" s="200">
        <v>1316.4123815818859</v>
      </c>
      <c r="C61" s="200">
        <v>0</v>
      </c>
      <c r="D61" s="200">
        <v>54.872627383009068</v>
      </c>
      <c r="E61" s="200">
        <v>24.484024784281321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1316.4123815818859</v>
      </c>
      <c r="Q61" s="200">
        <v>0</v>
      </c>
      <c r="R61" s="200">
        <v>1</v>
      </c>
      <c r="S61" s="200">
        <v>9589.2024354478526</v>
      </c>
      <c r="T61" s="200">
        <v>8272.7900538659669</v>
      </c>
    </row>
    <row r="62" spans="1:20" x14ac:dyDescent="0.35">
      <c r="A62" s="201" t="s">
        <v>912</v>
      </c>
      <c r="B62" s="200">
        <v>934.21852109921747</v>
      </c>
      <c r="C62" s="200">
        <v>0</v>
      </c>
      <c r="D62" s="200">
        <v>51.94127840861141</v>
      </c>
      <c r="E62" s="200">
        <v>29.11840732532254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934.21852109921747</v>
      </c>
      <c r="Q62" s="200">
        <v>0</v>
      </c>
      <c r="R62" s="200">
        <v>1</v>
      </c>
      <c r="S62" s="200">
        <v>2308.1676974898342</v>
      </c>
      <c r="T62" s="200">
        <v>1373.9491763906169</v>
      </c>
    </row>
    <row r="63" spans="1:20" x14ac:dyDescent="0.35">
      <c r="A63" s="201" t="s">
        <v>911</v>
      </c>
      <c r="B63" s="200">
        <v>0</v>
      </c>
      <c r="C63" s="200">
        <v>140.65056484926731</v>
      </c>
      <c r="D63" s="200">
        <v>188.15881718002109</v>
      </c>
      <c r="E63" s="200">
        <v>0</v>
      </c>
      <c r="F63" s="200">
        <v>1.104455744517064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140.65056484926731</v>
      </c>
      <c r="R63" s="200">
        <v>1</v>
      </c>
      <c r="S63" s="200">
        <v>52.305005218090429</v>
      </c>
      <c r="T63" s="200">
        <v>192.95557006735771</v>
      </c>
    </row>
    <row r="64" spans="1:20" x14ac:dyDescent="0.35">
      <c r="A64" s="201" t="s">
        <v>910</v>
      </c>
      <c r="B64" s="200">
        <v>797.84064782940186</v>
      </c>
      <c r="C64" s="200">
        <v>0</v>
      </c>
      <c r="D64" s="200">
        <v>89.166199511671621</v>
      </c>
      <c r="E64" s="200">
        <v>6.8402402375002307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797.84064782940186</v>
      </c>
      <c r="Q64" s="200">
        <v>0</v>
      </c>
      <c r="R64" s="200">
        <v>1</v>
      </c>
      <c r="S64" s="200">
        <v>5588.100849669785</v>
      </c>
      <c r="T64" s="200">
        <v>4790.2602018403832</v>
      </c>
    </row>
    <row r="65" spans="1:20" x14ac:dyDescent="0.35">
      <c r="A65" s="201" t="s">
        <v>909</v>
      </c>
      <c r="B65" s="200">
        <v>0</v>
      </c>
      <c r="C65" s="200">
        <v>1868.8428379169879</v>
      </c>
      <c r="D65" s="200">
        <v>84.439181322505036</v>
      </c>
      <c r="E65" s="200">
        <v>0</v>
      </c>
      <c r="F65" s="200">
        <v>22.060317066156241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1868.8428379169879</v>
      </c>
      <c r="R65" s="200">
        <v>1</v>
      </c>
      <c r="S65" s="200">
        <v>3648.9135114809192</v>
      </c>
      <c r="T65" s="200">
        <v>5517.7563493979069</v>
      </c>
    </row>
    <row r="66" spans="1:20" x14ac:dyDescent="0.35">
      <c r="A66" s="201" t="s">
        <v>908</v>
      </c>
      <c r="B66" s="200">
        <v>0</v>
      </c>
      <c r="C66" s="200">
        <v>2305.0927372901301</v>
      </c>
      <c r="D66" s="200">
        <v>80.9460951618465</v>
      </c>
      <c r="E66" s="200">
        <v>0</v>
      </c>
      <c r="F66" s="200">
        <v>109.0721945980966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2305.0927372901301</v>
      </c>
      <c r="R66" s="200">
        <v>1</v>
      </c>
      <c r="S66" s="200">
        <v>348.75437687159427</v>
      </c>
      <c r="T66" s="200">
        <v>2653.8471141617242</v>
      </c>
    </row>
    <row r="67" spans="1:20" x14ac:dyDescent="0.35">
      <c r="A67" s="201" t="s">
        <v>907</v>
      </c>
      <c r="B67" s="200">
        <v>0</v>
      </c>
      <c r="C67" s="200">
        <v>1080.460656996692</v>
      </c>
      <c r="D67" s="200">
        <v>63.034936957098893</v>
      </c>
      <c r="E67" s="200">
        <v>0</v>
      </c>
      <c r="F67" s="200">
        <v>293.51192377758758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1080.460656996692</v>
      </c>
      <c r="R67" s="200">
        <v>1</v>
      </c>
      <c r="S67" s="200">
        <v>938.58196005984041</v>
      </c>
      <c r="T67" s="200">
        <v>2019.042617056532</v>
      </c>
    </row>
    <row r="68" spans="1:20" x14ac:dyDescent="0.35">
      <c r="A68" s="201" t="s">
        <v>906</v>
      </c>
      <c r="B68" s="200">
        <v>180.3647799504725</v>
      </c>
      <c r="C68" s="200">
        <v>0</v>
      </c>
      <c r="D68" s="200">
        <v>21.491280741286051</v>
      </c>
      <c r="E68" s="200">
        <v>5.6562742607412027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180.3647799504725</v>
      </c>
      <c r="Q68" s="200">
        <v>0</v>
      </c>
      <c r="R68" s="200">
        <v>1</v>
      </c>
      <c r="S68" s="200">
        <v>203.51737633385781</v>
      </c>
      <c r="T68" s="200">
        <v>23.152596383385269</v>
      </c>
    </row>
    <row r="69" spans="1:20" x14ac:dyDescent="0.35">
      <c r="A69" s="201" t="s">
        <v>905</v>
      </c>
      <c r="B69" s="200">
        <v>405.24803199073119</v>
      </c>
      <c r="C69" s="200">
        <v>0</v>
      </c>
      <c r="D69" s="200">
        <v>41.62314648187985</v>
      </c>
      <c r="E69" s="200">
        <v>15.625336828569401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405.24803199073119</v>
      </c>
      <c r="Q69" s="200">
        <v>0</v>
      </c>
      <c r="R69" s="200">
        <v>1</v>
      </c>
      <c r="S69" s="200">
        <v>636.44642975103011</v>
      </c>
      <c r="T69" s="200">
        <v>231.19839776029889</v>
      </c>
    </row>
    <row r="70" spans="1:20" x14ac:dyDescent="0.35">
      <c r="A70" s="201" t="s">
        <v>904</v>
      </c>
      <c r="B70" s="200">
        <v>0</v>
      </c>
      <c r="C70" s="200">
        <v>19.519579525557031</v>
      </c>
      <c r="D70" s="200">
        <v>7.887789630180829</v>
      </c>
      <c r="E70" s="200">
        <v>0</v>
      </c>
      <c r="F70" s="200">
        <v>1.0347047903902571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19.519579525557031</v>
      </c>
      <c r="R70" s="200">
        <v>1</v>
      </c>
      <c r="S70" s="200">
        <v>0</v>
      </c>
      <c r="T70" s="200">
        <v>19.519579525557031</v>
      </c>
    </row>
    <row r="71" spans="1:20" x14ac:dyDescent="0.35">
      <c r="A71" s="201" t="s">
        <v>903</v>
      </c>
      <c r="B71" s="200">
        <v>2052.5605143921789</v>
      </c>
      <c r="C71" s="200">
        <v>0</v>
      </c>
      <c r="D71" s="200">
        <v>78.173060005649361</v>
      </c>
      <c r="E71" s="200">
        <v>2331.4188876925809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2052.5605143921789</v>
      </c>
      <c r="Q71" s="200">
        <v>0</v>
      </c>
      <c r="R71" s="200">
        <v>1</v>
      </c>
      <c r="S71" s="200">
        <v>3273.37347426525</v>
      </c>
      <c r="T71" s="200">
        <v>1220.81295987307</v>
      </c>
    </row>
    <row r="72" spans="1:20" x14ac:dyDescent="0.35">
      <c r="A72" s="201" t="s">
        <v>902</v>
      </c>
      <c r="B72" s="200">
        <v>10456.1202716844</v>
      </c>
      <c r="C72" s="200">
        <v>0</v>
      </c>
      <c r="D72" s="200">
        <v>141.1043993604244</v>
      </c>
      <c r="E72" s="200">
        <v>1471.3322398523401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10456.1202716844</v>
      </c>
      <c r="Q72" s="200">
        <v>0</v>
      </c>
      <c r="R72" s="200">
        <v>1</v>
      </c>
      <c r="S72" s="200">
        <v>14438.03301002204</v>
      </c>
      <c r="T72" s="200">
        <v>3981.9127383376381</v>
      </c>
    </row>
    <row r="73" spans="1:20" x14ac:dyDescent="0.35">
      <c r="A73" s="201" t="s">
        <v>901</v>
      </c>
      <c r="B73" s="200">
        <v>4482.7652779531763</v>
      </c>
      <c r="C73" s="200">
        <v>0</v>
      </c>
      <c r="D73" s="200">
        <v>47.906597087597788</v>
      </c>
      <c r="E73" s="200">
        <v>327.04659655328572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4482.7652779531763</v>
      </c>
      <c r="Q73" s="200">
        <v>0</v>
      </c>
      <c r="R73" s="200">
        <v>1</v>
      </c>
      <c r="S73" s="200">
        <v>5568.7878514276963</v>
      </c>
      <c r="T73" s="200">
        <v>1086.02257347452</v>
      </c>
    </row>
    <row r="74" spans="1:20" x14ac:dyDescent="0.35">
      <c r="A74" s="201" t="s">
        <v>900</v>
      </c>
      <c r="B74" s="200">
        <v>0</v>
      </c>
      <c r="C74" s="200">
        <v>201.60476727101911</v>
      </c>
      <c r="D74" s="200">
        <v>20.355146201965251</v>
      </c>
      <c r="E74" s="200">
        <v>0</v>
      </c>
      <c r="F74" s="200">
        <v>41.160214379176622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201.60476727101911</v>
      </c>
      <c r="R74" s="200">
        <v>1</v>
      </c>
      <c r="S74" s="200">
        <v>0</v>
      </c>
      <c r="T74" s="200">
        <v>201.60476727101911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1304.3914750464321</v>
      </c>
      <c r="C76" s="200">
        <v>0</v>
      </c>
      <c r="D76" s="200">
        <v>105.3765555243419</v>
      </c>
      <c r="E76" s="200">
        <v>1537.811746677595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1304.3914750464321</v>
      </c>
      <c r="Q76" s="200">
        <v>0</v>
      </c>
      <c r="R76" s="200">
        <v>1</v>
      </c>
      <c r="S76" s="200">
        <v>7063.3810190984959</v>
      </c>
      <c r="T76" s="200">
        <v>5758.989544052064</v>
      </c>
    </row>
    <row r="77" spans="1:20" x14ac:dyDescent="0.35">
      <c r="A77" s="201" t="s">
        <v>897</v>
      </c>
      <c r="B77" s="200">
        <v>17879.52311637345</v>
      </c>
      <c r="C77" s="200">
        <v>0</v>
      </c>
      <c r="D77" s="200">
        <v>78.650937443974144</v>
      </c>
      <c r="E77" s="200">
        <v>161790.88025227201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17879.52311637345</v>
      </c>
      <c r="Q77" s="200">
        <v>0</v>
      </c>
      <c r="R77" s="200">
        <v>1</v>
      </c>
      <c r="S77" s="200">
        <v>36230.020963928007</v>
      </c>
      <c r="T77" s="200">
        <v>18350.497847554561</v>
      </c>
    </row>
    <row r="78" spans="1:20" x14ac:dyDescent="0.35">
      <c r="A78" s="201" t="s">
        <v>896</v>
      </c>
      <c r="B78" s="200">
        <v>2804.5229943509521</v>
      </c>
      <c r="C78" s="200">
        <v>0</v>
      </c>
      <c r="D78" s="200">
        <v>50.937300427972303</v>
      </c>
      <c r="E78" s="200">
        <v>2116.3632621736692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2804.5229943509521</v>
      </c>
      <c r="Q78" s="200">
        <v>0</v>
      </c>
      <c r="R78" s="200">
        <v>1</v>
      </c>
      <c r="S78" s="200">
        <v>5811.2687453983099</v>
      </c>
      <c r="T78" s="200">
        <v>3006.7457510473582</v>
      </c>
    </row>
    <row r="79" spans="1:20" x14ac:dyDescent="0.35">
      <c r="A79" s="201" t="s">
        <v>895</v>
      </c>
      <c r="B79" s="200">
        <v>3361.3654317009909</v>
      </c>
      <c r="C79" s="200">
        <v>0</v>
      </c>
      <c r="D79" s="200">
        <v>61.747556944398603</v>
      </c>
      <c r="E79" s="200">
        <v>5518.3272518072563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3361.3654317009909</v>
      </c>
      <c r="Q79" s="200">
        <v>0</v>
      </c>
      <c r="R79" s="200">
        <v>1</v>
      </c>
      <c r="S79" s="200">
        <v>18235.91691482945</v>
      </c>
      <c r="T79" s="200">
        <v>14874.55148312846</v>
      </c>
    </row>
    <row r="80" spans="1:20" x14ac:dyDescent="0.35">
      <c r="A80" s="201" t="s">
        <v>894</v>
      </c>
      <c r="B80" s="200">
        <v>4341.8286857802304</v>
      </c>
      <c r="C80" s="200">
        <v>0</v>
      </c>
      <c r="D80" s="200">
        <v>89.383859409555271</v>
      </c>
      <c r="E80" s="200">
        <v>1093.547568582685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4341.8286857802304</v>
      </c>
      <c r="Q80" s="200">
        <v>0</v>
      </c>
      <c r="R80" s="200">
        <v>1</v>
      </c>
      <c r="S80" s="200">
        <v>295321.22921795928</v>
      </c>
      <c r="T80" s="200">
        <v>290979.4005321791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A4A2D-B3A7-42F5-888E-472C7026AE5C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941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80728.719017150172</v>
      </c>
      <c r="D16" s="200">
        <v>0</v>
      </c>
      <c r="E16" s="200">
        <v>0</v>
      </c>
      <c r="F16" s="200">
        <v>0</v>
      </c>
      <c r="G16" s="200">
        <v>98247.934225665347</v>
      </c>
      <c r="H16" s="200">
        <v>1</v>
      </c>
      <c r="I16" s="200">
        <v>1</v>
      </c>
      <c r="J16" s="200">
        <v>1</v>
      </c>
      <c r="K16" s="200">
        <v>1</v>
      </c>
      <c r="L16" s="200">
        <v>-9228.3603776520686</v>
      </c>
      <c r="M16" s="200">
        <v>665475.00281461596</v>
      </c>
      <c r="N16" s="200">
        <v>673765.85764547903</v>
      </c>
      <c r="O16" s="200">
        <v>8290.8548308630707</v>
      </c>
      <c r="P16" s="200">
        <v>23764.182436866809</v>
      </c>
      <c r="Q16" s="200">
        <v>104492.901454017</v>
      </c>
      <c r="R16" s="200">
        <v>1</v>
      </c>
      <c r="S16" s="200">
        <v>298302.93200453662</v>
      </c>
      <c r="T16" s="200">
        <v>379031.65102168679</v>
      </c>
      <c r="U16" s="199">
        <v>111704.25100486301</v>
      </c>
      <c r="V16" s="199">
        <v>117877.6651151757</v>
      </c>
      <c r="W16" s="199">
        <v>216125.59934084109</v>
      </c>
      <c r="X16" s="199">
        <v>56861.435672890453</v>
      </c>
      <c r="Y16" s="199">
        <v>47633.075295238377</v>
      </c>
    </row>
    <row r="17" spans="1:20" x14ac:dyDescent="0.35">
      <c r="A17" s="201" t="s">
        <v>957</v>
      </c>
      <c r="B17" s="200">
        <v>0</v>
      </c>
      <c r="C17" s="200">
        <v>2823.1354288737621</v>
      </c>
      <c r="D17" s="200">
        <v>135.25329254932049</v>
      </c>
      <c r="E17" s="200">
        <v>0</v>
      </c>
      <c r="F17" s="200">
        <v>152.34247827202489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2823.1354288737621</v>
      </c>
      <c r="R17" s="200">
        <v>1</v>
      </c>
      <c r="S17" s="200">
        <v>3165.599285114723</v>
      </c>
      <c r="T17" s="200">
        <v>5988.7347139884841</v>
      </c>
    </row>
    <row r="18" spans="1:20" x14ac:dyDescent="0.35">
      <c r="A18" s="201" t="s">
        <v>956</v>
      </c>
      <c r="B18" s="200">
        <v>0</v>
      </c>
      <c r="C18" s="200">
        <v>3884.5104233814041</v>
      </c>
      <c r="D18" s="200">
        <v>55.497815040215343</v>
      </c>
      <c r="E18" s="200">
        <v>0</v>
      </c>
      <c r="F18" s="200">
        <v>728.34006133827017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3884.5104233814041</v>
      </c>
      <c r="R18" s="200">
        <v>1</v>
      </c>
      <c r="S18" s="200">
        <v>209.9456171984738</v>
      </c>
      <c r="T18" s="200">
        <v>4094.4560405798779</v>
      </c>
    </row>
    <row r="19" spans="1:20" x14ac:dyDescent="0.35">
      <c r="A19" s="201" t="s">
        <v>955</v>
      </c>
      <c r="B19" s="200">
        <v>0</v>
      </c>
      <c r="C19" s="200">
        <v>323.09805218127411</v>
      </c>
      <c r="D19" s="200">
        <v>25.525079303272701</v>
      </c>
      <c r="E19" s="200">
        <v>0</v>
      </c>
      <c r="F19" s="200">
        <v>8.2609177138817387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323.09805218127411</v>
      </c>
      <c r="R19" s="200">
        <v>1</v>
      </c>
      <c r="S19" s="200">
        <v>407.88416817382227</v>
      </c>
      <c r="T19" s="200">
        <v>730.98222035509639</v>
      </c>
    </row>
    <row r="20" spans="1:20" x14ac:dyDescent="0.35">
      <c r="A20" s="201" t="s">
        <v>954</v>
      </c>
      <c r="B20" s="200">
        <v>0</v>
      </c>
      <c r="C20" s="200">
        <v>94.203203038995071</v>
      </c>
      <c r="D20" s="200">
        <v>7.1396014294144452</v>
      </c>
      <c r="E20" s="200">
        <v>0</v>
      </c>
      <c r="F20" s="200">
        <v>1.4183309791462391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94.203203038995071</v>
      </c>
      <c r="R20" s="200">
        <v>1</v>
      </c>
      <c r="S20" s="200">
        <v>0</v>
      </c>
      <c r="T20" s="200">
        <v>94.203203038995071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202.31175725463299</v>
      </c>
      <c r="D22" s="200">
        <v>15.65209946229599</v>
      </c>
      <c r="E22" s="200">
        <v>0</v>
      </c>
      <c r="F22" s="200">
        <v>0.48089545546590212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202.31175725463299</v>
      </c>
      <c r="R22" s="200">
        <v>1</v>
      </c>
      <c r="S22" s="200">
        <v>0</v>
      </c>
      <c r="T22" s="200">
        <v>202.31175725463299</v>
      </c>
    </row>
    <row r="23" spans="1:20" x14ac:dyDescent="0.35">
      <c r="A23" s="201" t="s">
        <v>951</v>
      </c>
      <c r="B23" s="200">
        <v>56.282903835440621</v>
      </c>
      <c r="C23" s="200">
        <v>0</v>
      </c>
      <c r="D23" s="200">
        <v>8.8404546978240024</v>
      </c>
      <c r="E23" s="200">
        <v>0.4212878520356611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56.282903835440621</v>
      </c>
      <c r="Q23" s="200">
        <v>0</v>
      </c>
      <c r="R23" s="200">
        <v>1</v>
      </c>
      <c r="S23" s="200">
        <v>56.282903835440621</v>
      </c>
      <c r="T23" s="200">
        <v>0</v>
      </c>
    </row>
    <row r="24" spans="1:20" x14ac:dyDescent="0.35">
      <c r="A24" s="201" t="s">
        <v>950</v>
      </c>
      <c r="B24" s="200">
        <v>125.872956619623</v>
      </c>
      <c r="C24" s="200">
        <v>0</v>
      </c>
      <c r="D24" s="200">
        <v>29.45880799995502</v>
      </c>
      <c r="E24" s="200">
        <v>20.556345267812532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125.872956619623</v>
      </c>
      <c r="Q24" s="200">
        <v>0</v>
      </c>
      <c r="R24" s="200">
        <v>1</v>
      </c>
      <c r="S24" s="200">
        <v>3389.4785427634538</v>
      </c>
      <c r="T24" s="200">
        <v>3263.6055861438308</v>
      </c>
    </row>
    <row r="25" spans="1:20" x14ac:dyDescent="0.35">
      <c r="A25" s="201" t="s">
        <v>949</v>
      </c>
      <c r="B25" s="200">
        <v>0</v>
      </c>
      <c r="C25" s="200">
        <v>85.787592754543141</v>
      </c>
      <c r="D25" s="200">
        <v>8.2754850171836125</v>
      </c>
      <c r="E25" s="200">
        <v>0</v>
      </c>
      <c r="F25" s="200">
        <v>9.4180196210675913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85.787592754543141</v>
      </c>
      <c r="R25" s="200">
        <v>1</v>
      </c>
      <c r="S25" s="200">
        <v>9.0851965215673847</v>
      </c>
      <c r="T25" s="200">
        <v>94.872789276110524</v>
      </c>
    </row>
    <row r="26" spans="1:20" x14ac:dyDescent="0.35">
      <c r="A26" s="201" t="s">
        <v>948</v>
      </c>
      <c r="B26" s="200">
        <v>0</v>
      </c>
      <c r="C26" s="200">
        <v>5150.3661275482254</v>
      </c>
      <c r="D26" s="200">
        <v>91.613609104508328</v>
      </c>
      <c r="E26" s="200">
        <v>0</v>
      </c>
      <c r="F26" s="200">
        <v>455.8048278071505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5150.3661275482254</v>
      </c>
      <c r="R26" s="200">
        <v>1</v>
      </c>
      <c r="S26" s="200">
        <v>3124.5262356022581</v>
      </c>
      <c r="T26" s="200">
        <v>8274.8923631504822</v>
      </c>
    </row>
    <row r="27" spans="1:20" x14ac:dyDescent="0.35">
      <c r="A27" s="201" t="s">
        <v>947</v>
      </c>
      <c r="B27" s="200">
        <v>404.69649868688123</v>
      </c>
      <c r="C27" s="200">
        <v>0</v>
      </c>
      <c r="D27" s="200">
        <v>11.731001573287269</v>
      </c>
      <c r="E27" s="200">
        <v>67.357335280239212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404.69649868688123</v>
      </c>
      <c r="Q27" s="200">
        <v>0</v>
      </c>
      <c r="R27" s="200">
        <v>1</v>
      </c>
      <c r="S27" s="200">
        <v>694.77181991220596</v>
      </c>
      <c r="T27" s="200">
        <v>290.07532122532479</v>
      </c>
    </row>
    <row r="28" spans="1:20" x14ac:dyDescent="0.35">
      <c r="A28" s="201" t="s">
        <v>946</v>
      </c>
      <c r="B28" s="200">
        <v>217.9696538148404</v>
      </c>
      <c r="C28" s="200">
        <v>0</v>
      </c>
      <c r="D28" s="200">
        <v>80.827091729057202</v>
      </c>
      <c r="E28" s="200">
        <v>94.82415280397683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217.9696538148404</v>
      </c>
      <c r="Q28" s="200">
        <v>0</v>
      </c>
      <c r="R28" s="200">
        <v>1</v>
      </c>
      <c r="S28" s="200">
        <v>217.9696538148404</v>
      </c>
      <c r="T28" s="200">
        <v>0</v>
      </c>
    </row>
    <row r="29" spans="1:20" x14ac:dyDescent="0.35">
      <c r="A29" s="201" t="s">
        <v>945</v>
      </c>
      <c r="B29" s="200">
        <v>1362.5496109063131</v>
      </c>
      <c r="C29" s="200">
        <v>0</v>
      </c>
      <c r="D29" s="200">
        <v>47.610421075293949</v>
      </c>
      <c r="E29" s="200">
        <v>840.7791261105483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1362.5496109063131</v>
      </c>
      <c r="Q29" s="200">
        <v>0</v>
      </c>
      <c r="R29" s="200">
        <v>1</v>
      </c>
      <c r="S29" s="200">
        <v>1706.546415974223</v>
      </c>
      <c r="T29" s="200">
        <v>343.9968050679098</v>
      </c>
    </row>
    <row r="30" spans="1:20" x14ac:dyDescent="0.35">
      <c r="A30" s="201" t="s">
        <v>944</v>
      </c>
      <c r="B30" s="200">
        <v>0</v>
      </c>
      <c r="C30" s="200">
        <v>32.646112325180027</v>
      </c>
      <c r="D30" s="200">
        <v>24.385154847147948</v>
      </c>
      <c r="E30" s="200">
        <v>0</v>
      </c>
      <c r="F30" s="200">
        <v>0.66281575701999684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32.646112325180027</v>
      </c>
      <c r="R30" s="200">
        <v>1</v>
      </c>
      <c r="S30" s="200">
        <v>50.967844224453422</v>
      </c>
      <c r="T30" s="200">
        <v>83.613956549633457</v>
      </c>
    </row>
    <row r="31" spans="1:20" x14ac:dyDescent="0.35">
      <c r="A31" s="201" t="s">
        <v>943</v>
      </c>
      <c r="B31" s="200">
        <v>0</v>
      </c>
      <c r="C31" s="200">
        <v>4767.6294821742486</v>
      </c>
      <c r="D31" s="200">
        <v>133.20435720805929</v>
      </c>
      <c r="E31" s="200">
        <v>0</v>
      </c>
      <c r="F31" s="200">
        <v>224.73828384953839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4767.6294821742486</v>
      </c>
      <c r="R31" s="200">
        <v>1</v>
      </c>
      <c r="S31" s="200">
        <v>80991.625129911627</v>
      </c>
      <c r="T31" s="200">
        <v>85759.254612085875</v>
      </c>
    </row>
    <row r="32" spans="1:20" x14ac:dyDescent="0.35">
      <c r="A32" s="201" t="s">
        <v>942</v>
      </c>
      <c r="B32" s="200">
        <v>0</v>
      </c>
      <c r="C32" s="200">
        <v>35191.408566145998</v>
      </c>
      <c r="D32" s="200">
        <v>99.59684079081002</v>
      </c>
      <c r="E32" s="200">
        <v>0</v>
      </c>
      <c r="F32" s="200">
        <v>282.40938377248528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35191.408566145998</v>
      </c>
      <c r="R32" s="200">
        <v>1</v>
      </c>
      <c r="S32" s="200">
        <v>50752.914285774263</v>
      </c>
      <c r="T32" s="200">
        <v>85944.322851920268</v>
      </c>
    </row>
    <row r="33" spans="1:20" x14ac:dyDescent="0.35">
      <c r="A33" s="201" t="s">
        <v>941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940</v>
      </c>
      <c r="B34" s="200">
        <v>0</v>
      </c>
      <c r="C34" s="200">
        <v>3535.1811014139839</v>
      </c>
      <c r="D34" s="200">
        <v>92.61917078908516</v>
      </c>
      <c r="E34" s="200">
        <v>0</v>
      </c>
      <c r="F34" s="200">
        <v>912.11607979926987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3535.1811014139839</v>
      </c>
      <c r="R34" s="200">
        <v>1</v>
      </c>
      <c r="S34" s="200">
        <v>3434.6470634461589</v>
      </c>
      <c r="T34" s="200">
        <v>6969.8281648601433</v>
      </c>
    </row>
    <row r="35" spans="1:20" x14ac:dyDescent="0.35">
      <c r="A35" s="201" t="s">
        <v>939</v>
      </c>
      <c r="B35" s="200">
        <v>0</v>
      </c>
      <c r="C35" s="200">
        <v>3586.2444378738869</v>
      </c>
      <c r="D35" s="200">
        <v>66.673088863803073</v>
      </c>
      <c r="E35" s="200">
        <v>0</v>
      </c>
      <c r="F35" s="200">
        <v>2446.0578233892138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3586.2444378738869</v>
      </c>
      <c r="R35" s="200">
        <v>1</v>
      </c>
      <c r="S35" s="200">
        <v>7846.1813154961819</v>
      </c>
      <c r="T35" s="200">
        <v>11432.425753370069</v>
      </c>
    </row>
    <row r="36" spans="1:20" x14ac:dyDescent="0.35">
      <c r="A36" s="201" t="s">
        <v>938</v>
      </c>
      <c r="B36" s="200">
        <v>1303.6374878983299</v>
      </c>
      <c r="C36" s="200">
        <v>0</v>
      </c>
      <c r="D36" s="200">
        <v>144.34863226704061</v>
      </c>
      <c r="E36" s="200">
        <v>92.792188013390415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1303.6374878983299</v>
      </c>
      <c r="Q36" s="200">
        <v>0</v>
      </c>
      <c r="R36" s="200">
        <v>1</v>
      </c>
      <c r="S36" s="200">
        <v>19086.710014898272</v>
      </c>
      <c r="T36" s="200">
        <v>17783.072526999938</v>
      </c>
    </row>
    <row r="37" spans="1:20" x14ac:dyDescent="0.35">
      <c r="A37" s="201" t="s">
        <v>937</v>
      </c>
      <c r="B37" s="200">
        <v>697.45381702123268</v>
      </c>
      <c r="C37" s="200">
        <v>0</v>
      </c>
      <c r="D37" s="200">
        <v>13.15368266558086</v>
      </c>
      <c r="E37" s="200">
        <v>324.13068570404562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697.45381702123268</v>
      </c>
      <c r="Q37" s="200">
        <v>0</v>
      </c>
      <c r="R37" s="200">
        <v>1</v>
      </c>
      <c r="S37" s="200">
        <v>1061.471678863312</v>
      </c>
      <c r="T37" s="200">
        <v>364.01786184207981</v>
      </c>
    </row>
    <row r="38" spans="1:20" x14ac:dyDescent="0.35">
      <c r="A38" s="201" t="s">
        <v>936</v>
      </c>
      <c r="B38" s="200">
        <v>0</v>
      </c>
      <c r="C38" s="200">
        <v>18836.273678221089</v>
      </c>
      <c r="D38" s="200">
        <v>185.2496041761288</v>
      </c>
      <c r="E38" s="200">
        <v>0</v>
      </c>
      <c r="F38" s="200">
        <v>638.3204333915719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18836.273678221089</v>
      </c>
      <c r="R38" s="200">
        <v>1</v>
      </c>
      <c r="S38" s="200">
        <v>6281.176468190537</v>
      </c>
      <c r="T38" s="200">
        <v>25117.450146411629</v>
      </c>
    </row>
    <row r="39" spans="1:20" x14ac:dyDescent="0.35">
      <c r="A39" s="201" t="s">
        <v>935</v>
      </c>
      <c r="B39" s="200">
        <v>4312.3349301560575</v>
      </c>
      <c r="C39" s="200">
        <v>0</v>
      </c>
      <c r="D39" s="200">
        <v>87.888348821945243</v>
      </c>
      <c r="E39" s="200">
        <v>1465.681220544762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4312.3349301560575</v>
      </c>
      <c r="Q39" s="200">
        <v>0</v>
      </c>
      <c r="R39" s="200">
        <v>1</v>
      </c>
      <c r="S39" s="200">
        <v>5090.5086433689694</v>
      </c>
      <c r="T39" s="200">
        <v>778.17371321291228</v>
      </c>
    </row>
    <row r="40" spans="1:20" x14ac:dyDescent="0.35">
      <c r="A40" s="201" t="s">
        <v>934</v>
      </c>
      <c r="B40" s="200">
        <v>0</v>
      </c>
      <c r="C40" s="200">
        <v>1978.1143260704839</v>
      </c>
      <c r="D40" s="200">
        <v>48.254850192961229</v>
      </c>
      <c r="E40" s="200">
        <v>0</v>
      </c>
      <c r="F40" s="200">
        <v>82.848298148610951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1978.1143260704839</v>
      </c>
      <c r="R40" s="200">
        <v>1</v>
      </c>
      <c r="S40" s="200">
        <v>4760.1634729645166</v>
      </c>
      <c r="T40" s="200">
        <v>6738.2777990349996</v>
      </c>
    </row>
    <row r="41" spans="1:20" x14ac:dyDescent="0.35">
      <c r="A41" s="201" t="s">
        <v>933</v>
      </c>
      <c r="B41" s="200">
        <v>0</v>
      </c>
      <c r="C41" s="200">
        <v>128.1818367248764</v>
      </c>
      <c r="D41" s="200">
        <v>29.983638784291578</v>
      </c>
      <c r="E41" s="200">
        <v>0</v>
      </c>
      <c r="F41" s="200">
        <v>3.2633077837479409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128.1818367248764</v>
      </c>
      <c r="R41" s="200">
        <v>1</v>
      </c>
      <c r="S41" s="200">
        <v>0</v>
      </c>
      <c r="T41" s="200">
        <v>128.1818367248764</v>
      </c>
    </row>
    <row r="42" spans="1:20" x14ac:dyDescent="0.35">
      <c r="A42" s="201" t="s">
        <v>932</v>
      </c>
      <c r="B42" s="200">
        <v>0</v>
      </c>
      <c r="C42" s="200">
        <v>2803.8944657711181</v>
      </c>
      <c r="D42" s="200">
        <v>100.9193433315649</v>
      </c>
      <c r="E42" s="200">
        <v>0</v>
      </c>
      <c r="F42" s="200">
        <v>89.845542731297229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2803.8944657711181</v>
      </c>
      <c r="R42" s="200">
        <v>1</v>
      </c>
      <c r="S42" s="200">
        <v>5905.4641366316373</v>
      </c>
      <c r="T42" s="200">
        <v>8709.3586024027554</v>
      </c>
    </row>
    <row r="43" spans="1:20" x14ac:dyDescent="0.35">
      <c r="A43" s="201" t="s">
        <v>931</v>
      </c>
      <c r="B43" s="200">
        <v>0</v>
      </c>
      <c r="C43" s="200">
        <v>3806.8781491208838</v>
      </c>
      <c r="D43" s="200">
        <v>52.807017759984667</v>
      </c>
      <c r="E43" s="200">
        <v>0</v>
      </c>
      <c r="F43" s="200">
        <v>176.68119128037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3806.8781491208838</v>
      </c>
      <c r="R43" s="200">
        <v>1</v>
      </c>
      <c r="S43" s="200">
        <v>648.83227054766098</v>
      </c>
      <c r="T43" s="200">
        <v>4455.710419668545</v>
      </c>
    </row>
    <row r="44" spans="1:20" x14ac:dyDescent="0.35">
      <c r="A44" s="201" t="s">
        <v>930</v>
      </c>
      <c r="B44" s="200">
        <v>1402.590115480974</v>
      </c>
      <c r="C44" s="200">
        <v>0</v>
      </c>
      <c r="D44" s="200">
        <v>68.993640117489761</v>
      </c>
      <c r="E44" s="200">
        <v>624.60837301866388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1402.590115480974</v>
      </c>
      <c r="Q44" s="200">
        <v>0</v>
      </c>
      <c r="R44" s="200">
        <v>1</v>
      </c>
      <c r="S44" s="200">
        <v>1976.9996371898089</v>
      </c>
      <c r="T44" s="200">
        <v>574.4095217088352</v>
      </c>
    </row>
    <row r="45" spans="1:20" x14ac:dyDescent="0.35">
      <c r="A45" s="201" t="s">
        <v>929</v>
      </c>
      <c r="B45" s="200">
        <v>0</v>
      </c>
      <c r="C45" s="200">
        <v>2616.5277608268088</v>
      </c>
      <c r="D45" s="200">
        <v>97.352992608408002</v>
      </c>
      <c r="E45" s="200">
        <v>0</v>
      </c>
      <c r="F45" s="200">
        <v>123.375856534839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2616.5277608268088</v>
      </c>
      <c r="R45" s="200">
        <v>1</v>
      </c>
      <c r="S45" s="200">
        <v>221.04419100403351</v>
      </c>
      <c r="T45" s="200">
        <v>2837.571951830842</v>
      </c>
    </row>
    <row r="46" spans="1:20" x14ac:dyDescent="0.35">
      <c r="A46" s="201" t="s">
        <v>928</v>
      </c>
      <c r="B46" s="200">
        <v>876.46110783882614</v>
      </c>
      <c r="C46" s="200">
        <v>0</v>
      </c>
      <c r="D46" s="200">
        <v>62.559432600273347</v>
      </c>
      <c r="E46" s="200">
        <v>38.641113313895531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876.46110783882614</v>
      </c>
      <c r="Q46" s="200">
        <v>0</v>
      </c>
      <c r="R46" s="200">
        <v>1</v>
      </c>
      <c r="S46" s="200">
        <v>3002.8900733440219</v>
      </c>
      <c r="T46" s="200">
        <v>2126.4289655051962</v>
      </c>
    </row>
    <row r="47" spans="1:20" x14ac:dyDescent="0.35">
      <c r="A47" s="201" t="s">
        <v>927</v>
      </c>
      <c r="B47" s="200">
        <v>5845.8431569022396</v>
      </c>
      <c r="C47" s="200">
        <v>0</v>
      </c>
      <c r="D47" s="200">
        <v>75.413447017413773</v>
      </c>
      <c r="E47" s="200">
        <v>657.74417632529071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5845.8431569022396</v>
      </c>
      <c r="Q47" s="200">
        <v>0</v>
      </c>
      <c r="R47" s="200">
        <v>1</v>
      </c>
      <c r="S47" s="200">
        <v>6215.3848827871661</v>
      </c>
      <c r="T47" s="200">
        <v>369.54172588492668</v>
      </c>
    </row>
    <row r="48" spans="1:20" x14ac:dyDescent="0.35">
      <c r="A48" s="201" t="s">
        <v>926</v>
      </c>
      <c r="B48" s="200">
        <v>0</v>
      </c>
      <c r="C48" s="200">
        <v>545.32439934961531</v>
      </c>
      <c r="D48" s="200">
        <v>125.72110977107189</v>
      </c>
      <c r="E48" s="200">
        <v>0</v>
      </c>
      <c r="F48" s="200">
        <v>48.47304239530726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545.32439934961531</v>
      </c>
      <c r="R48" s="200">
        <v>1</v>
      </c>
      <c r="S48" s="200">
        <v>5883.7684424348918</v>
      </c>
      <c r="T48" s="200">
        <v>6429.0928417845071</v>
      </c>
    </row>
    <row r="49" spans="1:20" x14ac:dyDescent="0.35">
      <c r="A49" s="201" t="s">
        <v>925</v>
      </c>
      <c r="B49" s="200">
        <v>0</v>
      </c>
      <c r="C49" s="200">
        <v>192.0088910696154</v>
      </c>
      <c r="D49" s="200">
        <v>24.68013742412073</v>
      </c>
      <c r="E49" s="200">
        <v>0</v>
      </c>
      <c r="F49" s="200">
        <v>14.89033099390525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192.0088910696154</v>
      </c>
      <c r="R49" s="200">
        <v>1</v>
      </c>
      <c r="S49" s="200">
        <v>152.6992763788065</v>
      </c>
      <c r="T49" s="200">
        <v>344.70816744842188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299.29117957848979</v>
      </c>
      <c r="C51" s="200">
        <v>0</v>
      </c>
      <c r="D51" s="200">
        <v>84.504592868879072</v>
      </c>
      <c r="E51" s="200">
        <v>92.332262588092561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299.29117957848979</v>
      </c>
      <c r="Q51" s="200">
        <v>0</v>
      </c>
      <c r="R51" s="200">
        <v>1</v>
      </c>
      <c r="S51" s="200">
        <v>4305.016371254912</v>
      </c>
      <c r="T51" s="200">
        <v>4005.7251916764221</v>
      </c>
    </row>
    <row r="52" spans="1:20" x14ac:dyDescent="0.35">
      <c r="A52" s="201" t="s">
        <v>922</v>
      </c>
      <c r="B52" s="200">
        <v>1684.424673155647</v>
      </c>
      <c r="C52" s="200">
        <v>0</v>
      </c>
      <c r="D52" s="200">
        <v>126.3559934645596</v>
      </c>
      <c r="E52" s="200">
        <v>87.098820251389199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1684.424673155647</v>
      </c>
      <c r="Q52" s="200">
        <v>0</v>
      </c>
      <c r="R52" s="200">
        <v>1</v>
      </c>
      <c r="S52" s="200">
        <v>3314.243236222967</v>
      </c>
      <c r="T52" s="200">
        <v>1629.818563067319</v>
      </c>
    </row>
    <row r="53" spans="1:20" x14ac:dyDescent="0.35">
      <c r="A53" s="201" t="s">
        <v>921</v>
      </c>
      <c r="B53" s="200">
        <v>2385.095162629721</v>
      </c>
      <c r="C53" s="200">
        <v>0</v>
      </c>
      <c r="D53" s="200">
        <v>72.65050871855135</v>
      </c>
      <c r="E53" s="200">
        <v>3830.788760756559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2385.095162629721</v>
      </c>
      <c r="Q53" s="200">
        <v>0</v>
      </c>
      <c r="R53" s="200">
        <v>1</v>
      </c>
      <c r="S53" s="200">
        <v>5204.8674797360027</v>
      </c>
      <c r="T53" s="200">
        <v>2819.7723171062821</v>
      </c>
    </row>
    <row r="54" spans="1:20" x14ac:dyDescent="0.35">
      <c r="A54" s="201" t="s">
        <v>920</v>
      </c>
      <c r="B54" s="200">
        <v>191.743967128919</v>
      </c>
      <c r="C54" s="200">
        <v>0</v>
      </c>
      <c r="D54" s="200">
        <v>16.61494764566622</v>
      </c>
      <c r="E54" s="200">
        <v>39.475264810842162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191.743967128919</v>
      </c>
      <c r="Q54" s="200">
        <v>0</v>
      </c>
      <c r="R54" s="200">
        <v>1</v>
      </c>
      <c r="S54" s="200">
        <v>335.27249517912833</v>
      </c>
      <c r="T54" s="200">
        <v>143.5285280502093</v>
      </c>
    </row>
    <row r="55" spans="1:20" x14ac:dyDescent="0.35">
      <c r="A55" s="201" t="s">
        <v>919</v>
      </c>
      <c r="B55" s="200">
        <v>0</v>
      </c>
      <c r="C55" s="200">
        <v>39.439105399994787</v>
      </c>
      <c r="D55" s="200">
        <v>79.421467268791574</v>
      </c>
      <c r="E55" s="200">
        <v>0</v>
      </c>
      <c r="F55" s="200">
        <v>2.8732232518531919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39.439105399994787</v>
      </c>
      <c r="R55" s="200">
        <v>1</v>
      </c>
      <c r="S55" s="200">
        <v>2117.0475616134099</v>
      </c>
      <c r="T55" s="200">
        <v>2156.4866670134052</v>
      </c>
    </row>
    <row r="56" spans="1:20" x14ac:dyDescent="0.35">
      <c r="A56" s="201" t="s">
        <v>918</v>
      </c>
      <c r="B56" s="200">
        <v>0</v>
      </c>
      <c r="C56" s="200">
        <v>147.05715298093119</v>
      </c>
      <c r="D56" s="200">
        <v>2.1806836679764041</v>
      </c>
      <c r="E56" s="200">
        <v>0</v>
      </c>
      <c r="F56" s="200">
        <v>29.04978177301939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147.05715298093119</v>
      </c>
      <c r="R56" s="200">
        <v>1</v>
      </c>
      <c r="S56" s="200">
        <v>13.25070288455823</v>
      </c>
      <c r="T56" s="200">
        <v>160.3078558654895</v>
      </c>
    </row>
    <row r="57" spans="1:20" x14ac:dyDescent="0.35">
      <c r="A57" s="201" t="s">
        <v>917</v>
      </c>
      <c r="B57" s="200">
        <v>338.16009137726348</v>
      </c>
      <c r="C57" s="200">
        <v>0</v>
      </c>
      <c r="D57" s="200">
        <v>56.08080967791286</v>
      </c>
      <c r="E57" s="200">
        <v>303.93512099710318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338.16009137726348</v>
      </c>
      <c r="Q57" s="200">
        <v>0</v>
      </c>
      <c r="R57" s="200">
        <v>1</v>
      </c>
      <c r="S57" s="200">
        <v>678.62878283102259</v>
      </c>
      <c r="T57" s="200">
        <v>340.46869145375899</v>
      </c>
    </row>
    <row r="58" spans="1:20" x14ac:dyDescent="0.35">
      <c r="A58" s="201" t="s">
        <v>916</v>
      </c>
      <c r="B58" s="200">
        <v>0</v>
      </c>
      <c r="C58" s="200">
        <v>4102.6920377655724</v>
      </c>
      <c r="D58" s="200">
        <v>202.25759047668481</v>
      </c>
      <c r="E58" s="200">
        <v>0</v>
      </c>
      <c r="F58" s="200">
        <v>902.66664453536634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4102.6920377655724</v>
      </c>
      <c r="R58" s="200">
        <v>1</v>
      </c>
      <c r="S58" s="200">
        <v>2429.7197771201422</v>
      </c>
      <c r="T58" s="200">
        <v>6532.4118148857133</v>
      </c>
    </row>
    <row r="59" spans="1:20" x14ac:dyDescent="0.35">
      <c r="A59" s="201" t="s">
        <v>915</v>
      </c>
      <c r="B59" s="200">
        <v>264.09352781535188</v>
      </c>
      <c r="C59" s="200">
        <v>0</v>
      </c>
      <c r="D59" s="200">
        <v>18.06395061879952</v>
      </c>
      <c r="E59" s="200">
        <v>165.95858801478661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264.09352781535188</v>
      </c>
      <c r="Q59" s="200">
        <v>0</v>
      </c>
      <c r="R59" s="200">
        <v>1</v>
      </c>
      <c r="S59" s="200">
        <v>264.09352781535188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99.26038613506789</v>
      </c>
      <c r="D60" s="200">
        <v>3.097565886565556</v>
      </c>
      <c r="E60" s="200">
        <v>0</v>
      </c>
      <c r="F60" s="200">
        <v>4.4526309973671223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99.26038613506789</v>
      </c>
      <c r="R60" s="200">
        <v>1</v>
      </c>
      <c r="S60" s="200">
        <v>0</v>
      </c>
      <c r="T60" s="200">
        <v>99.26038613506789</v>
      </c>
    </row>
    <row r="61" spans="1:20" x14ac:dyDescent="0.35">
      <c r="A61" s="201" t="s">
        <v>913</v>
      </c>
      <c r="B61" s="200">
        <v>0</v>
      </c>
      <c r="C61" s="200">
        <v>4279.2719308483647</v>
      </c>
      <c r="D61" s="200">
        <v>165.62911447295971</v>
      </c>
      <c r="E61" s="200">
        <v>0</v>
      </c>
      <c r="F61" s="200">
        <v>2799.025680126234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4279.2719308483647</v>
      </c>
      <c r="R61" s="200">
        <v>1</v>
      </c>
      <c r="S61" s="200">
        <v>1734.3083908592221</v>
      </c>
      <c r="T61" s="200">
        <v>6013.5803217075863</v>
      </c>
    </row>
    <row r="62" spans="1:20" x14ac:dyDescent="0.35">
      <c r="A62" s="201" t="s">
        <v>912</v>
      </c>
      <c r="B62" s="200">
        <v>201.29795576619139</v>
      </c>
      <c r="C62" s="200">
        <v>0</v>
      </c>
      <c r="D62" s="200">
        <v>20.18791438587451</v>
      </c>
      <c r="E62" s="200">
        <v>140.66000893075841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201.29795576619139</v>
      </c>
      <c r="Q62" s="200">
        <v>0</v>
      </c>
      <c r="R62" s="200">
        <v>1</v>
      </c>
      <c r="S62" s="200">
        <v>201.29795576619139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196.09070850193621</v>
      </c>
      <c r="D64" s="200">
        <v>17.83867391887107</v>
      </c>
      <c r="E64" s="200">
        <v>0</v>
      </c>
      <c r="F64" s="200">
        <v>6.9443015852788577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196.09070850193621</v>
      </c>
      <c r="R64" s="200">
        <v>1</v>
      </c>
      <c r="S64" s="200">
        <v>50.027807981428403</v>
      </c>
      <c r="T64" s="200">
        <v>246.1185164833646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937.94074374071442</v>
      </c>
      <c r="C66" s="200">
        <v>0</v>
      </c>
      <c r="D66" s="200">
        <v>359.70126110534079</v>
      </c>
      <c r="E66" s="200">
        <v>962.0734803074223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937.94074374071442</v>
      </c>
      <c r="Q66" s="200">
        <v>0</v>
      </c>
      <c r="R66" s="200">
        <v>1</v>
      </c>
      <c r="S66" s="200">
        <v>1360.654349372754</v>
      </c>
      <c r="T66" s="200">
        <v>422.71360563203962</v>
      </c>
    </row>
    <row r="67" spans="1:20" x14ac:dyDescent="0.35">
      <c r="A67" s="201" t="s">
        <v>907</v>
      </c>
      <c r="B67" s="200">
        <v>0</v>
      </c>
      <c r="C67" s="200">
        <v>87.060011723540086</v>
      </c>
      <c r="D67" s="200">
        <v>13.182518371742489</v>
      </c>
      <c r="E67" s="200">
        <v>0</v>
      </c>
      <c r="F67" s="200">
        <v>96.69562586375487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87.060011723540086</v>
      </c>
      <c r="R67" s="200">
        <v>1</v>
      </c>
      <c r="S67" s="200">
        <v>0</v>
      </c>
      <c r="T67" s="200">
        <v>87.060011723540086</v>
      </c>
    </row>
    <row r="68" spans="1:20" x14ac:dyDescent="0.35">
      <c r="A68" s="201" t="s">
        <v>906</v>
      </c>
      <c r="B68" s="200">
        <v>41.900031682476637</v>
      </c>
      <c r="C68" s="200">
        <v>0</v>
      </c>
      <c r="D68" s="200">
        <v>25.904266238741901</v>
      </c>
      <c r="E68" s="200">
        <v>29.458132186510991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41.900031682476637</v>
      </c>
      <c r="Q68" s="200">
        <v>0</v>
      </c>
      <c r="R68" s="200">
        <v>1</v>
      </c>
      <c r="S68" s="200">
        <v>41.900031682476637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293.82328959403787</v>
      </c>
      <c r="D69" s="200">
        <v>371.53758916253452</v>
      </c>
      <c r="E69" s="200">
        <v>0</v>
      </c>
      <c r="F69" s="200">
        <v>68.165480721004869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293.82328959403787</v>
      </c>
      <c r="R69" s="200">
        <v>1</v>
      </c>
      <c r="S69" s="200">
        <v>347.79418141523672</v>
      </c>
      <c r="T69" s="200">
        <v>641.6174710092746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266.35204091883833</v>
      </c>
      <c r="C71" s="200">
        <v>0</v>
      </c>
      <c r="D71" s="200">
        <v>240.9138206690584</v>
      </c>
      <c r="E71" s="200">
        <v>6782.5421546205034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266.35204091883833</v>
      </c>
      <c r="Q71" s="200">
        <v>0</v>
      </c>
      <c r="R71" s="200">
        <v>1</v>
      </c>
      <c r="S71" s="200">
        <v>1025.1673850225379</v>
      </c>
      <c r="T71" s="200">
        <v>758.81534410370011</v>
      </c>
    </row>
    <row r="72" spans="1:20" x14ac:dyDescent="0.35">
      <c r="A72" s="201" t="s">
        <v>902</v>
      </c>
      <c r="B72" s="200">
        <v>258.9410237387292</v>
      </c>
      <c r="C72" s="200">
        <v>0</v>
      </c>
      <c r="D72" s="200">
        <v>16.19123571156096</v>
      </c>
      <c r="E72" s="200">
        <v>816.87042795695174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258.9410237387292</v>
      </c>
      <c r="Q72" s="200">
        <v>0</v>
      </c>
      <c r="R72" s="200">
        <v>1</v>
      </c>
      <c r="S72" s="200">
        <v>266.20872920781721</v>
      </c>
      <c r="T72" s="200">
        <v>7.2677054690879963</v>
      </c>
    </row>
    <row r="73" spans="1:20" x14ac:dyDescent="0.35">
      <c r="A73" s="201" t="s">
        <v>901</v>
      </c>
      <c r="B73" s="200">
        <v>0</v>
      </c>
      <c r="C73" s="200">
        <v>880.96214186061695</v>
      </c>
      <c r="D73" s="200">
        <v>49.334998841303673</v>
      </c>
      <c r="E73" s="200">
        <v>0</v>
      </c>
      <c r="F73" s="200">
        <v>457.07841873338288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880.96214186061695</v>
      </c>
      <c r="R73" s="200">
        <v>1</v>
      </c>
      <c r="S73" s="200">
        <v>40.332617221973301</v>
      </c>
      <c r="T73" s="200">
        <v>921.2947590825903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42.382917168686632</v>
      </c>
      <c r="D76" s="200">
        <v>13.14792724314867</v>
      </c>
      <c r="E76" s="200">
        <v>0</v>
      </c>
      <c r="F76" s="200">
        <v>74.538596819552893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42.382917168686632</v>
      </c>
      <c r="R76" s="200">
        <v>1</v>
      </c>
      <c r="S76" s="200">
        <v>96.78375854866708</v>
      </c>
      <c r="T76" s="200">
        <v>139.16667571735371</v>
      </c>
    </row>
    <row r="77" spans="1:20" x14ac:dyDescent="0.35">
      <c r="A77" s="201" t="s">
        <v>897</v>
      </c>
      <c r="B77" s="200">
        <v>0</v>
      </c>
      <c r="C77" s="200">
        <v>1892.111942045894</v>
      </c>
      <c r="D77" s="200">
        <v>49.061324597898668</v>
      </c>
      <c r="E77" s="200">
        <v>0</v>
      </c>
      <c r="F77" s="200">
        <v>14045.28061049524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1892.111942045894</v>
      </c>
      <c r="R77" s="200">
        <v>1</v>
      </c>
      <c r="S77" s="200">
        <v>1488.8519480746729</v>
      </c>
      <c r="T77" s="200">
        <v>3380.9638901205672</v>
      </c>
    </row>
    <row r="78" spans="1:20" x14ac:dyDescent="0.35">
      <c r="A78" s="201" t="s">
        <v>896</v>
      </c>
      <c r="B78" s="200">
        <v>162.56618755460451</v>
      </c>
      <c r="C78" s="200">
        <v>0</v>
      </c>
      <c r="D78" s="200">
        <v>54.629190293111499</v>
      </c>
      <c r="E78" s="200">
        <v>2750.2587941721531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162.56618755460451</v>
      </c>
      <c r="Q78" s="200">
        <v>0</v>
      </c>
      <c r="R78" s="200">
        <v>1</v>
      </c>
      <c r="S78" s="200">
        <v>743.31715186283577</v>
      </c>
      <c r="T78" s="200">
        <v>580.75096430823123</v>
      </c>
    </row>
    <row r="79" spans="1:20" x14ac:dyDescent="0.35">
      <c r="A79" s="201" t="s">
        <v>895</v>
      </c>
      <c r="B79" s="200">
        <v>126.6836126190974</v>
      </c>
      <c r="C79" s="200">
        <v>0</v>
      </c>
      <c r="D79" s="200">
        <v>35.198124510260598</v>
      </c>
      <c r="E79" s="200">
        <v>4662.5585028594014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126.6836126190974</v>
      </c>
      <c r="Q79" s="200">
        <v>0</v>
      </c>
      <c r="R79" s="200">
        <v>1</v>
      </c>
      <c r="S79" s="200">
        <v>1368.271831612416</v>
      </c>
      <c r="T79" s="200">
        <v>1241.5882189933191</v>
      </c>
    </row>
    <row r="80" spans="1:20" x14ac:dyDescent="0.35">
      <c r="A80" s="201" t="s">
        <v>894</v>
      </c>
      <c r="B80" s="200">
        <v>0</v>
      </c>
      <c r="C80" s="200">
        <v>1849.024037871699</v>
      </c>
      <c r="D80" s="200">
        <v>118.7231382221913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1849.024037871699</v>
      </c>
      <c r="R80" s="200">
        <v>1</v>
      </c>
      <c r="S80" s="200">
        <v>54530.337264883543</v>
      </c>
      <c r="T80" s="200">
        <v>56379.361302755227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D5A37-49BC-4484-B1C5-72C806682F2B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940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12788.228644015329</v>
      </c>
      <c r="C16" s="200">
        <v>0</v>
      </c>
      <c r="D16" s="200">
        <v>0</v>
      </c>
      <c r="E16" s="200">
        <v>0</v>
      </c>
      <c r="F16" s="200">
        <v>0</v>
      </c>
      <c r="G16" s="200">
        <v>124924.2367893903</v>
      </c>
      <c r="H16" s="200">
        <v>1</v>
      </c>
      <c r="I16" s="200">
        <v>1</v>
      </c>
      <c r="J16" s="200">
        <v>1</v>
      </c>
      <c r="K16" s="200">
        <v>1</v>
      </c>
      <c r="L16" s="200">
        <v>43536.502426795618</v>
      </c>
      <c r="M16" s="200">
        <v>369017.42096689332</v>
      </c>
      <c r="N16" s="200">
        <v>550266.38882709458</v>
      </c>
      <c r="O16" s="200">
        <v>181248.96786020129</v>
      </c>
      <c r="P16" s="200">
        <v>49145.752347128349</v>
      </c>
      <c r="Q16" s="200">
        <v>36357.523703113016</v>
      </c>
      <c r="R16" s="200">
        <v>1</v>
      </c>
      <c r="S16" s="200">
        <v>201162.76964135471</v>
      </c>
      <c r="T16" s="200">
        <v>188374.5409973393</v>
      </c>
      <c r="U16" s="199">
        <v>69288.173767476299</v>
      </c>
      <c r="V16" s="199">
        <v>73290.685114439577</v>
      </c>
      <c r="W16" s="199">
        <v>198214.92190382991</v>
      </c>
      <c r="X16" s="199">
        <v>38064.021087638088</v>
      </c>
      <c r="Y16" s="199">
        <v>81600.523514433706</v>
      </c>
    </row>
    <row r="17" spans="1:20" x14ac:dyDescent="0.35">
      <c r="A17" s="201" t="s">
        <v>957</v>
      </c>
      <c r="B17" s="200">
        <v>0</v>
      </c>
      <c r="C17" s="200">
        <v>1633.231543312716</v>
      </c>
      <c r="D17" s="200">
        <v>79.166302551917653</v>
      </c>
      <c r="E17" s="200">
        <v>0</v>
      </c>
      <c r="F17" s="200">
        <v>248.84583652739201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1633.231543312716</v>
      </c>
      <c r="R17" s="200">
        <v>1</v>
      </c>
      <c r="S17" s="200">
        <v>641.26011083633978</v>
      </c>
      <c r="T17" s="200">
        <v>2274.4916541490561</v>
      </c>
    </row>
    <row r="18" spans="1:20" x14ac:dyDescent="0.35">
      <c r="A18" s="201" t="s">
        <v>956</v>
      </c>
      <c r="B18" s="200">
        <v>0</v>
      </c>
      <c r="C18" s="200">
        <v>1125.7927035463661</v>
      </c>
      <c r="D18" s="200">
        <v>31.618616942319669</v>
      </c>
      <c r="E18" s="200">
        <v>0</v>
      </c>
      <c r="F18" s="200">
        <v>596.0046561772059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1125.7927035463661</v>
      </c>
      <c r="R18" s="200">
        <v>1</v>
      </c>
      <c r="S18" s="200">
        <v>72.128694659795499</v>
      </c>
      <c r="T18" s="200">
        <v>1197.921398206161</v>
      </c>
    </row>
    <row r="19" spans="1:20" x14ac:dyDescent="0.35">
      <c r="A19" s="201" t="s">
        <v>955</v>
      </c>
      <c r="B19" s="200">
        <v>0</v>
      </c>
      <c r="C19" s="200">
        <v>668.33119632184719</v>
      </c>
      <c r="D19" s="200">
        <v>31.643908874963891</v>
      </c>
      <c r="E19" s="200">
        <v>0</v>
      </c>
      <c r="F19" s="200">
        <v>48.247965586767457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668.33119632184719</v>
      </c>
      <c r="R19" s="200">
        <v>1</v>
      </c>
      <c r="S19" s="200">
        <v>54.489387584758241</v>
      </c>
      <c r="T19" s="200">
        <v>722.82058390660541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78.725315433238762</v>
      </c>
      <c r="D23" s="200">
        <v>22.247062448211569</v>
      </c>
      <c r="E23" s="200">
        <v>0</v>
      </c>
      <c r="F23" s="200">
        <v>0.50880717668324138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78.725315433238762</v>
      </c>
      <c r="R23" s="200">
        <v>1</v>
      </c>
      <c r="S23" s="200">
        <v>0</v>
      </c>
      <c r="T23" s="200">
        <v>78.725315433238762</v>
      </c>
    </row>
    <row r="24" spans="1:20" x14ac:dyDescent="0.35">
      <c r="A24" s="201" t="s">
        <v>950</v>
      </c>
      <c r="B24" s="200">
        <v>1113.6791496371691</v>
      </c>
      <c r="C24" s="200">
        <v>0</v>
      </c>
      <c r="D24" s="200">
        <v>12.11411700048054</v>
      </c>
      <c r="E24" s="200">
        <v>36.624276446366899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1113.6791496371691</v>
      </c>
      <c r="Q24" s="200">
        <v>0</v>
      </c>
      <c r="R24" s="200">
        <v>1</v>
      </c>
      <c r="S24" s="200">
        <v>1318.0622094205021</v>
      </c>
      <c r="T24" s="200">
        <v>204.38305978333281</v>
      </c>
    </row>
    <row r="25" spans="1:20" x14ac:dyDescent="0.35">
      <c r="A25" s="201" t="s">
        <v>949</v>
      </c>
      <c r="B25" s="200">
        <v>0</v>
      </c>
      <c r="C25" s="200">
        <v>70.011220819451125</v>
      </c>
      <c r="D25" s="200">
        <v>9.9591636955247456</v>
      </c>
      <c r="E25" s="200">
        <v>0</v>
      </c>
      <c r="F25" s="200">
        <v>21.701815947133191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70.011220819451125</v>
      </c>
      <c r="R25" s="200">
        <v>1</v>
      </c>
      <c r="S25" s="200">
        <v>0</v>
      </c>
      <c r="T25" s="200">
        <v>70.011220819451125</v>
      </c>
    </row>
    <row r="26" spans="1:20" x14ac:dyDescent="0.35">
      <c r="A26" s="201" t="s">
        <v>948</v>
      </c>
      <c r="B26" s="200">
        <v>4099.9111644852564</v>
      </c>
      <c r="C26" s="200">
        <v>0</v>
      </c>
      <c r="D26" s="200">
        <v>123.8928817288393</v>
      </c>
      <c r="E26" s="200">
        <v>253.9033037386512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4099.9111644852564</v>
      </c>
      <c r="Q26" s="200">
        <v>0</v>
      </c>
      <c r="R26" s="200">
        <v>1</v>
      </c>
      <c r="S26" s="200">
        <v>6392.5309117961024</v>
      </c>
      <c r="T26" s="200">
        <v>2292.6197473108459</v>
      </c>
    </row>
    <row r="27" spans="1:20" x14ac:dyDescent="0.35">
      <c r="A27" s="201" t="s">
        <v>947</v>
      </c>
      <c r="B27" s="200">
        <v>2747.0869715183521</v>
      </c>
      <c r="C27" s="200">
        <v>0</v>
      </c>
      <c r="D27" s="200">
        <v>69.334662787337152</v>
      </c>
      <c r="E27" s="200">
        <v>92.071104786460694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2747.0869715183521</v>
      </c>
      <c r="Q27" s="200">
        <v>0</v>
      </c>
      <c r="R27" s="200">
        <v>1</v>
      </c>
      <c r="S27" s="200">
        <v>3085.2350377678758</v>
      </c>
      <c r="T27" s="200">
        <v>338.14806624952399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1774.159083780361</v>
      </c>
      <c r="D29" s="200">
        <v>251.95186401135061</v>
      </c>
      <c r="E29" s="200">
        <v>0</v>
      </c>
      <c r="F29" s="200">
        <v>1011.4292077677341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1774.159083780361</v>
      </c>
      <c r="R29" s="200">
        <v>1</v>
      </c>
      <c r="S29" s="200">
        <v>2182.5837883319859</v>
      </c>
      <c r="T29" s="200">
        <v>3956.742872112347</v>
      </c>
    </row>
    <row r="30" spans="1:20" x14ac:dyDescent="0.35">
      <c r="A30" s="201" t="s">
        <v>944</v>
      </c>
      <c r="B30" s="200">
        <v>0</v>
      </c>
      <c r="C30" s="200">
        <v>52.229998366711101</v>
      </c>
      <c r="D30" s="200">
        <v>16.432269040019332</v>
      </c>
      <c r="E30" s="200">
        <v>0</v>
      </c>
      <c r="F30" s="200">
        <v>2.9941577770142529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52.229998366711101</v>
      </c>
      <c r="R30" s="200">
        <v>1</v>
      </c>
      <c r="S30" s="200">
        <v>0</v>
      </c>
      <c r="T30" s="200">
        <v>52.229998366711101</v>
      </c>
    </row>
    <row r="31" spans="1:20" x14ac:dyDescent="0.35">
      <c r="A31" s="201" t="s">
        <v>943</v>
      </c>
      <c r="B31" s="200">
        <v>0</v>
      </c>
      <c r="C31" s="200">
        <v>2421.672784140887</v>
      </c>
      <c r="D31" s="200">
        <v>114.83542552865239</v>
      </c>
      <c r="E31" s="200">
        <v>0</v>
      </c>
      <c r="F31" s="200">
        <v>322.31709504727422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2421.672784140887</v>
      </c>
      <c r="R31" s="200">
        <v>1</v>
      </c>
      <c r="S31" s="200">
        <v>40670.752875183673</v>
      </c>
      <c r="T31" s="200">
        <v>43092.425659324559</v>
      </c>
    </row>
    <row r="32" spans="1:20" x14ac:dyDescent="0.35">
      <c r="A32" s="201" t="s">
        <v>942</v>
      </c>
      <c r="B32" s="200">
        <v>7738.5395277577991</v>
      </c>
      <c r="C32" s="200">
        <v>0</v>
      </c>
      <c r="D32" s="200">
        <v>137.37312694283651</v>
      </c>
      <c r="E32" s="200">
        <v>55.681470712459571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7738.5395277577991</v>
      </c>
      <c r="Q32" s="200">
        <v>0</v>
      </c>
      <c r="R32" s="200">
        <v>1</v>
      </c>
      <c r="S32" s="200">
        <v>57553.932211826999</v>
      </c>
      <c r="T32" s="200">
        <v>49815.3926840692</v>
      </c>
    </row>
    <row r="33" spans="1:20" x14ac:dyDescent="0.35">
      <c r="A33" s="201" t="s">
        <v>941</v>
      </c>
      <c r="B33" s="200">
        <v>3535.1811014139839</v>
      </c>
      <c r="C33" s="200">
        <v>0</v>
      </c>
      <c r="D33" s="200">
        <v>92.61917078908516</v>
      </c>
      <c r="E33" s="200">
        <v>84.921332136341903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3535.1811014139839</v>
      </c>
      <c r="Q33" s="200">
        <v>0</v>
      </c>
      <c r="R33" s="200">
        <v>1</v>
      </c>
      <c r="S33" s="200">
        <v>6969.8281648601433</v>
      </c>
      <c r="T33" s="200">
        <v>3434.6470634461589</v>
      </c>
    </row>
    <row r="34" spans="1:20" x14ac:dyDescent="0.35">
      <c r="A34" s="201" t="s">
        <v>940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939</v>
      </c>
      <c r="B35" s="200">
        <v>0</v>
      </c>
      <c r="C35" s="200">
        <v>9550.8697200639417</v>
      </c>
      <c r="D35" s="200">
        <v>90.401874524377874</v>
      </c>
      <c r="E35" s="200">
        <v>0</v>
      </c>
      <c r="F35" s="200">
        <v>18393.444592931752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9550.8697200639417</v>
      </c>
      <c r="R35" s="200">
        <v>1</v>
      </c>
      <c r="S35" s="200">
        <v>2409.8186191753471</v>
      </c>
      <c r="T35" s="200">
        <v>11960.68833923929</v>
      </c>
    </row>
    <row r="36" spans="1:20" x14ac:dyDescent="0.35">
      <c r="A36" s="201" t="s">
        <v>938</v>
      </c>
      <c r="B36" s="200">
        <v>42.954113641879303</v>
      </c>
      <c r="C36" s="200">
        <v>0</v>
      </c>
      <c r="D36" s="200">
        <v>67.262139295094755</v>
      </c>
      <c r="E36" s="200">
        <v>0.61567969511498555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42.954113641879303</v>
      </c>
      <c r="Q36" s="200">
        <v>0</v>
      </c>
      <c r="R36" s="200">
        <v>1</v>
      </c>
      <c r="S36" s="200">
        <v>5102.5374681979774</v>
      </c>
      <c r="T36" s="200">
        <v>5059.5833545560981</v>
      </c>
    </row>
    <row r="37" spans="1:20" x14ac:dyDescent="0.35">
      <c r="A37" s="201" t="s">
        <v>937</v>
      </c>
      <c r="B37" s="200">
        <v>3723.17041465078</v>
      </c>
      <c r="C37" s="200">
        <v>0</v>
      </c>
      <c r="D37" s="200">
        <v>75.194027075679486</v>
      </c>
      <c r="E37" s="200">
        <v>348.42804326415251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3723.17041465078</v>
      </c>
      <c r="Q37" s="200">
        <v>0</v>
      </c>
      <c r="R37" s="200">
        <v>1</v>
      </c>
      <c r="S37" s="200">
        <v>4272.0004871593192</v>
      </c>
      <c r="T37" s="200">
        <v>548.83007250853916</v>
      </c>
    </row>
    <row r="38" spans="1:20" x14ac:dyDescent="0.35">
      <c r="A38" s="201" t="s">
        <v>936</v>
      </c>
      <c r="B38" s="200">
        <v>0</v>
      </c>
      <c r="C38" s="200">
        <v>4060.4921378767858</v>
      </c>
      <c r="D38" s="200">
        <v>57.819629173385358</v>
      </c>
      <c r="E38" s="200">
        <v>0</v>
      </c>
      <c r="F38" s="200">
        <v>388.52211549742742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4060.4921378767858</v>
      </c>
      <c r="R38" s="200">
        <v>1</v>
      </c>
      <c r="S38" s="200">
        <v>533.34241954032177</v>
      </c>
      <c r="T38" s="200">
        <v>4593.834557417108</v>
      </c>
    </row>
    <row r="39" spans="1:20" x14ac:dyDescent="0.35">
      <c r="A39" s="201" t="s">
        <v>935</v>
      </c>
      <c r="B39" s="200">
        <v>771.19871797859241</v>
      </c>
      <c r="C39" s="200">
        <v>0</v>
      </c>
      <c r="D39" s="200">
        <v>77.366541882979831</v>
      </c>
      <c r="E39" s="200">
        <v>52.782363414141841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771.19871797859241</v>
      </c>
      <c r="Q39" s="200">
        <v>0</v>
      </c>
      <c r="R39" s="200">
        <v>1</v>
      </c>
      <c r="S39" s="200">
        <v>1803.149152993469</v>
      </c>
      <c r="T39" s="200">
        <v>1031.950435014877</v>
      </c>
    </row>
    <row r="40" spans="1:20" x14ac:dyDescent="0.35">
      <c r="A40" s="201" t="s">
        <v>934</v>
      </c>
      <c r="B40" s="200">
        <v>0</v>
      </c>
      <c r="C40" s="200">
        <v>1687.4760168096641</v>
      </c>
      <c r="D40" s="200">
        <v>52.437751451535377</v>
      </c>
      <c r="E40" s="200">
        <v>0</v>
      </c>
      <c r="F40" s="200">
        <v>199.5552364105497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1687.4760168096641</v>
      </c>
      <c r="R40" s="200">
        <v>1</v>
      </c>
      <c r="S40" s="200">
        <v>2651.8166973429479</v>
      </c>
      <c r="T40" s="200">
        <v>4339.2927141526116</v>
      </c>
    </row>
    <row r="41" spans="1:20" x14ac:dyDescent="0.35">
      <c r="A41" s="201" t="s">
        <v>933</v>
      </c>
      <c r="B41" s="200">
        <v>0</v>
      </c>
      <c r="C41" s="200">
        <v>9.0254906974986078</v>
      </c>
      <c r="D41" s="200">
        <v>29.17003510422494</v>
      </c>
      <c r="E41" s="200">
        <v>0</v>
      </c>
      <c r="F41" s="200">
        <v>0.64877735860074359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9.0254906974986078</v>
      </c>
      <c r="R41" s="200">
        <v>1</v>
      </c>
      <c r="S41" s="200">
        <v>30.257352067145</v>
      </c>
      <c r="T41" s="200">
        <v>39.282842764643611</v>
      </c>
    </row>
    <row r="42" spans="1:20" x14ac:dyDescent="0.35">
      <c r="A42" s="201" t="s">
        <v>932</v>
      </c>
      <c r="B42" s="200">
        <v>0</v>
      </c>
      <c r="C42" s="200">
        <v>1236.822314824713</v>
      </c>
      <c r="D42" s="200">
        <v>237.42910434888199</v>
      </c>
      <c r="E42" s="200">
        <v>0</v>
      </c>
      <c r="F42" s="200">
        <v>111.901395102308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1236.822314824713</v>
      </c>
      <c r="R42" s="200">
        <v>1</v>
      </c>
      <c r="S42" s="200">
        <v>9345.6369768574332</v>
      </c>
      <c r="T42" s="200">
        <v>10582.459291682149</v>
      </c>
    </row>
    <row r="43" spans="1:20" x14ac:dyDescent="0.35">
      <c r="A43" s="201" t="s">
        <v>931</v>
      </c>
      <c r="B43" s="200">
        <v>0</v>
      </c>
      <c r="C43" s="200">
        <v>1877.0740964614649</v>
      </c>
      <c r="D43" s="200">
        <v>34.972052764277301</v>
      </c>
      <c r="E43" s="200">
        <v>0</v>
      </c>
      <c r="F43" s="200">
        <v>245.97789180595441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1877.0740964614649</v>
      </c>
      <c r="R43" s="200">
        <v>1</v>
      </c>
      <c r="S43" s="200">
        <v>4.7943239557722963</v>
      </c>
      <c r="T43" s="200">
        <v>1881.8684204172371</v>
      </c>
    </row>
    <row r="44" spans="1:20" x14ac:dyDescent="0.35">
      <c r="A44" s="201" t="s">
        <v>930</v>
      </c>
      <c r="B44" s="200">
        <v>1759.7485423308219</v>
      </c>
      <c r="C44" s="200">
        <v>0</v>
      </c>
      <c r="D44" s="200">
        <v>290.74596412737623</v>
      </c>
      <c r="E44" s="200">
        <v>157.80586365127331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1759.7485423308219</v>
      </c>
      <c r="Q44" s="200">
        <v>0</v>
      </c>
      <c r="R44" s="200">
        <v>1</v>
      </c>
      <c r="S44" s="200">
        <v>3882.0787252042801</v>
      </c>
      <c r="T44" s="200">
        <v>2122.330182873457</v>
      </c>
    </row>
    <row r="45" spans="1:20" x14ac:dyDescent="0.35">
      <c r="A45" s="201" t="s">
        <v>929</v>
      </c>
      <c r="B45" s="200">
        <v>0</v>
      </c>
      <c r="C45" s="200">
        <v>1630.4127506524439</v>
      </c>
      <c r="D45" s="200">
        <v>150.62771154205109</v>
      </c>
      <c r="E45" s="200">
        <v>0</v>
      </c>
      <c r="F45" s="200">
        <v>217.06795397814261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1630.4127506524439</v>
      </c>
      <c r="R45" s="200">
        <v>1</v>
      </c>
      <c r="S45" s="200">
        <v>531.56576788179098</v>
      </c>
      <c r="T45" s="200">
        <v>2161.9785185342348</v>
      </c>
    </row>
    <row r="46" spans="1:20" x14ac:dyDescent="0.35">
      <c r="A46" s="201" t="s">
        <v>928</v>
      </c>
      <c r="B46" s="200">
        <v>0</v>
      </c>
      <c r="C46" s="200">
        <v>116.7238393950456</v>
      </c>
      <c r="D46" s="200">
        <v>91.534388724148457</v>
      </c>
      <c r="E46" s="200">
        <v>0</v>
      </c>
      <c r="F46" s="200">
        <v>4.9155158083394284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116.7238393950456</v>
      </c>
      <c r="R46" s="200">
        <v>1</v>
      </c>
      <c r="S46" s="200">
        <v>2220.298686799274</v>
      </c>
      <c r="T46" s="200">
        <v>2337.0225261943201</v>
      </c>
    </row>
    <row r="47" spans="1:20" x14ac:dyDescent="0.35">
      <c r="A47" s="201" t="s">
        <v>927</v>
      </c>
      <c r="B47" s="200">
        <v>104.5526836851251</v>
      </c>
      <c r="C47" s="200">
        <v>0</v>
      </c>
      <c r="D47" s="200">
        <v>39.285271045965132</v>
      </c>
      <c r="E47" s="200">
        <v>2.3688662026667719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104.5526836851251</v>
      </c>
      <c r="Q47" s="200">
        <v>0</v>
      </c>
      <c r="R47" s="200">
        <v>1</v>
      </c>
      <c r="S47" s="200">
        <v>1081.392888623084</v>
      </c>
      <c r="T47" s="200">
        <v>976.84020493795845</v>
      </c>
    </row>
    <row r="48" spans="1:20" x14ac:dyDescent="0.35">
      <c r="A48" s="201" t="s">
        <v>926</v>
      </c>
      <c r="B48" s="200">
        <v>0</v>
      </c>
      <c r="C48" s="200">
        <v>128.80772753263051</v>
      </c>
      <c r="D48" s="200">
        <v>13.506403061000929</v>
      </c>
      <c r="E48" s="200">
        <v>0</v>
      </c>
      <c r="F48" s="200">
        <v>32.328129962703898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128.80772753263051</v>
      </c>
      <c r="R48" s="200">
        <v>1</v>
      </c>
      <c r="S48" s="200">
        <v>303.64575008041828</v>
      </c>
      <c r="T48" s="200">
        <v>432.45347761304879</v>
      </c>
    </row>
    <row r="49" spans="1:20" x14ac:dyDescent="0.35">
      <c r="A49" s="201" t="s">
        <v>925</v>
      </c>
      <c r="B49" s="200">
        <v>1124.582538027468</v>
      </c>
      <c r="C49" s="200">
        <v>0</v>
      </c>
      <c r="D49" s="200">
        <v>94.427202585974442</v>
      </c>
      <c r="E49" s="200">
        <v>84.109653851833173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1124.582538027468</v>
      </c>
      <c r="Q49" s="200">
        <v>0</v>
      </c>
      <c r="R49" s="200">
        <v>1</v>
      </c>
      <c r="S49" s="200">
        <v>1129.438636191391</v>
      </c>
      <c r="T49" s="200">
        <v>4.8560981639234804</v>
      </c>
    </row>
    <row r="50" spans="1:20" x14ac:dyDescent="0.35">
      <c r="A50" s="201" t="s">
        <v>924</v>
      </c>
      <c r="B50" s="200">
        <v>0</v>
      </c>
      <c r="C50" s="200">
        <v>692.14426501899618</v>
      </c>
      <c r="D50" s="200">
        <v>114.6406589088415</v>
      </c>
      <c r="E50" s="200">
        <v>0</v>
      </c>
      <c r="F50" s="200">
        <v>39.673389132322193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692.14426501899618</v>
      </c>
      <c r="R50" s="200">
        <v>1</v>
      </c>
      <c r="S50" s="200">
        <v>0</v>
      </c>
      <c r="T50" s="200">
        <v>692.14426501899618</v>
      </c>
    </row>
    <row r="51" spans="1:20" x14ac:dyDescent="0.35">
      <c r="A51" s="201" t="s">
        <v>923</v>
      </c>
      <c r="B51" s="200">
        <v>563.74447885029963</v>
      </c>
      <c r="C51" s="200">
        <v>0</v>
      </c>
      <c r="D51" s="200">
        <v>83.258455849236597</v>
      </c>
      <c r="E51" s="200">
        <v>35.021710696194873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563.74447885029963</v>
      </c>
      <c r="Q51" s="200">
        <v>0</v>
      </c>
      <c r="R51" s="200">
        <v>1</v>
      </c>
      <c r="S51" s="200">
        <v>2598.1472343970481</v>
      </c>
      <c r="T51" s="200">
        <v>2034.402755546748</v>
      </c>
    </row>
    <row r="52" spans="1:20" x14ac:dyDescent="0.35">
      <c r="A52" s="201" t="s">
        <v>922</v>
      </c>
      <c r="B52" s="200">
        <v>0</v>
      </c>
      <c r="C52" s="200">
        <v>1110.3072539909219</v>
      </c>
      <c r="D52" s="200">
        <v>51.848275489362827</v>
      </c>
      <c r="E52" s="200">
        <v>0</v>
      </c>
      <c r="F52" s="200">
        <v>36.620692976110092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1110.3072539909219</v>
      </c>
      <c r="R52" s="200">
        <v>1</v>
      </c>
      <c r="S52" s="200">
        <v>0</v>
      </c>
      <c r="T52" s="200">
        <v>1110.3072539909219</v>
      </c>
    </row>
    <row r="53" spans="1:20" x14ac:dyDescent="0.35">
      <c r="A53" s="201" t="s">
        <v>921</v>
      </c>
      <c r="B53" s="200">
        <v>5398.4922232908539</v>
      </c>
      <c r="C53" s="200">
        <v>0</v>
      </c>
      <c r="D53" s="200">
        <v>93.932056595971346</v>
      </c>
      <c r="E53" s="200">
        <v>1746.0250394519001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5398.4922232908539</v>
      </c>
      <c r="Q53" s="200">
        <v>0</v>
      </c>
      <c r="R53" s="200">
        <v>1</v>
      </c>
      <c r="S53" s="200">
        <v>5735.2145548574172</v>
      </c>
      <c r="T53" s="200">
        <v>336.72233156656301</v>
      </c>
    </row>
    <row r="54" spans="1:20" x14ac:dyDescent="0.35">
      <c r="A54" s="201" t="s">
        <v>920</v>
      </c>
      <c r="B54" s="200">
        <v>82.152243940942014</v>
      </c>
      <c r="C54" s="200">
        <v>0</v>
      </c>
      <c r="D54" s="200">
        <v>26.12863860064466</v>
      </c>
      <c r="E54" s="200">
        <v>3.4057931559603811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82.152243940942014</v>
      </c>
      <c r="Q54" s="200">
        <v>0</v>
      </c>
      <c r="R54" s="200">
        <v>1</v>
      </c>
      <c r="S54" s="200">
        <v>260.9455377102351</v>
      </c>
      <c r="T54" s="200">
        <v>178.79329376929309</v>
      </c>
    </row>
    <row r="55" spans="1:20" x14ac:dyDescent="0.35">
      <c r="A55" s="201" t="s">
        <v>919</v>
      </c>
      <c r="B55" s="200">
        <v>0</v>
      </c>
      <c r="C55" s="200">
        <v>544.3183714796678</v>
      </c>
      <c r="D55" s="200">
        <v>81.397850417106525</v>
      </c>
      <c r="E55" s="200">
        <v>0</v>
      </c>
      <c r="F55" s="200">
        <v>111.96663478215559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544.3183714796678</v>
      </c>
      <c r="R55" s="200">
        <v>1</v>
      </c>
      <c r="S55" s="200">
        <v>947.53707004911394</v>
      </c>
      <c r="T55" s="200">
        <v>1491.855441528782</v>
      </c>
    </row>
    <row r="56" spans="1:20" x14ac:dyDescent="0.35">
      <c r="A56" s="201" t="s">
        <v>918</v>
      </c>
      <c r="B56" s="200">
        <v>143.3533004116147</v>
      </c>
      <c r="C56" s="200">
        <v>0</v>
      </c>
      <c r="D56" s="200">
        <v>3.2807156632526531</v>
      </c>
      <c r="E56" s="200">
        <v>37.435306610690454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143.3533004116147</v>
      </c>
      <c r="Q56" s="200">
        <v>0</v>
      </c>
      <c r="R56" s="200">
        <v>1</v>
      </c>
      <c r="S56" s="200">
        <v>143.3533004116147</v>
      </c>
      <c r="T56" s="200">
        <v>0</v>
      </c>
    </row>
    <row r="57" spans="1:20" x14ac:dyDescent="0.35">
      <c r="A57" s="201" t="s">
        <v>917</v>
      </c>
      <c r="B57" s="200">
        <v>154.43139898495619</v>
      </c>
      <c r="C57" s="200">
        <v>0</v>
      </c>
      <c r="D57" s="200">
        <v>13.751418056010911</v>
      </c>
      <c r="E57" s="200">
        <v>27.95050349436503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154.43139898495619</v>
      </c>
      <c r="Q57" s="200">
        <v>0</v>
      </c>
      <c r="R57" s="200">
        <v>1</v>
      </c>
      <c r="S57" s="200">
        <v>154.43139898495619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124.393623816435</v>
      </c>
      <c r="D58" s="200">
        <v>57.061162588295012</v>
      </c>
      <c r="E58" s="200">
        <v>0</v>
      </c>
      <c r="F58" s="200">
        <v>77.276939117573022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124.393623816435</v>
      </c>
      <c r="R58" s="200">
        <v>1</v>
      </c>
      <c r="S58" s="200">
        <v>657.38786222046019</v>
      </c>
      <c r="T58" s="200">
        <v>781.78148603689522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671.26497202305086</v>
      </c>
      <c r="D61" s="200">
        <v>36.848120979663157</v>
      </c>
      <c r="E61" s="200">
        <v>0</v>
      </c>
      <c r="F61" s="200">
        <v>1239.721973931292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671.26497202305086</v>
      </c>
      <c r="R61" s="200">
        <v>1</v>
      </c>
      <c r="S61" s="200">
        <v>154.5556147504914</v>
      </c>
      <c r="T61" s="200">
        <v>825.82058677354223</v>
      </c>
    </row>
    <row r="62" spans="1:20" x14ac:dyDescent="0.35">
      <c r="A62" s="201" t="s">
        <v>912</v>
      </c>
      <c r="B62" s="200">
        <v>0</v>
      </c>
      <c r="C62" s="200">
        <v>1495.9381181989629</v>
      </c>
      <c r="D62" s="200">
        <v>455.68319645980858</v>
      </c>
      <c r="E62" s="200">
        <v>0</v>
      </c>
      <c r="F62" s="200">
        <v>755.65415634323017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1495.9381181989629</v>
      </c>
      <c r="R62" s="200">
        <v>1</v>
      </c>
      <c r="S62" s="200">
        <v>572.38704624959598</v>
      </c>
      <c r="T62" s="200">
        <v>2068.325164448559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166.39477367282481</v>
      </c>
      <c r="D64" s="200">
        <v>303.14305427850542</v>
      </c>
      <c r="E64" s="200">
        <v>0</v>
      </c>
      <c r="F64" s="200">
        <v>16.638131599273489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166.39477367282481</v>
      </c>
      <c r="R64" s="200">
        <v>1</v>
      </c>
      <c r="S64" s="200">
        <v>1358.666803295381</v>
      </c>
      <c r="T64" s="200">
        <v>1525.0615769682049</v>
      </c>
    </row>
    <row r="65" spans="1:20" x14ac:dyDescent="0.35">
      <c r="A65" s="201" t="s">
        <v>909</v>
      </c>
      <c r="B65" s="200">
        <v>22.024996053869959</v>
      </c>
      <c r="C65" s="200">
        <v>0</v>
      </c>
      <c r="D65" s="200">
        <v>2.481964209997102</v>
      </c>
      <c r="E65" s="200">
        <v>1.4406940301835891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22.024996053869959</v>
      </c>
      <c r="Q65" s="200">
        <v>0</v>
      </c>
      <c r="R65" s="200">
        <v>1</v>
      </c>
      <c r="S65" s="200">
        <v>22.024996053869959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66.302284727238359</v>
      </c>
      <c r="D67" s="200">
        <v>17.286575156161419</v>
      </c>
      <c r="E67" s="200">
        <v>0</v>
      </c>
      <c r="F67" s="200">
        <v>207.92653547753591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66.302284727238359</v>
      </c>
      <c r="R67" s="200">
        <v>1</v>
      </c>
      <c r="S67" s="200">
        <v>0</v>
      </c>
      <c r="T67" s="200">
        <v>66.302284727238359</v>
      </c>
    </row>
    <row r="68" spans="1:20" x14ac:dyDescent="0.35">
      <c r="A68" s="201" t="s">
        <v>906</v>
      </c>
      <c r="B68" s="200">
        <v>0</v>
      </c>
      <c r="C68" s="200">
        <v>302.00069097926462</v>
      </c>
      <c r="D68" s="200">
        <v>350.88514253670502</v>
      </c>
      <c r="E68" s="200">
        <v>0</v>
      </c>
      <c r="F68" s="200">
        <v>243.08240639666471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302.00069097926462</v>
      </c>
      <c r="R68" s="200">
        <v>1</v>
      </c>
      <c r="S68" s="200">
        <v>0</v>
      </c>
      <c r="T68" s="200">
        <v>302.00069097926462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2929.488074856351</v>
      </c>
      <c r="C71" s="200">
        <v>0</v>
      </c>
      <c r="D71" s="200">
        <v>702.06262817464756</v>
      </c>
      <c r="E71" s="200">
        <v>15021.85970737854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2929.488074856351</v>
      </c>
      <c r="Q71" s="200">
        <v>0</v>
      </c>
      <c r="R71" s="200">
        <v>1</v>
      </c>
      <c r="S71" s="200">
        <v>3117.018135630025</v>
      </c>
      <c r="T71" s="200">
        <v>187.53006077367419</v>
      </c>
    </row>
    <row r="72" spans="1:20" x14ac:dyDescent="0.35">
      <c r="A72" s="201" t="s">
        <v>902</v>
      </c>
      <c r="B72" s="200">
        <v>97.138161162180893</v>
      </c>
      <c r="C72" s="200">
        <v>0</v>
      </c>
      <c r="D72" s="200">
        <v>13.65559029389367</v>
      </c>
      <c r="E72" s="200">
        <v>61.707462213677523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97.138161162180893</v>
      </c>
      <c r="Q72" s="200">
        <v>0</v>
      </c>
      <c r="R72" s="200">
        <v>1</v>
      </c>
      <c r="S72" s="200">
        <v>121.5407666913151</v>
      </c>
      <c r="T72" s="200">
        <v>24.402605529134199</v>
      </c>
    </row>
    <row r="73" spans="1:20" x14ac:dyDescent="0.35">
      <c r="A73" s="201" t="s">
        <v>901</v>
      </c>
      <c r="B73" s="200">
        <v>0</v>
      </c>
      <c r="C73" s="200">
        <v>1564.5269176461129</v>
      </c>
      <c r="D73" s="200">
        <v>137.7597487401612</v>
      </c>
      <c r="E73" s="200">
        <v>0</v>
      </c>
      <c r="F73" s="200">
        <v>2291.9747350386492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1564.5269176461129</v>
      </c>
      <c r="R73" s="200">
        <v>1</v>
      </c>
      <c r="S73" s="200">
        <v>0</v>
      </c>
      <c r="T73" s="200">
        <v>1564.5269176461129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544.82271459943331</v>
      </c>
      <c r="D76" s="200">
        <v>135.47354093306191</v>
      </c>
      <c r="E76" s="200">
        <v>0</v>
      </c>
      <c r="F76" s="200">
        <v>2705.4461191359378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544.82271459943331</v>
      </c>
      <c r="R76" s="200">
        <v>1</v>
      </c>
      <c r="S76" s="200">
        <v>400.79235103498632</v>
      </c>
      <c r="T76" s="200">
        <v>945.61506563441958</v>
      </c>
    </row>
    <row r="77" spans="1:20" x14ac:dyDescent="0.35">
      <c r="A77" s="201" t="s">
        <v>897</v>
      </c>
      <c r="B77" s="200">
        <v>0</v>
      </c>
      <c r="C77" s="200">
        <v>402.71146333312151</v>
      </c>
      <c r="D77" s="200">
        <v>7.9639440044038308</v>
      </c>
      <c r="E77" s="200">
        <v>0</v>
      </c>
      <c r="F77" s="200">
        <v>8440.5530053727543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402.71146333312151</v>
      </c>
      <c r="R77" s="200">
        <v>1</v>
      </c>
      <c r="S77" s="200">
        <v>24.60217530792486</v>
      </c>
      <c r="T77" s="200">
        <v>427.31363864104628</v>
      </c>
    </row>
    <row r="78" spans="1:20" x14ac:dyDescent="0.35">
      <c r="A78" s="201" t="s">
        <v>896</v>
      </c>
      <c r="B78" s="200">
        <v>0</v>
      </c>
      <c r="C78" s="200">
        <v>550.54031359122155</v>
      </c>
      <c r="D78" s="200">
        <v>51.258569898829428</v>
      </c>
      <c r="E78" s="200">
        <v>0</v>
      </c>
      <c r="F78" s="200">
        <v>5870.9422597636649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550.54031359122155</v>
      </c>
      <c r="R78" s="200">
        <v>1</v>
      </c>
      <c r="S78" s="200">
        <v>87.493034858592949</v>
      </c>
      <c r="T78" s="200">
        <v>638.03334844981453</v>
      </c>
    </row>
    <row r="79" spans="1:20" x14ac:dyDescent="0.35">
      <c r="A79" s="201" t="s">
        <v>895</v>
      </c>
      <c r="B79" s="200">
        <v>3478.9747269031382</v>
      </c>
      <c r="C79" s="200">
        <v>0</v>
      </c>
      <c r="D79" s="200">
        <v>86.333840993996787</v>
      </c>
      <c r="E79" s="200">
        <v>25784.019610681611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3478.9747269031382</v>
      </c>
      <c r="Q79" s="200">
        <v>0</v>
      </c>
      <c r="R79" s="200">
        <v>1</v>
      </c>
      <c r="S79" s="200">
        <v>3633.0843541611021</v>
      </c>
      <c r="T79" s="200">
        <v>154.10962725796409</v>
      </c>
    </row>
    <row r="80" spans="1:20" x14ac:dyDescent="0.35">
      <c r="A80" s="201" t="s">
        <v>894</v>
      </c>
      <c r="B80" s="200">
        <v>9515.3478175469172</v>
      </c>
      <c r="C80" s="200">
        <v>0</v>
      </c>
      <c r="D80" s="200">
        <v>82.211804460518451</v>
      </c>
      <c r="E80" s="200">
        <v>10819.253340160451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9515.3478175469172</v>
      </c>
      <c r="Q80" s="200">
        <v>0</v>
      </c>
      <c r="R80" s="200">
        <v>1</v>
      </c>
      <c r="S80" s="200">
        <v>26931.010060352379</v>
      </c>
      <c r="T80" s="200">
        <v>17415.662242805462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EF510-0A9C-479D-BFCE-4EA2475A3FE6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939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260267.58027303821</v>
      </c>
      <c r="C16" s="200">
        <v>0</v>
      </c>
      <c r="D16" s="200">
        <v>0</v>
      </c>
      <c r="E16" s="200">
        <v>0</v>
      </c>
      <c r="F16" s="200">
        <v>0</v>
      </c>
      <c r="G16" s="200">
        <v>323608.35551087192</v>
      </c>
      <c r="H16" s="200">
        <v>1</v>
      </c>
      <c r="I16" s="200">
        <v>1</v>
      </c>
      <c r="J16" s="200">
        <v>1</v>
      </c>
      <c r="K16" s="200">
        <v>1</v>
      </c>
      <c r="L16" s="200">
        <v>-156357.9702331064</v>
      </c>
      <c r="M16" s="200">
        <v>1325653.8071934751</v>
      </c>
      <c r="N16" s="200">
        <v>1753171.772744278</v>
      </c>
      <c r="O16" s="200">
        <v>427517.96555080358</v>
      </c>
      <c r="P16" s="200">
        <v>292609.58521270909</v>
      </c>
      <c r="Q16" s="200">
        <v>32342.0049396709</v>
      </c>
      <c r="R16" s="200">
        <v>1</v>
      </c>
      <c r="S16" s="200">
        <v>612966.98155921511</v>
      </c>
      <c r="T16" s="200">
        <v>352699.40128617687</v>
      </c>
      <c r="U16" s="199">
        <v>323596.19441137702</v>
      </c>
      <c r="V16" s="199">
        <v>303569.20161571138</v>
      </c>
      <c r="W16" s="199">
        <v>627177.5571265833</v>
      </c>
      <c r="X16" s="199">
        <v>345789.00988020957</v>
      </c>
      <c r="Y16" s="199">
        <v>189431.03964710311</v>
      </c>
    </row>
    <row r="17" spans="1:20" x14ac:dyDescent="0.35">
      <c r="A17" s="201" t="s">
        <v>957</v>
      </c>
      <c r="B17" s="200">
        <v>0</v>
      </c>
      <c r="C17" s="200">
        <v>157.73777304791469</v>
      </c>
      <c r="D17" s="200">
        <v>67.360010353215102</v>
      </c>
      <c r="E17" s="200">
        <v>0</v>
      </c>
      <c r="F17" s="200">
        <v>18.209648155019121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157.73777304791469</v>
      </c>
      <c r="R17" s="200">
        <v>1</v>
      </c>
      <c r="S17" s="200">
        <v>2787.3013328083471</v>
      </c>
      <c r="T17" s="200">
        <v>2945.0391058562609</v>
      </c>
    </row>
    <row r="18" spans="1:20" x14ac:dyDescent="0.35">
      <c r="A18" s="201" t="s">
        <v>956</v>
      </c>
      <c r="B18" s="200">
        <v>0</v>
      </c>
      <c r="C18" s="200">
        <v>2421.17208756214</v>
      </c>
      <c r="D18" s="200">
        <v>53.532930026362322</v>
      </c>
      <c r="E18" s="200">
        <v>0</v>
      </c>
      <c r="F18" s="200">
        <v>971.18085162762054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2421.17208756214</v>
      </c>
      <c r="R18" s="200">
        <v>1</v>
      </c>
      <c r="S18" s="200">
        <v>1051.9634607685639</v>
      </c>
      <c r="T18" s="200">
        <v>3473.1355483307052</v>
      </c>
    </row>
    <row r="19" spans="1:20" x14ac:dyDescent="0.35">
      <c r="A19" s="201" t="s">
        <v>955</v>
      </c>
      <c r="B19" s="200">
        <v>1235.6152696179161</v>
      </c>
      <c r="C19" s="200">
        <v>0</v>
      </c>
      <c r="D19" s="200">
        <v>337.70454202513639</v>
      </c>
      <c r="E19" s="200">
        <v>17.25136417030286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1235.6152696179161</v>
      </c>
      <c r="Q19" s="200">
        <v>0</v>
      </c>
      <c r="R19" s="200">
        <v>1</v>
      </c>
      <c r="S19" s="200">
        <v>10397.323977070961</v>
      </c>
      <c r="T19" s="200">
        <v>9161.7087074530391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1211.497968977556</v>
      </c>
      <c r="C22" s="200">
        <v>0</v>
      </c>
      <c r="D22" s="200">
        <v>137.32556141855909</v>
      </c>
      <c r="E22" s="200">
        <v>1.248886524179798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1211.497968977556</v>
      </c>
      <c r="Q22" s="200">
        <v>0</v>
      </c>
      <c r="R22" s="200">
        <v>1</v>
      </c>
      <c r="S22" s="200">
        <v>1961.2186837027491</v>
      </c>
      <c r="T22" s="200">
        <v>749.72071472519269</v>
      </c>
    </row>
    <row r="23" spans="1:20" x14ac:dyDescent="0.35">
      <c r="A23" s="201" t="s">
        <v>951</v>
      </c>
      <c r="B23" s="200">
        <v>0</v>
      </c>
      <c r="C23" s="200">
        <v>57.185938344376588</v>
      </c>
      <c r="D23" s="200">
        <v>6.7444987566639663</v>
      </c>
      <c r="E23" s="200">
        <v>0</v>
      </c>
      <c r="F23" s="200">
        <v>0.28003434576467601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57.185938344376588</v>
      </c>
      <c r="R23" s="200">
        <v>1</v>
      </c>
      <c r="S23" s="200">
        <v>0</v>
      </c>
      <c r="T23" s="200">
        <v>57.185938344376588</v>
      </c>
    </row>
    <row r="24" spans="1:20" x14ac:dyDescent="0.35">
      <c r="A24" s="201" t="s">
        <v>950</v>
      </c>
      <c r="B24" s="200">
        <v>0</v>
      </c>
      <c r="C24" s="200">
        <v>1180.530667943957</v>
      </c>
      <c r="D24" s="200">
        <v>46.823913414472251</v>
      </c>
      <c r="E24" s="200">
        <v>0</v>
      </c>
      <c r="F24" s="200">
        <v>82.470787686647583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1180.530667943957</v>
      </c>
      <c r="R24" s="200">
        <v>1</v>
      </c>
      <c r="S24" s="200">
        <v>6470.969245790212</v>
      </c>
      <c r="T24" s="200">
        <v>7651.4999137341692</v>
      </c>
    </row>
    <row r="25" spans="1:20" x14ac:dyDescent="0.35">
      <c r="A25" s="201" t="s">
        <v>949</v>
      </c>
      <c r="B25" s="200">
        <v>235.60251486341571</v>
      </c>
      <c r="C25" s="200">
        <v>0</v>
      </c>
      <c r="D25" s="200">
        <v>13.83248280464735</v>
      </c>
      <c r="E25" s="200">
        <v>9.6431256669478298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235.60251486341571</v>
      </c>
      <c r="Q25" s="200">
        <v>0</v>
      </c>
      <c r="R25" s="200">
        <v>1</v>
      </c>
      <c r="S25" s="200">
        <v>235.60251486341571</v>
      </c>
      <c r="T25" s="200">
        <v>0</v>
      </c>
    </row>
    <row r="26" spans="1:20" x14ac:dyDescent="0.35">
      <c r="A26" s="201" t="s">
        <v>948</v>
      </c>
      <c r="B26" s="200">
        <v>10613.452758744899</v>
      </c>
      <c r="C26" s="200">
        <v>0</v>
      </c>
      <c r="D26" s="200">
        <v>91.629443903137116</v>
      </c>
      <c r="E26" s="200">
        <v>355.02245772227337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10613.452758744899</v>
      </c>
      <c r="Q26" s="200">
        <v>0</v>
      </c>
      <c r="R26" s="200">
        <v>1</v>
      </c>
      <c r="S26" s="200">
        <v>13172.390391690809</v>
      </c>
      <c r="T26" s="200">
        <v>2558.937632945906</v>
      </c>
    </row>
    <row r="27" spans="1:20" x14ac:dyDescent="0.35">
      <c r="A27" s="201" t="s">
        <v>947</v>
      </c>
      <c r="B27" s="200">
        <v>1205.798535367057</v>
      </c>
      <c r="C27" s="200">
        <v>0</v>
      </c>
      <c r="D27" s="200">
        <v>61.421002991395227</v>
      </c>
      <c r="E27" s="200">
        <v>21.828853541442118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1205.798535367057</v>
      </c>
      <c r="Q27" s="200">
        <v>0</v>
      </c>
      <c r="R27" s="200">
        <v>1</v>
      </c>
      <c r="S27" s="200">
        <v>4567.1465271263141</v>
      </c>
      <c r="T27" s="200">
        <v>3361.3479917592572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1890.4174093649599</v>
      </c>
      <c r="C29" s="200">
        <v>0</v>
      </c>
      <c r="D29" s="200">
        <v>69.300196097697565</v>
      </c>
      <c r="E29" s="200">
        <v>126.8784981861937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1890.4174093649599</v>
      </c>
      <c r="Q29" s="200">
        <v>0</v>
      </c>
      <c r="R29" s="200">
        <v>1</v>
      </c>
      <c r="S29" s="200">
        <v>3027.1721339934188</v>
      </c>
      <c r="T29" s="200">
        <v>1136.754724628458</v>
      </c>
    </row>
    <row r="30" spans="1:20" x14ac:dyDescent="0.35">
      <c r="A30" s="201" t="s">
        <v>944</v>
      </c>
      <c r="B30" s="200">
        <v>2647.6300832842462</v>
      </c>
      <c r="C30" s="200">
        <v>0</v>
      </c>
      <c r="D30" s="200">
        <v>584.68283976830685</v>
      </c>
      <c r="E30" s="200">
        <v>25.748461137696179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2647.6300832842462</v>
      </c>
      <c r="Q30" s="200">
        <v>0</v>
      </c>
      <c r="R30" s="200">
        <v>1</v>
      </c>
      <c r="S30" s="200">
        <v>3679.2844924492661</v>
      </c>
      <c r="T30" s="200">
        <v>1031.6544091650201</v>
      </c>
    </row>
    <row r="31" spans="1:20" x14ac:dyDescent="0.35">
      <c r="A31" s="201" t="s">
        <v>943</v>
      </c>
      <c r="B31" s="200">
        <v>87103.735281349655</v>
      </c>
      <c r="C31" s="200">
        <v>0</v>
      </c>
      <c r="D31" s="200">
        <v>106.03275300932761</v>
      </c>
      <c r="E31" s="200">
        <v>946.4648858119233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87103.735281349655</v>
      </c>
      <c r="Q31" s="200">
        <v>0</v>
      </c>
      <c r="R31" s="200">
        <v>1</v>
      </c>
      <c r="S31" s="200">
        <v>143129.26643936979</v>
      </c>
      <c r="T31" s="200">
        <v>56025.53115802016</v>
      </c>
    </row>
    <row r="32" spans="1:20" x14ac:dyDescent="0.35">
      <c r="A32" s="201" t="s">
        <v>942</v>
      </c>
      <c r="B32" s="200">
        <v>9183.7559260990238</v>
      </c>
      <c r="C32" s="200">
        <v>0</v>
      </c>
      <c r="D32" s="200">
        <v>87.904091760644036</v>
      </c>
      <c r="E32" s="200">
        <v>35.692523603520378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9183.7559260990238</v>
      </c>
      <c r="Q32" s="200">
        <v>0</v>
      </c>
      <c r="R32" s="200">
        <v>1</v>
      </c>
      <c r="S32" s="200">
        <v>90006.875417151197</v>
      </c>
      <c r="T32" s="200">
        <v>80823.119491052174</v>
      </c>
    </row>
    <row r="33" spans="1:20" x14ac:dyDescent="0.35">
      <c r="A33" s="201" t="s">
        <v>941</v>
      </c>
      <c r="B33" s="200">
        <v>3586.2444378738869</v>
      </c>
      <c r="C33" s="200">
        <v>0</v>
      </c>
      <c r="D33" s="200">
        <v>66.673088863803088</v>
      </c>
      <c r="E33" s="200">
        <v>46.531842433018319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3586.2444378738869</v>
      </c>
      <c r="Q33" s="200">
        <v>0</v>
      </c>
      <c r="R33" s="200">
        <v>1</v>
      </c>
      <c r="S33" s="200">
        <v>11432.425753370069</v>
      </c>
      <c r="T33" s="200">
        <v>7846.1813154961819</v>
      </c>
    </row>
    <row r="34" spans="1:20" x14ac:dyDescent="0.35">
      <c r="A34" s="201" t="s">
        <v>940</v>
      </c>
      <c r="B34" s="200">
        <v>9550.8697200639417</v>
      </c>
      <c r="C34" s="200">
        <v>0</v>
      </c>
      <c r="D34" s="200">
        <v>90.40187452437786</v>
      </c>
      <c r="E34" s="200">
        <v>484.79228079760873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9550.8697200639417</v>
      </c>
      <c r="Q34" s="200">
        <v>0</v>
      </c>
      <c r="R34" s="200">
        <v>1</v>
      </c>
      <c r="S34" s="200">
        <v>11960.68833923929</v>
      </c>
      <c r="T34" s="200">
        <v>2409.8186191753471</v>
      </c>
    </row>
    <row r="35" spans="1:20" x14ac:dyDescent="0.35">
      <c r="A35" s="201" t="s">
        <v>939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938</v>
      </c>
      <c r="B36" s="200">
        <v>11416.12799349844</v>
      </c>
      <c r="C36" s="200">
        <v>0</v>
      </c>
      <c r="D36" s="200">
        <v>89.63366946523827</v>
      </c>
      <c r="E36" s="200">
        <v>88.384096809720802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11416.12799349844</v>
      </c>
      <c r="Q36" s="200">
        <v>0</v>
      </c>
      <c r="R36" s="200">
        <v>1</v>
      </c>
      <c r="S36" s="200">
        <v>23551.33259878894</v>
      </c>
      <c r="T36" s="200">
        <v>12135.204605290501</v>
      </c>
    </row>
    <row r="37" spans="1:20" x14ac:dyDescent="0.35">
      <c r="A37" s="201" t="s">
        <v>937</v>
      </c>
      <c r="B37" s="200">
        <v>2952.174730369838</v>
      </c>
      <c r="C37" s="200">
        <v>0</v>
      </c>
      <c r="D37" s="200">
        <v>39.407531114490247</v>
      </c>
      <c r="E37" s="200">
        <v>149.2270230776148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2952.174730369838</v>
      </c>
      <c r="Q37" s="200">
        <v>0</v>
      </c>
      <c r="R37" s="200">
        <v>1</v>
      </c>
      <c r="S37" s="200">
        <v>4806.4122701913266</v>
      </c>
      <c r="T37" s="200">
        <v>1854.237539821489</v>
      </c>
    </row>
    <row r="38" spans="1:20" x14ac:dyDescent="0.35">
      <c r="A38" s="201" t="s">
        <v>936</v>
      </c>
      <c r="B38" s="200">
        <v>0</v>
      </c>
      <c r="C38" s="200">
        <v>4978.7127367810917</v>
      </c>
      <c r="D38" s="200">
        <v>51.56577214969316</v>
      </c>
      <c r="E38" s="200">
        <v>0</v>
      </c>
      <c r="F38" s="200">
        <v>360.94195749819511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4978.7127367810917</v>
      </c>
      <c r="R38" s="200">
        <v>1</v>
      </c>
      <c r="S38" s="200">
        <v>2420.0780801412589</v>
      </c>
      <c r="T38" s="200">
        <v>7398.7908169223501</v>
      </c>
    </row>
    <row r="39" spans="1:20" x14ac:dyDescent="0.35">
      <c r="A39" s="201" t="s">
        <v>935</v>
      </c>
      <c r="B39" s="200">
        <v>899.10787433535393</v>
      </c>
      <c r="C39" s="200">
        <v>0</v>
      </c>
      <c r="D39" s="200">
        <v>45.912628862481149</v>
      </c>
      <c r="E39" s="200">
        <v>33.238358264938007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899.10787433535393</v>
      </c>
      <c r="Q39" s="200">
        <v>0</v>
      </c>
      <c r="R39" s="200">
        <v>1</v>
      </c>
      <c r="S39" s="200">
        <v>2422.0982807957698</v>
      </c>
      <c r="T39" s="200">
        <v>1522.9904064604159</v>
      </c>
    </row>
    <row r="40" spans="1:20" x14ac:dyDescent="0.35">
      <c r="A40" s="201" t="s">
        <v>934</v>
      </c>
      <c r="B40" s="200">
        <v>13922.61559840661</v>
      </c>
      <c r="C40" s="200">
        <v>0</v>
      </c>
      <c r="D40" s="200">
        <v>123.251954120246</v>
      </c>
      <c r="E40" s="200">
        <v>137.87979146015181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13922.61559840661</v>
      </c>
      <c r="Q40" s="200">
        <v>0</v>
      </c>
      <c r="R40" s="200">
        <v>1</v>
      </c>
      <c r="S40" s="200">
        <v>26855.833514515241</v>
      </c>
      <c r="T40" s="200">
        <v>12933.21791610863</v>
      </c>
    </row>
    <row r="41" spans="1:20" x14ac:dyDescent="0.35">
      <c r="A41" s="201" t="s">
        <v>933</v>
      </c>
      <c r="B41" s="200">
        <v>0</v>
      </c>
      <c r="C41" s="200">
        <v>2745.590239752948</v>
      </c>
      <c r="D41" s="200">
        <v>478.48588845674811</v>
      </c>
      <c r="E41" s="200">
        <v>0</v>
      </c>
      <c r="F41" s="200">
        <v>149.53533021274981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2745.590239752948</v>
      </c>
      <c r="R41" s="200">
        <v>1</v>
      </c>
      <c r="S41" s="200">
        <v>1.1862473092955901</v>
      </c>
      <c r="T41" s="200">
        <v>2746.7764870622432</v>
      </c>
    </row>
    <row r="42" spans="1:20" x14ac:dyDescent="0.35">
      <c r="A42" s="201" t="s">
        <v>932</v>
      </c>
      <c r="B42" s="200">
        <v>19828.849993547799</v>
      </c>
      <c r="C42" s="200">
        <v>0</v>
      </c>
      <c r="D42" s="200">
        <v>137.12199435321131</v>
      </c>
      <c r="E42" s="200">
        <v>324.42181924894493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19828.849993547799</v>
      </c>
      <c r="Q42" s="200">
        <v>0</v>
      </c>
      <c r="R42" s="200">
        <v>1</v>
      </c>
      <c r="S42" s="200">
        <v>24638.347888657881</v>
      </c>
      <c r="T42" s="200">
        <v>4809.4978951100757</v>
      </c>
    </row>
    <row r="43" spans="1:20" x14ac:dyDescent="0.35">
      <c r="A43" s="201" t="s">
        <v>931</v>
      </c>
      <c r="B43" s="200">
        <v>3074.6953037200228</v>
      </c>
      <c r="C43" s="200">
        <v>0</v>
      </c>
      <c r="D43" s="200">
        <v>78.515529551934918</v>
      </c>
      <c r="E43" s="200">
        <v>69.497281484083743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3074.6953037200228</v>
      </c>
      <c r="Q43" s="200">
        <v>0</v>
      </c>
      <c r="R43" s="200">
        <v>1</v>
      </c>
      <c r="S43" s="200">
        <v>6645.465273924774</v>
      </c>
      <c r="T43" s="200">
        <v>3570.7699702047512</v>
      </c>
    </row>
    <row r="44" spans="1:20" x14ac:dyDescent="0.35">
      <c r="A44" s="201" t="s">
        <v>930</v>
      </c>
      <c r="B44" s="200">
        <v>0</v>
      </c>
      <c r="C44" s="200">
        <v>3846.8733893746239</v>
      </c>
      <c r="D44" s="200">
        <v>106.6549946229954</v>
      </c>
      <c r="E44" s="200">
        <v>0</v>
      </c>
      <c r="F44" s="200">
        <v>315.28780478252509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3846.8733893746239</v>
      </c>
      <c r="R44" s="200">
        <v>1</v>
      </c>
      <c r="S44" s="200">
        <v>735.83857720625622</v>
      </c>
      <c r="T44" s="200">
        <v>4582.7119665808796</v>
      </c>
    </row>
    <row r="45" spans="1:20" x14ac:dyDescent="0.35">
      <c r="A45" s="201" t="s">
        <v>929</v>
      </c>
      <c r="B45" s="200">
        <v>0</v>
      </c>
      <c r="C45" s="200">
        <v>2904.9720452034021</v>
      </c>
      <c r="D45" s="200">
        <v>286.29192189792923</v>
      </c>
      <c r="E45" s="200">
        <v>0</v>
      </c>
      <c r="F45" s="200">
        <v>293.03759181897402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2904.9720452034021</v>
      </c>
      <c r="R45" s="200">
        <v>1</v>
      </c>
      <c r="S45" s="200">
        <v>4919.4859477758591</v>
      </c>
      <c r="T45" s="200">
        <v>7824.4579929792608</v>
      </c>
    </row>
    <row r="46" spans="1:20" x14ac:dyDescent="0.35">
      <c r="A46" s="201" t="s">
        <v>928</v>
      </c>
      <c r="B46" s="200">
        <v>32546.988833880361</v>
      </c>
      <c r="C46" s="200">
        <v>0</v>
      </c>
      <c r="D46" s="200">
        <v>264.49250945684793</v>
      </c>
      <c r="E46" s="200">
        <v>156.07326668243431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32546.988833880361</v>
      </c>
      <c r="Q46" s="200">
        <v>0</v>
      </c>
      <c r="R46" s="200">
        <v>1</v>
      </c>
      <c r="S46" s="200">
        <v>34267.035431688193</v>
      </c>
      <c r="T46" s="200">
        <v>1720.04659780782</v>
      </c>
    </row>
    <row r="47" spans="1:20" x14ac:dyDescent="0.35">
      <c r="A47" s="201" t="s">
        <v>927</v>
      </c>
      <c r="B47" s="200">
        <v>17364.98200805904</v>
      </c>
      <c r="C47" s="200">
        <v>0</v>
      </c>
      <c r="D47" s="200">
        <v>223.94924975757371</v>
      </c>
      <c r="E47" s="200">
        <v>212.5127123717748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17364.98200805904</v>
      </c>
      <c r="Q47" s="200">
        <v>0</v>
      </c>
      <c r="R47" s="200">
        <v>1</v>
      </c>
      <c r="S47" s="200">
        <v>24457.222987182071</v>
      </c>
      <c r="T47" s="200">
        <v>7092.2409791230384</v>
      </c>
    </row>
    <row r="48" spans="1:20" x14ac:dyDescent="0.35">
      <c r="A48" s="201" t="s">
        <v>926</v>
      </c>
      <c r="B48" s="200">
        <v>0</v>
      </c>
      <c r="C48" s="200">
        <v>346.94572798982199</v>
      </c>
      <c r="D48" s="200">
        <v>33.966241181428231</v>
      </c>
      <c r="E48" s="200">
        <v>0</v>
      </c>
      <c r="F48" s="200">
        <v>65.975613720120563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346.94572798982199</v>
      </c>
      <c r="R48" s="200">
        <v>1</v>
      </c>
      <c r="S48" s="200">
        <v>2048.2698361065022</v>
      </c>
      <c r="T48" s="200">
        <v>2395.2155640963242</v>
      </c>
    </row>
    <row r="49" spans="1:20" x14ac:dyDescent="0.35">
      <c r="A49" s="201" t="s">
        <v>925</v>
      </c>
      <c r="B49" s="200">
        <v>2004.378150933394</v>
      </c>
      <c r="C49" s="200">
        <v>0</v>
      </c>
      <c r="D49" s="200">
        <v>66.886749116131583</v>
      </c>
      <c r="E49" s="200">
        <v>80.972845219526832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2004.378150933394</v>
      </c>
      <c r="Q49" s="200">
        <v>0</v>
      </c>
      <c r="R49" s="200">
        <v>1</v>
      </c>
      <c r="S49" s="200">
        <v>2072.5906115795069</v>
      </c>
      <c r="T49" s="200">
        <v>68.212460646113058</v>
      </c>
    </row>
    <row r="50" spans="1:20" x14ac:dyDescent="0.35">
      <c r="A50" s="201" t="s">
        <v>924</v>
      </c>
      <c r="B50" s="200">
        <v>0</v>
      </c>
      <c r="C50" s="200">
        <v>4474.4942548643676</v>
      </c>
      <c r="D50" s="200">
        <v>340.13022630978622</v>
      </c>
      <c r="E50" s="200">
        <v>0</v>
      </c>
      <c r="F50" s="200">
        <v>194.32553030761699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4474.4942548643676</v>
      </c>
      <c r="R50" s="200">
        <v>1</v>
      </c>
      <c r="S50" s="200">
        <v>0</v>
      </c>
      <c r="T50" s="200">
        <v>4474.4942548643676</v>
      </c>
    </row>
    <row r="51" spans="1:20" x14ac:dyDescent="0.35">
      <c r="A51" s="201" t="s">
        <v>923</v>
      </c>
      <c r="B51" s="200">
        <v>21212.169153027899</v>
      </c>
      <c r="C51" s="200">
        <v>0</v>
      </c>
      <c r="D51" s="200">
        <v>218.93526146646789</v>
      </c>
      <c r="E51" s="200">
        <v>711.77932029621593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21212.169153027899</v>
      </c>
      <c r="Q51" s="200">
        <v>0</v>
      </c>
      <c r="R51" s="200">
        <v>1</v>
      </c>
      <c r="S51" s="200">
        <v>25623.719954787481</v>
      </c>
      <c r="T51" s="200">
        <v>4411.5508017595776</v>
      </c>
    </row>
    <row r="52" spans="1:20" x14ac:dyDescent="0.35">
      <c r="A52" s="201" t="s">
        <v>922</v>
      </c>
      <c r="B52" s="200">
        <v>5416.5441896435277</v>
      </c>
      <c r="C52" s="200">
        <v>0</v>
      </c>
      <c r="D52" s="200">
        <v>147.59142599109589</v>
      </c>
      <c r="E52" s="200">
        <v>30.46377318205646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5416.5441896435277</v>
      </c>
      <c r="Q52" s="200">
        <v>0</v>
      </c>
      <c r="R52" s="200">
        <v>1</v>
      </c>
      <c r="S52" s="200">
        <v>6396.5343338959547</v>
      </c>
      <c r="T52" s="200">
        <v>979.99014425242694</v>
      </c>
    </row>
    <row r="53" spans="1:20" x14ac:dyDescent="0.35">
      <c r="A53" s="201" t="s">
        <v>921</v>
      </c>
      <c r="B53" s="200">
        <v>62.194478540860018</v>
      </c>
      <c r="C53" s="200">
        <v>0</v>
      </c>
      <c r="D53" s="200">
        <v>28.62636860063677</v>
      </c>
      <c r="E53" s="200">
        <v>10.8651330323589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62.194478540860018</v>
      </c>
      <c r="Q53" s="200">
        <v>0</v>
      </c>
      <c r="R53" s="200">
        <v>1</v>
      </c>
      <c r="S53" s="200">
        <v>2432.6781281172871</v>
      </c>
      <c r="T53" s="200">
        <v>2370.4836495764271</v>
      </c>
    </row>
    <row r="54" spans="1:20" x14ac:dyDescent="0.35">
      <c r="A54" s="201" t="s">
        <v>920</v>
      </c>
      <c r="B54" s="200">
        <v>431.86500864476471</v>
      </c>
      <c r="C54" s="200">
        <v>0</v>
      </c>
      <c r="D54" s="200">
        <v>172.94573326291751</v>
      </c>
      <c r="E54" s="200">
        <v>9.6705702709527497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431.86500864476471</v>
      </c>
      <c r="Q54" s="200">
        <v>0</v>
      </c>
      <c r="R54" s="200">
        <v>1</v>
      </c>
      <c r="S54" s="200">
        <v>3982.397699980414</v>
      </c>
      <c r="T54" s="200">
        <v>3550.5326913356489</v>
      </c>
    </row>
    <row r="55" spans="1:20" x14ac:dyDescent="0.35">
      <c r="A55" s="201" t="s">
        <v>919</v>
      </c>
      <c r="B55" s="200">
        <v>0</v>
      </c>
      <c r="C55" s="200">
        <v>640.38099768671418</v>
      </c>
      <c r="D55" s="200">
        <v>80.706639108041173</v>
      </c>
      <c r="E55" s="200">
        <v>0</v>
      </c>
      <c r="F55" s="200">
        <v>99.806149006805228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640.38099768671418</v>
      </c>
      <c r="R55" s="200">
        <v>1</v>
      </c>
      <c r="S55" s="200">
        <v>2586.9985968723372</v>
      </c>
      <c r="T55" s="200">
        <v>3227.3795945590509</v>
      </c>
    </row>
    <row r="56" spans="1:20" x14ac:dyDescent="0.35">
      <c r="A56" s="201" t="s">
        <v>918</v>
      </c>
      <c r="B56" s="200">
        <v>0</v>
      </c>
      <c r="C56" s="200">
        <v>6422.7266173370081</v>
      </c>
      <c r="D56" s="200">
        <v>161.6649338665388</v>
      </c>
      <c r="E56" s="200">
        <v>0</v>
      </c>
      <c r="F56" s="200">
        <v>2714.2678489014679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6422.7266173370081</v>
      </c>
      <c r="R56" s="200">
        <v>1</v>
      </c>
      <c r="S56" s="200">
        <v>5076.3676001399799</v>
      </c>
      <c r="T56" s="200">
        <v>11499.09421747699</v>
      </c>
    </row>
    <row r="57" spans="1:20" x14ac:dyDescent="0.35">
      <c r="A57" s="201" t="s">
        <v>917</v>
      </c>
      <c r="B57" s="200">
        <v>427.75504366976168</v>
      </c>
      <c r="C57" s="200">
        <v>0</v>
      </c>
      <c r="D57" s="200">
        <v>18.333510500667028</v>
      </c>
      <c r="E57" s="200">
        <v>41.817146923815841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427.75504366976168</v>
      </c>
      <c r="Q57" s="200">
        <v>0</v>
      </c>
      <c r="R57" s="200">
        <v>1</v>
      </c>
      <c r="S57" s="200">
        <v>501.75649812690051</v>
      </c>
      <c r="T57" s="200">
        <v>74.001454457138848</v>
      </c>
    </row>
    <row r="58" spans="1:20" x14ac:dyDescent="0.35">
      <c r="A58" s="201" t="s">
        <v>916</v>
      </c>
      <c r="B58" s="200">
        <v>1665.488384248021</v>
      </c>
      <c r="C58" s="200">
        <v>0</v>
      </c>
      <c r="D58" s="200">
        <v>174.46893104927199</v>
      </c>
      <c r="E58" s="200">
        <v>94.343023737523154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1665.488384248021</v>
      </c>
      <c r="Q58" s="200">
        <v>0</v>
      </c>
      <c r="R58" s="200">
        <v>1</v>
      </c>
      <c r="S58" s="200">
        <v>6309.9602718106034</v>
      </c>
      <c r="T58" s="200">
        <v>4644.4718875625813</v>
      </c>
    </row>
    <row r="59" spans="1:20" x14ac:dyDescent="0.35">
      <c r="A59" s="201" t="s">
        <v>915</v>
      </c>
      <c r="B59" s="200">
        <v>0</v>
      </c>
      <c r="C59" s="200">
        <v>40.070338877583197</v>
      </c>
      <c r="D59" s="200">
        <v>1.9719975507530481</v>
      </c>
      <c r="E59" s="200">
        <v>0</v>
      </c>
      <c r="F59" s="200">
        <v>22.159099199513442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40.070338877583197</v>
      </c>
      <c r="R59" s="200">
        <v>1</v>
      </c>
      <c r="S59" s="200">
        <v>0</v>
      </c>
      <c r="T59" s="200">
        <v>40.070338877583197</v>
      </c>
    </row>
    <row r="60" spans="1:20" x14ac:dyDescent="0.35">
      <c r="A60" s="201" t="s">
        <v>914</v>
      </c>
      <c r="B60" s="200">
        <v>6290.7250648085601</v>
      </c>
      <c r="C60" s="200">
        <v>0</v>
      </c>
      <c r="D60" s="200">
        <v>126.5093420957169</v>
      </c>
      <c r="E60" s="200">
        <v>69.365326856165282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6290.7250648085601</v>
      </c>
      <c r="Q60" s="200">
        <v>0</v>
      </c>
      <c r="R60" s="200">
        <v>1</v>
      </c>
      <c r="S60" s="200">
        <v>6408.1878085278031</v>
      </c>
      <c r="T60" s="200">
        <v>117.46274371924279</v>
      </c>
    </row>
    <row r="61" spans="1:20" x14ac:dyDescent="0.35">
      <c r="A61" s="201" t="s">
        <v>913</v>
      </c>
      <c r="B61" s="200">
        <v>246.61907665730661</v>
      </c>
      <c r="C61" s="200">
        <v>0</v>
      </c>
      <c r="D61" s="200">
        <v>28.751177594554541</v>
      </c>
      <c r="E61" s="200">
        <v>11.18485545554856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246.61907665730661</v>
      </c>
      <c r="Q61" s="200">
        <v>0</v>
      </c>
      <c r="R61" s="200">
        <v>1</v>
      </c>
      <c r="S61" s="200">
        <v>1074.308156161557</v>
      </c>
      <c r="T61" s="200">
        <v>827.68907950425023</v>
      </c>
    </row>
    <row r="62" spans="1:20" x14ac:dyDescent="0.35">
      <c r="A62" s="201" t="s">
        <v>912</v>
      </c>
      <c r="B62" s="200">
        <v>865.020787469629</v>
      </c>
      <c r="C62" s="200">
        <v>0</v>
      </c>
      <c r="D62" s="200">
        <v>58.088561338549191</v>
      </c>
      <c r="E62" s="200">
        <v>65.744366448672267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865.020787469629</v>
      </c>
      <c r="Q62" s="200">
        <v>0</v>
      </c>
      <c r="R62" s="200">
        <v>1</v>
      </c>
      <c r="S62" s="200">
        <v>865.020787469629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84.12740335047738</v>
      </c>
      <c r="C64" s="200">
        <v>0</v>
      </c>
      <c r="D64" s="200">
        <v>56.137495298483003</v>
      </c>
      <c r="E64" s="200">
        <v>1.7587557776088389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84.12740335047738</v>
      </c>
      <c r="Q64" s="200">
        <v>0</v>
      </c>
      <c r="R64" s="200">
        <v>1</v>
      </c>
      <c r="S64" s="200">
        <v>713.70000057036941</v>
      </c>
      <c r="T64" s="200">
        <v>629.57259721989203</v>
      </c>
    </row>
    <row r="65" spans="1:20" x14ac:dyDescent="0.35">
      <c r="A65" s="201" t="s">
        <v>909</v>
      </c>
      <c r="B65" s="200">
        <v>7664.6491760353629</v>
      </c>
      <c r="C65" s="200">
        <v>0</v>
      </c>
      <c r="D65" s="200">
        <v>411.25930878940301</v>
      </c>
      <c r="E65" s="200">
        <v>270.80297328106462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7664.6491760353629</v>
      </c>
      <c r="Q65" s="200">
        <v>0</v>
      </c>
      <c r="R65" s="200">
        <v>1</v>
      </c>
      <c r="S65" s="200">
        <v>8490.2263783593025</v>
      </c>
      <c r="T65" s="200">
        <v>825.57720232393945</v>
      </c>
    </row>
    <row r="66" spans="1:20" x14ac:dyDescent="0.35">
      <c r="A66" s="201" t="s">
        <v>908</v>
      </c>
      <c r="B66" s="200">
        <v>755.50273526056276</v>
      </c>
      <c r="C66" s="200">
        <v>0</v>
      </c>
      <c r="D66" s="200">
        <v>90.11479911615821</v>
      </c>
      <c r="E66" s="200">
        <v>84.288748757882516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755.50273526056276</v>
      </c>
      <c r="Q66" s="200">
        <v>0</v>
      </c>
      <c r="R66" s="200">
        <v>1</v>
      </c>
      <c r="S66" s="200">
        <v>755.50273526056276</v>
      </c>
      <c r="T66" s="200">
        <v>0</v>
      </c>
    </row>
    <row r="67" spans="1:20" x14ac:dyDescent="0.35">
      <c r="A67" s="201" t="s">
        <v>907</v>
      </c>
      <c r="B67" s="200">
        <v>1752.9744133679701</v>
      </c>
      <c r="C67" s="200">
        <v>0</v>
      </c>
      <c r="D67" s="200">
        <v>496.27633525781442</v>
      </c>
      <c r="E67" s="200">
        <v>468.42322687795883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1752.9744133679701</v>
      </c>
      <c r="Q67" s="200">
        <v>0</v>
      </c>
      <c r="R67" s="200">
        <v>1</v>
      </c>
      <c r="S67" s="200">
        <v>3319.5351837478179</v>
      </c>
      <c r="T67" s="200">
        <v>1566.560770379848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427.05628818297441</v>
      </c>
      <c r="D72" s="200">
        <v>13.87484367429124</v>
      </c>
      <c r="E72" s="200">
        <v>0</v>
      </c>
      <c r="F72" s="200">
        <v>721.31181031439007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427.05628818297441</v>
      </c>
      <c r="R72" s="200">
        <v>1</v>
      </c>
      <c r="S72" s="200">
        <v>0</v>
      </c>
      <c r="T72" s="200">
        <v>427.05628818297441</v>
      </c>
    </row>
    <row r="73" spans="1:20" x14ac:dyDescent="0.35">
      <c r="A73" s="201" t="s">
        <v>901</v>
      </c>
      <c r="B73" s="200">
        <v>489.08400757654601</v>
      </c>
      <c r="C73" s="200">
        <v>0</v>
      </c>
      <c r="D73" s="200">
        <v>16.696597578480489</v>
      </c>
      <c r="E73" s="200">
        <v>87.008153741874821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489.08400757654601</v>
      </c>
      <c r="Q73" s="200">
        <v>0</v>
      </c>
      <c r="R73" s="200">
        <v>1</v>
      </c>
      <c r="S73" s="200">
        <v>489.08400757654601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1435.4039696657501</v>
      </c>
      <c r="C75" s="200">
        <v>0</v>
      </c>
      <c r="D75" s="200">
        <v>331.46326128884158</v>
      </c>
      <c r="E75" s="200">
        <v>294.23985961389451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1435.4039696657501</v>
      </c>
      <c r="Q75" s="200">
        <v>0</v>
      </c>
      <c r="R75" s="200">
        <v>1</v>
      </c>
      <c r="S75" s="200">
        <v>1435.4039696657501</v>
      </c>
      <c r="T75" s="200">
        <v>0</v>
      </c>
    </row>
    <row r="76" spans="1:20" x14ac:dyDescent="0.35">
      <c r="A76" s="201" t="s">
        <v>898</v>
      </c>
      <c r="B76" s="200">
        <v>1451.3099181050529</v>
      </c>
      <c r="C76" s="200">
        <v>0</v>
      </c>
      <c r="D76" s="200">
        <v>93.706973069857611</v>
      </c>
      <c r="E76" s="200">
        <v>4172.23000400618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1451.3099181050529</v>
      </c>
      <c r="Q76" s="200">
        <v>0</v>
      </c>
      <c r="R76" s="200">
        <v>1</v>
      </c>
      <c r="S76" s="200">
        <v>1834.6126093838179</v>
      </c>
      <c r="T76" s="200">
        <v>383.30269127876488</v>
      </c>
    </row>
    <row r="77" spans="1:20" x14ac:dyDescent="0.35">
      <c r="A77" s="201" t="s">
        <v>897</v>
      </c>
      <c r="B77" s="200">
        <v>7973.0810812279169</v>
      </c>
      <c r="C77" s="200">
        <v>0</v>
      </c>
      <c r="D77" s="200">
        <v>129.10728973379071</v>
      </c>
      <c r="E77" s="200">
        <v>175928.88244678709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7973.0810812279169</v>
      </c>
      <c r="Q77" s="200">
        <v>0</v>
      </c>
      <c r="R77" s="200">
        <v>1</v>
      </c>
      <c r="S77" s="200">
        <v>13166.743477006399</v>
      </c>
      <c r="T77" s="200">
        <v>5193.6623957784795</v>
      </c>
    </row>
    <row r="78" spans="1:20" x14ac:dyDescent="0.35">
      <c r="A78" s="201" t="s">
        <v>896</v>
      </c>
      <c r="B78" s="200">
        <v>399.4725749687999</v>
      </c>
      <c r="C78" s="200">
        <v>0</v>
      </c>
      <c r="D78" s="200">
        <v>30.234347741031979</v>
      </c>
      <c r="E78" s="200">
        <v>735.07395371848099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399.4725749687999</v>
      </c>
      <c r="Q78" s="200">
        <v>0</v>
      </c>
      <c r="R78" s="200">
        <v>1</v>
      </c>
      <c r="S78" s="200">
        <v>753.47610707187118</v>
      </c>
      <c r="T78" s="200">
        <v>354.00353210307128</v>
      </c>
    </row>
    <row r="79" spans="1:20" x14ac:dyDescent="0.35">
      <c r="A79" s="201" t="s">
        <v>895</v>
      </c>
      <c r="B79" s="200">
        <v>0</v>
      </c>
      <c r="C79" s="200">
        <v>1697.555836721981</v>
      </c>
      <c r="D79" s="200">
        <v>23.19661439570131</v>
      </c>
      <c r="E79" s="200">
        <v>0</v>
      </c>
      <c r="F79" s="200">
        <v>492187.3039958172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1697.555836721981</v>
      </c>
      <c r="R79" s="200">
        <v>1</v>
      </c>
      <c r="S79" s="200">
        <v>492.67016874698629</v>
      </c>
      <c r="T79" s="200">
        <v>2190.2260054689668</v>
      </c>
    </row>
    <row r="80" spans="1:20" x14ac:dyDescent="0.35">
      <c r="A80" s="201" t="s">
        <v>894</v>
      </c>
      <c r="B80" s="200">
        <v>1511.0583540828809</v>
      </c>
      <c r="C80" s="200">
        <v>0</v>
      </c>
      <c r="D80" s="200">
        <v>81.376520621788828</v>
      </c>
      <c r="E80" s="200">
        <v>928.02374493184811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1511.0583540828809</v>
      </c>
      <c r="Q80" s="200">
        <v>0</v>
      </c>
      <c r="R80" s="200">
        <v>1</v>
      </c>
      <c r="S80" s="200">
        <v>56537.27083067839</v>
      </c>
      <c r="T80" s="200">
        <v>55026.212476595509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86D65-C399-481C-8354-51F3FF1AD15E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938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206692.0437260071</v>
      </c>
      <c r="D16" s="200">
        <v>0</v>
      </c>
      <c r="E16" s="200">
        <v>0</v>
      </c>
      <c r="F16" s="200">
        <v>0</v>
      </c>
      <c r="G16" s="200">
        <v>117543.8854780133</v>
      </c>
      <c r="H16" s="200">
        <v>1</v>
      </c>
      <c r="I16" s="200">
        <v>1</v>
      </c>
      <c r="J16" s="200">
        <v>1</v>
      </c>
      <c r="K16" s="200">
        <v>1</v>
      </c>
      <c r="L16" s="200">
        <v>-41958.170384052602</v>
      </c>
      <c r="M16" s="200">
        <v>1074408.2641742481</v>
      </c>
      <c r="N16" s="200">
        <v>943301.93554220197</v>
      </c>
      <c r="O16" s="200">
        <v>-131106.32863204641</v>
      </c>
      <c r="P16" s="200">
        <v>46212.232408440963</v>
      </c>
      <c r="Q16" s="200">
        <v>252904.27613444801</v>
      </c>
      <c r="R16" s="200">
        <v>1</v>
      </c>
      <c r="S16" s="200">
        <v>348694.98888449342</v>
      </c>
      <c r="T16" s="200">
        <v>555387.03261050046</v>
      </c>
      <c r="U16" s="199">
        <v>181941.02115812089</v>
      </c>
      <c r="V16" s="199">
        <v>215785.45785330769</v>
      </c>
      <c r="W16" s="199">
        <v>333329.34333132103</v>
      </c>
      <c r="X16" s="199">
        <v>121294.7525523192</v>
      </c>
      <c r="Y16" s="199">
        <v>79336.582168266614</v>
      </c>
    </row>
    <row r="17" spans="1:20" x14ac:dyDescent="0.35">
      <c r="A17" s="201" t="s">
        <v>957</v>
      </c>
      <c r="B17" s="200">
        <v>0</v>
      </c>
      <c r="C17" s="200">
        <v>2507.7209613980781</v>
      </c>
      <c r="D17" s="200">
        <v>27.56870806921679</v>
      </c>
      <c r="E17" s="200">
        <v>0</v>
      </c>
      <c r="F17" s="200">
        <v>29.201983638258149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2507.7209613980781</v>
      </c>
      <c r="R17" s="200">
        <v>1</v>
      </c>
      <c r="S17" s="200">
        <v>39.462006965504607</v>
      </c>
      <c r="T17" s="200">
        <v>2547.1829683635829</v>
      </c>
    </row>
    <row r="18" spans="1:20" x14ac:dyDescent="0.35">
      <c r="A18" s="201" t="s">
        <v>956</v>
      </c>
      <c r="B18" s="200">
        <v>0</v>
      </c>
      <c r="C18" s="200">
        <v>1397.3797732381081</v>
      </c>
      <c r="D18" s="200">
        <v>23.609480075688701</v>
      </c>
      <c r="E18" s="200">
        <v>0</v>
      </c>
      <c r="F18" s="200">
        <v>56.540051400449599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1397.3797732381081</v>
      </c>
      <c r="R18" s="200">
        <v>1</v>
      </c>
      <c r="S18" s="200">
        <v>610.69048306131447</v>
      </c>
      <c r="T18" s="200">
        <v>2008.070256299422</v>
      </c>
    </row>
    <row r="19" spans="1:20" x14ac:dyDescent="0.35">
      <c r="A19" s="201" t="s">
        <v>955</v>
      </c>
      <c r="B19" s="200">
        <v>1554.393784063712</v>
      </c>
      <c r="C19" s="200">
        <v>0</v>
      </c>
      <c r="D19" s="200">
        <v>25.32607290128702</v>
      </c>
      <c r="E19" s="200">
        <v>150.1732700461807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1554.393784063712</v>
      </c>
      <c r="Q19" s="200">
        <v>0</v>
      </c>
      <c r="R19" s="200">
        <v>1</v>
      </c>
      <c r="S19" s="200">
        <v>1554.393784063712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58.793718627432028</v>
      </c>
      <c r="C22" s="200">
        <v>0</v>
      </c>
      <c r="D22" s="200">
        <v>3.4575330469346088</v>
      </c>
      <c r="E22" s="200">
        <v>0.41939440181147292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58.793718627432028</v>
      </c>
      <c r="Q22" s="200">
        <v>0</v>
      </c>
      <c r="R22" s="200">
        <v>1</v>
      </c>
      <c r="S22" s="200">
        <v>58.793718627432028</v>
      </c>
      <c r="T22" s="200">
        <v>0</v>
      </c>
    </row>
    <row r="23" spans="1:20" x14ac:dyDescent="0.35">
      <c r="A23" s="201" t="s">
        <v>951</v>
      </c>
      <c r="B23" s="200">
        <v>2100.6966423719482</v>
      </c>
      <c r="C23" s="200">
        <v>0</v>
      </c>
      <c r="D23" s="200">
        <v>241.4149179494417</v>
      </c>
      <c r="E23" s="200">
        <v>11.834718059682279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2100.6966423719482</v>
      </c>
      <c r="Q23" s="200">
        <v>0</v>
      </c>
      <c r="R23" s="200">
        <v>1</v>
      </c>
      <c r="S23" s="200">
        <v>2100.6966423719482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6402.069611996506</v>
      </c>
      <c r="D24" s="200">
        <v>38.64135736074946</v>
      </c>
      <c r="E24" s="200">
        <v>0</v>
      </c>
      <c r="F24" s="200">
        <v>45.113918928362523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6402.069611996506</v>
      </c>
      <c r="R24" s="200">
        <v>1</v>
      </c>
      <c r="S24" s="200">
        <v>2758.1518721822572</v>
      </c>
      <c r="T24" s="200">
        <v>9160.2214841787627</v>
      </c>
    </row>
    <row r="25" spans="1:20" x14ac:dyDescent="0.35">
      <c r="A25" s="201" t="s">
        <v>949</v>
      </c>
      <c r="B25" s="200">
        <v>862.37306774192541</v>
      </c>
      <c r="C25" s="200">
        <v>0</v>
      </c>
      <c r="D25" s="200">
        <v>59.317242956656862</v>
      </c>
      <c r="E25" s="200">
        <v>244.2443351706566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862.37306774192541</v>
      </c>
      <c r="Q25" s="200">
        <v>0</v>
      </c>
      <c r="R25" s="200">
        <v>1</v>
      </c>
      <c r="S25" s="200">
        <v>938.06568066819796</v>
      </c>
      <c r="T25" s="200">
        <v>75.692612926272574</v>
      </c>
    </row>
    <row r="26" spans="1:20" x14ac:dyDescent="0.35">
      <c r="A26" s="201" t="s">
        <v>948</v>
      </c>
      <c r="B26" s="200">
        <v>0</v>
      </c>
      <c r="C26" s="200">
        <v>1337.269444130698</v>
      </c>
      <c r="D26" s="200">
        <v>19.469060750397819</v>
      </c>
      <c r="E26" s="200">
        <v>0</v>
      </c>
      <c r="F26" s="200">
        <v>25.538981771233221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1337.269444130698</v>
      </c>
      <c r="R26" s="200">
        <v>1</v>
      </c>
      <c r="S26" s="200">
        <v>971.59476712903768</v>
      </c>
      <c r="T26" s="200">
        <v>2308.8642112597358</v>
      </c>
    </row>
    <row r="27" spans="1:20" x14ac:dyDescent="0.35">
      <c r="A27" s="201" t="s">
        <v>947</v>
      </c>
      <c r="B27" s="200">
        <v>173.73237477653399</v>
      </c>
      <c r="C27" s="200">
        <v>0</v>
      </c>
      <c r="D27" s="200">
        <v>15.88530817425117</v>
      </c>
      <c r="E27" s="200">
        <v>21.76348004366324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173.73237477653399</v>
      </c>
      <c r="Q27" s="200">
        <v>0</v>
      </c>
      <c r="R27" s="200">
        <v>1</v>
      </c>
      <c r="S27" s="200">
        <v>962.27535595690097</v>
      </c>
      <c r="T27" s="200">
        <v>788.54298118036695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1370.2235501783621</v>
      </c>
      <c r="D29" s="200">
        <v>23.563101894094611</v>
      </c>
      <c r="E29" s="200">
        <v>0</v>
      </c>
      <c r="F29" s="200">
        <v>59.701450462419977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1370.2235501783621</v>
      </c>
      <c r="R29" s="200">
        <v>1</v>
      </c>
      <c r="S29" s="200">
        <v>0</v>
      </c>
      <c r="T29" s="200">
        <v>1370.2235501783621</v>
      </c>
    </row>
    <row r="30" spans="1:20" x14ac:dyDescent="0.35">
      <c r="A30" s="201" t="s">
        <v>944</v>
      </c>
      <c r="B30" s="200">
        <v>1745.8255230387581</v>
      </c>
      <c r="C30" s="200">
        <v>0</v>
      </c>
      <c r="D30" s="200">
        <v>266.53705670939149</v>
      </c>
      <c r="E30" s="200">
        <v>117.4860276858405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1745.8255230387581</v>
      </c>
      <c r="Q30" s="200">
        <v>0</v>
      </c>
      <c r="R30" s="200">
        <v>1</v>
      </c>
      <c r="S30" s="200">
        <v>1853.5124306764631</v>
      </c>
      <c r="T30" s="200">
        <v>107.68690763770471</v>
      </c>
    </row>
    <row r="31" spans="1:20" x14ac:dyDescent="0.35">
      <c r="A31" s="201" t="s">
        <v>943</v>
      </c>
      <c r="B31" s="200">
        <v>0</v>
      </c>
      <c r="C31" s="200">
        <v>18780.8538419867</v>
      </c>
      <c r="D31" s="200">
        <v>80.892828918891936</v>
      </c>
      <c r="E31" s="200">
        <v>0</v>
      </c>
      <c r="F31" s="200">
        <v>191.0441464034742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18780.8538419867</v>
      </c>
      <c r="R31" s="200">
        <v>1</v>
      </c>
      <c r="S31" s="200">
        <v>57543.617688147962</v>
      </c>
      <c r="T31" s="200">
        <v>76324.471530134659</v>
      </c>
    </row>
    <row r="32" spans="1:20" x14ac:dyDescent="0.35">
      <c r="A32" s="201" t="s">
        <v>942</v>
      </c>
      <c r="B32" s="200">
        <v>0</v>
      </c>
      <c r="C32" s="200">
        <v>81671.175774690579</v>
      </c>
      <c r="D32" s="200">
        <v>123.6817922380888</v>
      </c>
      <c r="E32" s="200">
        <v>0</v>
      </c>
      <c r="F32" s="200">
        <v>141.43442200549461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81671.175774690579</v>
      </c>
      <c r="R32" s="200">
        <v>1</v>
      </c>
      <c r="S32" s="200">
        <v>73241.261161579343</v>
      </c>
      <c r="T32" s="200">
        <v>154912.43693626989</v>
      </c>
    </row>
    <row r="33" spans="1:20" x14ac:dyDescent="0.35">
      <c r="A33" s="201" t="s">
        <v>941</v>
      </c>
      <c r="B33" s="200">
        <v>0</v>
      </c>
      <c r="C33" s="200">
        <v>1303.6374878983299</v>
      </c>
      <c r="D33" s="200">
        <v>144.34863226704061</v>
      </c>
      <c r="E33" s="200">
        <v>0</v>
      </c>
      <c r="F33" s="200">
        <v>7.8045955289793589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1303.6374878983299</v>
      </c>
      <c r="R33" s="200">
        <v>1</v>
      </c>
      <c r="S33" s="200">
        <v>17783.072526999938</v>
      </c>
      <c r="T33" s="200">
        <v>19086.710014898272</v>
      </c>
    </row>
    <row r="34" spans="1:20" x14ac:dyDescent="0.35">
      <c r="A34" s="201" t="s">
        <v>940</v>
      </c>
      <c r="B34" s="200">
        <v>0</v>
      </c>
      <c r="C34" s="200">
        <v>42.954113641879303</v>
      </c>
      <c r="D34" s="200">
        <v>67.262139295094755</v>
      </c>
      <c r="E34" s="200">
        <v>0</v>
      </c>
      <c r="F34" s="200">
        <v>2.391591746705009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42.954113641879303</v>
      </c>
      <c r="R34" s="200">
        <v>1</v>
      </c>
      <c r="S34" s="200">
        <v>5059.5833545560981</v>
      </c>
      <c r="T34" s="200">
        <v>5102.5374681979774</v>
      </c>
    </row>
    <row r="35" spans="1:20" x14ac:dyDescent="0.35">
      <c r="A35" s="201" t="s">
        <v>939</v>
      </c>
      <c r="B35" s="200">
        <v>0</v>
      </c>
      <c r="C35" s="200">
        <v>11416.12799349844</v>
      </c>
      <c r="D35" s="200">
        <v>89.633669465238256</v>
      </c>
      <c r="E35" s="200">
        <v>0</v>
      </c>
      <c r="F35" s="200">
        <v>1680.3103403679149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11416.12799349844</v>
      </c>
      <c r="R35" s="200">
        <v>1</v>
      </c>
      <c r="S35" s="200">
        <v>12135.204605290501</v>
      </c>
      <c r="T35" s="200">
        <v>23551.33259878894</v>
      </c>
    </row>
    <row r="36" spans="1:20" x14ac:dyDescent="0.35">
      <c r="A36" s="201" t="s">
        <v>938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937</v>
      </c>
      <c r="B37" s="200">
        <v>2390.207488997195</v>
      </c>
      <c r="C37" s="200">
        <v>0</v>
      </c>
      <c r="D37" s="200">
        <v>42.097556548203073</v>
      </c>
      <c r="E37" s="200">
        <v>836.05034424078076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2390.207488997195</v>
      </c>
      <c r="Q37" s="200">
        <v>0</v>
      </c>
      <c r="R37" s="200">
        <v>1</v>
      </c>
      <c r="S37" s="200">
        <v>4176.6227132675986</v>
      </c>
      <c r="T37" s="200">
        <v>1786.4152242704031</v>
      </c>
    </row>
    <row r="38" spans="1:20" x14ac:dyDescent="0.35">
      <c r="A38" s="201" t="s">
        <v>936</v>
      </c>
      <c r="B38" s="200">
        <v>0</v>
      </c>
      <c r="C38" s="200">
        <v>27095.11602180425</v>
      </c>
      <c r="D38" s="200">
        <v>145.9279071791976</v>
      </c>
      <c r="E38" s="200">
        <v>0</v>
      </c>
      <c r="F38" s="200">
        <v>198.1429429814246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27095.11602180425</v>
      </c>
      <c r="R38" s="200">
        <v>1</v>
      </c>
      <c r="S38" s="200">
        <v>4029.517191777787</v>
      </c>
      <c r="T38" s="200">
        <v>31124.633213582041</v>
      </c>
    </row>
    <row r="39" spans="1:20" x14ac:dyDescent="0.35">
      <c r="A39" s="201" t="s">
        <v>935</v>
      </c>
      <c r="B39" s="200">
        <v>0</v>
      </c>
      <c r="C39" s="200">
        <v>1228.3943105723249</v>
      </c>
      <c r="D39" s="200">
        <v>40.333505646975652</v>
      </c>
      <c r="E39" s="200">
        <v>0</v>
      </c>
      <c r="F39" s="200">
        <v>29.402956983203872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1228.3943105723249</v>
      </c>
      <c r="R39" s="200">
        <v>1</v>
      </c>
      <c r="S39" s="200">
        <v>1242.158209143857</v>
      </c>
      <c r="T39" s="200">
        <v>2470.5525197161819</v>
      </c>
    </row>
    <row r="40" spans="1:20" x14ac:dyDescent="0.35">
      <c r="A40" s="201" t="s">
        <v>934</v>
      </c>
      <c r="B40" s="200">
        <v>755.38244842124186</v>
      </c>
      <c r="C40" s="200">
        <v>0</v>
      </c>
      <c r="D40" s="200">
        <v>75.482477050106667</v>
      </c>
      <c r="E40" s="200">
        <v>51.765222539626777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755.38244842124186</v>
      </c>
      <c r="Q40" s="200">
        <v>0</v>
      </c>
      <c r="R40" s="200">
        <v>1</v>
      </c>
      <c r="S40" s="200">
        <v>12614.17120603428</v>
      </c>
      <c r="T40" s="200">
        <v>11858.78875761304</v>
      </c>
    </row>
    <row r="41" spans="1:20" x14ac:dyDescent="0.35">
      <c r="A41" s="201" t="s">
        <v>933</v>
      </c>
      <c r="B41" s="200">
        <v>0</v>
      </c>
      <c r="C41" s="200">
        <v>2.5308996936034451</v>
      </c>
      <c r="D41" s="200">
        <v>0.43411053744308647</v>
      </c>
      <c r="E41" s="200">
        <v>0</v>
      </c>
      <c r="F41" s="200">
        <v>1.3904338075682331E-2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2.5308996936034451</v>
      </c>
      <c r="R41" s="200">
        <v>1</v>
      </c>
      <c r="S41" s="200">
        <v>0</v>
      </c>
      <c r="T41" s="200">
        <v>2.5308996936034451</v>
      </c>
    </row>
    <row r="42" spans="1:20" x14ac:dyDescent="0.35">
      <c r="A42" s="201" t="s">
        <v>932</v>
      </c>
      <c r="B42" s="200">
        <v>1135.000242222613</v>
      </c>
      <c r="C42" s="200">
        <v>0</v>
      </c>
      <c r="D42" s="200">
        <v>35.853681885431897</v>
      </c>
      <c r="E42" s="200">
        <v>128.49904281053119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1135.000242222613</v>
      </c>
      <c r="Q42" s="200">
        <v>0</v>
      </c>
      <c r="R42" s="200">
        <v>1</v>
      </c>
      <c r="S42" s="200">
        <v>4012.8351989186349</v>
      </c>
      <c r="T42" s="200">
        <v>2877.8349566960219</v>
      </c>
    </row>
    <row r="43" spans="1:20" x14ac:dyDescent="0.35">
      <c r="A43" s="201" t="s">
        <v>931</v>
      </c>
      <c r="B43" s="200">
        <v>0</v>
      </c>
      <c r="C43" s="200">
        <v>207.65452582368559</v>
      </c>
      <c r="D43" s="200">
        <v>114.37473108367659</v>
      </c>
      <c r="E43" s="200">
        <v>0</v>
      </c>
      <c r="F43" s="200">
        <v>2.07972821028463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207.65452582368559</v>
      </c>
      <c r="R43" s="200">
        <v>1</v>
      </c>
      <c r="S43" s="200">
        <v>7430.7371952374824</v>
      </c>
      <c r="T43" s="200">
        <v>7638.391721061168</v>
      </c>
    </row>
    <row r="44" spans="1:20" x14ac:dyDescent="0.35">
      <c r="A44" s="201" t="s">
        <v>930</v>
      </c>
      <c r="B44" s="200">
        <v>0</v>
      </c>
      <c r="C44" s="200">
        <v>1836.641308059606</v>
      </c>
      <c r="D44" s="200">
        <v>38.104547491997401</v>
      </c>
      <c r="E44" s="200">
        <v>0</v>
      </c>
      <c r="F44" s="200">
        <v>15.18416525194813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1836.641308059606</v>
      </c>
      <c r="R44" s="200">
        <v>1</v>
      </c>
      <c r="S44" s="200">
        <v>41.56745924627792</v>
      </c>
      <c r="T44" s="200">
        <v>1878.2087673058829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10490.770312388369</v>
      </c>
      <c r="C46" s="200">
        <v>0</v>
      </c>
      <c r="D46" s="200">
        <v>293.59250298129177</v>
      </c>
      <c r="E46" s="200">
        <v>348.10999618243471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10490.770312388369</v>
      </c>
      <c r="Q46" s="200">
        <v>0</v>
      </c>
      <c r="R46" s="200">
        <v>1</v>
      </c>
      <c r="S46" s="200">
        <v>20662.626401273072</v>
      </c>
      <c r="T46" s="200">
        <v>10171.85608888471</v>
      </c>
    </row>
    <row r="47" spans="1:20" x14ac:dyDescent="0.35">
      <c r="A47" s="201" t="s">
        <v>927</v>
      </c>
      <c r="B47" s="200">
        <v>0</v>
      </c>
      <c r="C47" s="200">
        <v>1107.878880300575</v>
      </c>
      <c r="D47" s="200">
        <v>74.953630955468441</v>
      </c>
      <c r="E47" s="200">
        <v>0</v>
      </c>
      <c r="F47" s="200">
        <v>5.6095224612013039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1107.878880300575</v>
      </c>
      <c r="R47" s="200">
        <v>1</v>
      </c>
      <c r="S47" s="200">
        <v>3677.217515039712</v>
      </c>
      <c r="T47" s="200">
        <v>4785.096395340287</v>
      </c>
    </row>
    <row r="48" spans="1:20" x14ac:dyDescent="0.35">
      <c r="A48" s="201" t="s">
        <v>926</v>
      </c>
      <c r="B48" s="200">
        <v>0</v>
      </c>
      <c r="C48" s="200">
        <v>17414.833449796712</v>
      </c>
      <c r="D48" s="200">
        <v>186.359790192887</v>
      </c>
      <c r="E48" s="200">
        <v>0</v>
      </c>
      <c r="F48" s="200">
        <v>334.04772139197712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17414.833449796712</v>
      </c>
      <c r="R48" s="200">
        <v>1</v>
      </c>
      <c r="S48" s="200">
        <v>3755.7012549410538</v>
      </c>
      <c r="T48" s="200">
        <v>21170.534704737769</v>
      </c>
    </row>
    <row r="49" spans="1:20" x14ac:dyDescent="0.35">
      <c r="A49" s="201" t="s">
        <v>925</v>
      </c>
      <c r="B49" s="200">
        <v>0</v>
      </c>
      <c r="C49" s="200">
        <v>259.3301827045043</v>
      </c>
      <c r="D49" s="200">
        <v>15.43042708869813</v>
      </c>
      <c r="E49" s="200">
        <v>0</v>
      </c>
      <c r="F49" s="200">
        <v>4.3399019464526889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259.3301827045043</v>
      </c>
      <c r="R49" s="200">
        <v>1</v>
      </c>
      <c r="S49" s="200">
        <v>72.422481080412766</v>
      </c>
      <c r="T49" s="200">
        <v>331.75266378491699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223.60534726582449</v>
      </c>
      <c r="D51" s="200">
        <v>35.478525620265494</v>
      </c>
      <c r="E51" s="200">
        <v>0</v>
      </c>
      <c r="F51" s="200">
        <v>3.3544920738578421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223.60534726582449</v>
      </c>
      <c r="R51" s="200">
        <v>1</v>
      </c>
      <c r="S51" s="200">
        <v>2243.7351692706379</v>
      </c>
      <c r="T51" s="200">
        <v>2467.3405165364629</v>
      </c>
    </row>
    <row r="52" spans="1:20" x14ac:dyDescent="0.35">
      <c r="A52" s="201" t="s">
        <v>922</v>
      </c>
      <c r="B52" s="200">
        <v>1965.431066222952</v>
      </c>
      <c r="C52" s="200">
        <v>0</v>
      </c>
      <c r="D52" s="200">
        <v>102.97498893152689</v>
      </c>
      <c r="E52" s="200">
        <v>76.491051192561144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1965.431066222952</v>
      </c>
      <c r="Q52" s="200">
        <v>0</v>
      </c>
      <c r="R52" s="200">
        <v>1</v>
      </c>
      <c r="S52" s="200">
        <v>3764.935959135837</v>
      </c>
      <c r="T52" s="200">
        <v>1799.504892912885</v>
      </c>
    </row>
    <row r="53" spans="1:20" x14ac:dyDescent="0.35">
      <c r="A53" s="201" t="s">
        <v>921</v>
      </c>
      <c r="B53" s="200">
        <v>9689.196510786458</v>
      </c>
      <c r="C53" s="200">
        <v>0</v>
      </c>
      <c r="D53" s="200">
        <v>261.3749412844449</v>
      </c>
      <c r="E53" s="200">
        <v>11712.84488154885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9689.196510786458</v>
      </c>
      <c r="Q53" s="200">
        <v>0</v>
      </c>
      <c r="R53" s="200">
        <v>1</v>
      </c>
      <c r="S53" s="200">
        <v>23865.46298823558</v>
      </c>
      <c r="T53" s="200">
        <v>14176.26647744913</v>
      </c>
    </row>
    <row r="54" spans="1:20" x14ac:dyDescent="0.35">
      <c r="A54" s="201" t="s">
        <v>920</v>
      </c>
      <c r="B54" s="200">
        <v>0</v>
      </c>
      <c r="C54" s="200">
        <v>7.9927821462959372</v>
      </c>
      <c r="D54" s="200">
        <v>6.1063905780511503</v>
      </c>
      <c r="E54" s="200">
        <v>0</v>
      </c>
      <c r="F54" s="200">
        <v>9.5328303454584318E-2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7.9927821462959372</v>
      </c>
      <c r="R54" s="200">
        <v>1</v>
      </c>
      <c r="S54" s="200">
        <v>112.1189026038556</v>
      </c>
      <c r="T54" s="200">
        <v>120.1116847501515</v>
      </c>
    </row>
    <row r="55" spans="1:20" x14ac:dyDescent="0.35">
      <c r="A55" s="201" t="s">
        <v>919</v>
      </c>
      <c r="B55" s="200">
        <v>0</v>
      </c>
      <c r="C55" s="200">
        <v>5865.4597830506091</v>
      </c>
      <c r="D55" s="200">
        <v>142.1593473677799</v>
      </c>
      <c r="E55" s="200">
        <v>0</v>
      </c>
      <c r="F55" s="200">
        <v>92.212164752522767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5865.4597830506091</v>
      </c>
      <c r="R55" s="200">
        <v>1</v>
      </c>
      <c r="S55" s="200">
        <v>2287.5509111242318</v>
      </c>
      <c r="T55" s="200">
        <v>8153.0106941748409</v>
      </c>
    </row>
    <row r="56" spans="1:20" x14ac:dyDescent="0.35">
      <c r="A56" s="201" t="s">
        <v>918</v>
      </c>
      <c r="B56" s="200">
        <v>0</v>
      </c>
      <c r="C56" s="200">
        <v>2499.6880006361898</v>
      </c>
      <c r="D56" s="200">
        <v>22.789573140405739</v>
      </c>
      <c r="E56" s="200">
        <v>0</v>
      </c>
      <c r="F56" s="200">
        <v>106.558074686591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2499.6880006361898</v>
      </c>
      <c r="R56" s="200">
        <v>1</v>
      </c>
      <c r="S56" s="200">
        <v>0</v>
      </c>
      <c r="T56" s="200">
        <v>2499.6880006361898</v>
      </c>
    </row>
    <row r="57" spans="1:20" x14ac:dyDescent="0.35">
      <c r="A57" s="201" t="s">
        <v>917</v>
      </c>
      <c r="B57" s="200">
        <v>918.77056086547509</v>
      </c>
      <c r="C57" s="200">
        <v>0</v>
      </c>
      <c r="D57" s="200">
        <v>78.088872955820833</v>
      </c>
      <c r="E57" s="200">
        <v>621.52376775624668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918.77056086547509</v>
      </c>
      <c r="Q57" s="200">
        <v>0</v>
      </c>
      <c r="R57" s="200">
        <v>1</v>
      </c>
      <c r="S57" s="200">
        <v>1355.471838861426</v>
      </c>
      <c r="T57" s="200">
        <v>436.70127799595087</v>
      </c>
    </row>
    <row r="58" spans="1:20" x14ac:dyDescent="0.35">
      <c r="A58" s="201" t="s">
        <v>916</v>
      </c>
      <c r="B58" s="200">
        <v>156.08870051275611</v>
      </c>
      <c r="C58" s="200">
        <v>0</v>
      </c>
      <c r="D58" s="200">
        <v>82.226504909262687</v>
      </c>
      <c r="E58" s="200">
        <v>61.183040955525939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156.08870051275611</v>
      </c>
      <c r="Q58" s="200">
        <v>0</v>
      </c>
      <c r="R58" s="200">
        <v>1</v>
      </c>
      <c r="S58" s="200">
        <v>2527.285913165937</v>
      </c>
      <c r="T58" s="200">
        <v>2371.19721265318</v>
      </c>
    </row>
    <row r="59" spans="1:20" x14ac:dyDescent="0.35">
      <c r="A59" s="201" t="s">
        <v>915</v>
      </c>
      <c r="B59" s="200">
        <v>0</v>
      </c>
      <c r="C59" s="200">
        <v>1199.0809182093881</v>
      </c>
      <c r="D59" s="200">
        <v>207.2850585061403</v>
      </c>
      <c r="E59" s="200">
        <v>0</v>
      </c>
      <c r="F59" s="200">
        <v>66.887485837426681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1199.0809182093881</v>
      </c>
      <c r="R59" s="200">
        <v>1</v>
      </c>
      <c r="S59" s="200">
        <v>1448.412204116164</v>
      </c>
      <c r="T59" s="200">
        <v>2647.4931223255512</v>
      </c>
    </row>
    <row r="60" spans="1:20" x14ac:dyDescent="0.35">
      <c r="A60" s="201" t="s">
        <v>914</v>
      </c>
      <c r="B60" s="200">
        <v>2485.7107460907159</v>
      </c>
      <c r="C60" s="200">
        <v>0</v>
      </c>
      <c r="D60" s="200">
        <v>59.946914273138987</v>
      </c>
      <c r="E60" s="200">
        <v>189.6634876837872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2485.7107460907159</v>
      </c>
      <c r="Q60" s="200">
        <v>0</v>
      </c>
      <c r="R60" s="200">
        <v>1</v>
      </c>
      <c r="S60" s="200">
        <v>2485.7107460907159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3806.6506978393409</v>
      </c>
      <c r="D61" s="200">
        <v>65.892679781482556</v>
      </c>
      <c r="E61" s="200">
        <v>0</v>
      </c>
      <c r="F61" s="200">
        <v>537.30868974022621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3806.6506978393409</v>
      </c>
      <c r="R61" s="200">
        <v>1</v>
      </c>
      <c r="S61" s="200">
        <v>169.83649997108341</v>
      </c>
      <c r="T61" s="200">
        <v>3976.4871978104238</v>
      </c>
    </row>
    <row r="62" spans="1:20" x14ac:dyDescent="0.35">
      <c r="A62" s="201" t="s">
        <v>912</v>
      </c>
      <c r="B62" s="200">
        <v>0</v>
      </c>
      <c r="C62" s="200">
        <v>35.568316615165848</v>
      </c>
      <c r="D62" s="200">
        <v>2.6932876752983259</v>
      </c>
      <c r="E62" s="200">
        <v>0</v>
      </c>
      <c r="F62" s="200">
        <v>1.373166758211992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35.568316615165848</v>
      </c>
      <c r="R62" s="200">
        <v>1</v>
      </c>
      <c r="S62" s="200">
        <v>0</v>
      </c>
      <c r="T62" s="200">
        <v>35.568316615165848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1098.930857267972</v>
      </c>
      <c r="D64" s="200">
        <v>92.995167958941451</v>
      </c>
      <c r="E64" s="200">
        <v>0</v>
      </c>
      <c r="F64" s="200">
        <v>8.3981913425422405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1098.930857267972</v>
      </c>
      <c r="R64" s="200">
        <v>1</v>
      </c>
      <c r="S64" s="200">
        <v>483.43078318588761</v>
      </c>
      <c r="T64" s="200">
        <v>1582.36164045386</v>
      </c>
    </row>
    <row r="65" spans="1:20" x14ac:dyDescent="0.35">
      <c r="A65" s="201" t="s">
        <v>909</v>
      </c>
      <c r="B65" s="200">
        <v>422.01643147718659</v>
      </c>
      <c r="C65" s="200">
        <v>0</v>
      </c>
      <c r="D65" s="200">
        <v>20.70761105071271</v>
      </c>
      <c r="E65" s="200">
        <v>103.17676771494619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422.01643147718659</v>
      </c>
      <c r="Q65" s="200">
        <v>0</v>
      </c>
      <c r="R65" s="200">
        <v>1</v>
      </c>
      <c r="S65" s="200">
        <v>422.01643147718659</v>
      </c>
      <c r="T65" s="200">
        <v>0</v>
      </c>
    </row>
    <row r="66" spans="1:20" x14ac:dyDescent="0.35">
      <c r="A66" s="201" t="s">
        <v>908</v>
      </c>
      <c r="B66" s="200">
        <v>2.2936942862313572</v>
      </c>
      <c r="C66" s="200">
        <v>0</v>
      </c>
      <c r="D66" s="200">
        <v>14.6739483242534</v>
      </c>
      <c r="E66" s="200">
        <v>1.7707632860397171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2.2936942862313572</v>
      </c>
      <c r="Q66" s="200">
        <v>0</v>
      </c>
      <c r="R66" s="200">
        <v>1</v>
      </c>
      <c r="S66" s="200">
        <v>47.443013990471798</v>
      </c>
      <c r="T66" s="200">
        <v>45.14931970424044</v>
      </c>
    </row>
    <row r="67" spans="1:20" x14ac:dyDescent="0.35">
      <c r="A67" s="201" t="s">
        <v>907</v>
      </c>
      <c r="B67" s="200">
        <v>830.24182153304014</v>
      </c>
      <c r="C67" s="200">
        <v>0</v>
      </c>
      <c r="D67" s="200">
        <v>98.106393522766155</v>
      </c>
      <c r="E67" s="200">
        <v>1535.178434421555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830.24182153304014</v>
      </c>
      <c r="Q67" s="200">
        <v>0</v>
      </c>
      <c r="R67" s="200">
        <v>1</v>
      </c>
      <c r="S67" s="200">
        <v>844.40817622462407</v>
      </c>
      <c r="T67" s="200">
        <v>14.166354691583891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162.45748475181529</v>
      </c>
      <c r="C69" s="200">
        <v>0</v>
      </c>
      <c r="D69" s="200">
        <v>192.6160531949478</v>
      </c>
      <c r="E69" s="200">
        <v>105.69451870119249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162.45748475181529</v>
      </c>
      <c r="Q69" s="200">
        <v>0</v>
      </c>
      <c r="R69" s="200">
        <v>1</v>
      </c>
      <c r="S69" s="200">
        <v>395.30778955713691</v>
      </c>
      <c r="T69" s="200">
        <v>232.8503048053216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863.0051264416129</v>
      </c>
      <c r="C71" s="200">
        <v>0</v>
      </c>
      <c r="D71" s="200">
        <v>356.07239998404759</v>
      </c>
      <c r="E71" s="200">
        <v>16540.246704917408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863.0051264416129</v>
      </c>
      <c r="Q71" s="200">
        <v>0</v>
      </c>
      <c r="R71" s="200">
        <v>1</v>
      </c>
      <c r="S71" s="200">
        <v>2057.7219024986111</v>
      </c>
      <c r="T71" s="200">
        <v>1194.716776056998</v>
      </c>
    </row>
    <row r="72" spans="1:20" x14ac:dyDescent="0.35">
      <c r="A72" s="201" t="s">
        <v>902</v>
      </c>
      <c r="B72" s="200">
        <v>0</v>
      </c>
      <c r="C72" s="200">
        <v>3332.659640350636</v>
      </c>
      <c r="D72" s="200">
        <v>270.39639869168138</v>
      </c>
      <c r="E72" s="200">
        <v>0</v>
      </c>
      <c r="F72" s="200">
        <v>567.80103260206147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3332.659640350636</v>
      </c>
      <c r="R72" s="200">
        <v>1</v>
      </c>
      <c r="S72" s="200">
        <v>1161.4371713750049</v>
      </c>
      <c r="T72" s="200">
        <v>4494.0968117256416</v>
      </c>
    </row>
    <row r="73" spans="1:20" x14ac:dyDescent="0.35">
      <c r="A73" s="201" t="s">
        <v>901</v>
      </c>
      <c r="B73" s="200">
        <v>0</v>
      </c>
      <c r="C73" s="200">
        <v>1342.4950555584869</v>
      </c>
      <c r="D73" s="200">
        <v>84.26206575376807</v>
      </c>
      <c r="E73" s="200">
        <v>0</v>
      </c>
      <c r="F73" s="200">
        <v>150.31073712850659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1342.4950555584869</v>
      </c>
      <c r="R73" s="200">
        <v>1</v>
      </c>
      <c r="S73" s="200">
        <v>414.37671810101011</v>
      </c>
      <c r="T73" s="200">
        <v>1756.871773659497</v>
      </c>
    </row>
    <row r="74" spans="1:20" x14ac:dyDescent="0.35">
      <c r="A74" s="201" t="s">
        <v>900</v>
      </c>
      <c r="B74" s="200">
        <v>0</v>
      </c>
      <c r="C74" s="200">
        <v>3.6780065090775689</v>
      </c>
      <c r="D74" s="200">
        <v>40.693838179883947</v>
      </c>
      <c r="E74" s="200">
        <v>0</v>
      </c>
      <c r="F74" s="200">
        <v>0.66252836885858468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3.6780065090775689</v>
      </c>
      <c r="R74" s="200">
        <v>1</v>
      </c>
      <c r="S74" s="200">
        <v>44.325025142803881</v>
      </c>
      <c r="T74" s="200">
        <v>48.00303165188145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382.13831460489467</v>
      </c>
      <c r="D76" s="200">
        <v>15.96939846464397</v>
      </c>
      <c r="E76" s="200">
        <v>0</v>
      </c>
      <c r="F76" s="200">
        <v>145.02897930427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382.13831460489467</v>
      </c>
      <c r="R76" s="200">
        <v>1</v>
      </c>
      <c r="S76" s="200">
        <v>5.2623602846507582</v>
      </c>
      <c r="T76" s="200">
        <v>387.40067488954548</v>
      </c>
    </row>
    <row r="77" spans="1:20" x14ac:dyDescent="0.35">
      <c r="A77" s="201" t="s">
        <v>897</v>
      </c>
      <c r="B77" s="200">
        <v>0</v>
      </c>
      <c r="C77" s="200">
        <v>6564.3730125835191</v>
      </c>
      <c r="D77" s="200">
        <v>79.800838092732022</v>
      </c>
      <c r="E77" s="200">
        <v>0</v>
      </c>
      <c r="F77" s="200">
        <v>10515.276186813609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6564.3730125835191</v>
      </c>
      <c r="R77" s="200">
        <v>1</v>
      </c>
      <c r="S77" s="200">
        <v>2026.073290476739</v>
      </c>
      <c r="T77" s="200">
        <v>8590.4463030602583</v>
      </c>
    </row>
    <row r="78" spans="1:20" x14ac:dyDescent="0.35">
      <c r="A78" s="201" t="s">
        <v>896</v>
      </c>
      <c r="B78" s="200">
        <v>2718.912928435228</v>
      </c>
      <c r="C78" s="200">
        <v>0</v>
      </c>
      <c r="D78" s="200">
        <v>189.94511389145899</v>
      </c>
      <c r="E78" s="200">
        <v>34620.295908931817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2718.912928435228</v>
      </c>
      <c r="Q78" s="200">
        <v>0</v>
      </c>
      <c r="R78" s="200">
        <v>1</v>
      </c>
      <c r="S78" s="200">
        <v>4397.3865971424784</v>
      </c>
      <c r="T78" s="200">
        <v>1678.47366870725</v>
      </c>
    </row>
    <row r="79" spans="1:20" x14ac:dyDescent="0.35">
      <c r="A79" s="201" t="s">
        <v>895</v>
      </c>
      <c r="B79" s="200">
        <v>4730.9317343877656</v>
      </c>
      <c r="C79" s="200">
        <v>0</v>
      </c>
      <c r="D79" s="200">
        <v>69.730294119735277</v>
      </c>
      <c r="E79" s="200">
        <v>131051.7035002988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4730.9317343877656</v>
      </c>
      <c r="Q79" s="200">
        <v>0</v>
      </c>
      <c r="R79" s="200">
        <v>1</v>
      </c>
      <c r="S79" s="200">
        <v>5744.3263150324556</v>
      </c>
      <c r="T79" s="200">
        <v>1013.39458064469</v>
      </c>
    </row>
    <row r="80" spans="1:20" x14ac:dyDescent="0.35">
      <c r="A80" s="201" t="s">
        <v>894</v>
      </c>
      <c r="B80" s="200">
        <v>0</v>
      </c>
      <c r="C80" s="200">
        <v>51160.163270397679</v>
      </c>
      <c r="D80" s="200">
        <v>123.30781552665781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51160.163270397679</v>
      </c>
      <c r="R80" s="200">
        <v>1</v>
      </c>
      <c r="S80" s="200">
        <v>51064.999273192079</v>
      </c>
      <c r="T80" s="200">
        <v>102225.1625435898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5C7BF-2CC7-468D-8E8B-205866C8A21B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937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88204.432086374552</v>
      </c>
      <c r="D16" s="200">
        <v>0</v>
      </c>
      <c r="E16" s="200">
        <v>0</v>
      </c>
      <c r="F16" s="200">
        <v>0</v>
      </c>
      <c r="G16" s="200">
        <v>114802.6582892914</v>
      </c>
      <c r="H16" s="200">
        <v>1</v>
      </c>
      <c r="I16" s="200">
        <v>1</v>
      </c>
      <c r="J16" s="200">
        <v>1</v>
      </c>
      <c r="K16" s="200">
        <v>1</v>
      </c>
      <c r="L16" s="200">
        <v>141127.75986962489</v>
      </c>
      <c r="M16" s="200">
        <v>525312.8644520659</v>
      </c>
      <c r="N16" s="200">
        <v>693038.8505246077</v>
      </c>
      <c r="O16" s="200">
        <v>167725.9860725418</v>
      </c>
      <c r="P16" s="200">
        <v>32299.98633282974</v>
      </c>
      <c r="Q16" s="200">
        <v>120504.4184192043</v>
      </c>
      <c r="R16" s="200">
        <v>1</v>
      </c>
      <c r="S16" s="200">
        <v>149736.19501758611</v>
      </c>
      <c r="T16" s="200">
        <v>237940.62710396061</v>
      </c>
      <c r="U16" s="199">
        <v>119104.726527255</v>
      </c>
      <c r="V16" s="199">
        <v>124480.4504166957</v>
      </c>
      <c r="W16" s="199">
        <v>239283.10870598699</v>
      </c>
      <c r="X16" s="199">
        <v>43787.06040415461</v>
      </c>
      <c r="Y16" s="199">
        <v>184914.82027377959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326.45185752471173</v>
      </c>
      <c r="C18" s="200">
        <v>0</v>
      </c>
      <c r="D18" s="200">
        <v>9.8944341736099695</v>
      </c>
      <c r="E18" s="200">
        <v>49.740508974437951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326.45185752471173</v>
      </c>
      <c r="Q18" s="200">
        <v>0</v>
      </c>
      <c r="R18" s="200">
        <v>1</v>
      </c>
      <c r="S18" s="200">
        <v>396.25712750886919</v>
      </c>
      <c r="T18" s="200">
        <v>69.805269984157491</v>
      </c>
    </row>
    <row r="19" spans="1:20" x14ac:dyDescent="0.35">
      <c r="A19" s="201" t="s">
        <v>955</v>
      </c>
      <c r="B19" s="200">
        <v>0</v>
      </c>
      <c r="C19" s="200">
        <v>415.79175353525102</v>
      </c>
      <c r="D19" s="200">
        <v>19.898210784548969</v>
      </c>
      <c r="E19" s="200">
        <v>0</v>
      </c>
      <c r="F19" s="200">
        <v>13.34828238071788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415.79175353525102</v>
      </c>
      <c r="R19" s="200">
        <v>1</v>
      </c>
      <c r="S19" s="200">
        <v>51.287368787982551</v>
      </c>
      <c r="T19" s="200">
        <v>467.07912232323349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65.811045791067869</v>
      </c>
      <c r="D22" s="200">
        <v>9.1236951280654406</v>
      </c>
      <c r="E22" s="200">
        <v>0</v>
      </c>
      <c r="F22" s="200">
        <v>0.1964191829901103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65.811045791067869</v>
      </c>
      <c r="R22" s="200">
        <v>1</v>
      </c>
      <c r="S22" s="200">
        <v>0</v>
      </c>
      <c r="T22" s="200">
        <v>65.811045791067869</v>
      </c>
    </row>
    <row r="23" spans="1:20" x14ac:dyDescent="0.35">
      <c r="A23" s="201" t="s">
        <v>951</v>
      </c>
      <c r="B23" s="200">
        <v>0</v>
      </c>
      <c r="C23" s="200">
        <v>234.11275576341191</v>
      </c>
      <c r="D23" s="200">
        <v>63.39330501231268</v>
      </c>
      <c r="E23" s="200">
        <v>0</v>
      </c>
      <c r="F23" s="200">
        <v>0.67286221017203285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234.11275576341191</v>
      </c>
      <c r="R23" s="200">
        <v>1</v>
      </c>
      <c r="S23" s="200">
        <v>0</v>
      </c>
      <c r="T23" s="200">
        <v>234.11275576341191</v>
      </c>
    </row>
    <row r="24" spans="1:20" x14ac:dyDescent="0.35">
      <c r="A24" s="201" t="s">
        <v>950</v>
      </c>
      <c r="B24" s="200">
        <v>0</v>
      </c>
      <c r="C24" s="200">
        <v>11110.12759446195</v>
      </c>
      <c r="D24" s="200">
        <v>84.861402362706542</v>
      </c>
      <c r="E24" s="200">
        <v>0</v>
      </c>
      <c r="F24" s="200">
        <v>455.53413686259353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11110.12759446195</v>
      </c>
      <c r="R24" s="200">
        <v>1</v>
      </c>
      <c r="S24" s="200">
        <v>0</v>
      </c>
      <c r="T24" s="200">
        <v>11110.12759446195</v>
      </c>
    </row>
    <row r="25" spans="1:20" x14ac:dyDescent="0.35">
      <c r="A25" s="201" t="s">
        <v>949</v>
      </c>
      <c r="B25" s="200">
        <v>0</v>
      </c>
      <c r="C25" s="200">
        <v>277.49857056166837</v>
      </c>
      <c r="D25" s="200">
        <v>38.260376532098029</v>
      </c>
      <c r="E25" s="200">
        <v>0</v>
      </c>
      <c r="F25" s="200">
        <v>38.251759560894641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277.49857056166837</v>
      </c>
      <c r="R25" s="200">
        <v>1</v>
      </c>
      <c r="S25" s="200">
        <v>0</v>
      </c>
      <c r="T25" s="200">
        <v>277.49857056166837</v>
      </c>
    </row>
    <row r="26" spans="1:20" x14ac:dyDescent="0.35">
      <c r="A26" s="201" t="s">
        <v>948</v>
      </c>
      <c r="B26" s="200">
        <v>0</v>
      </c>
      <c r="C26" s="200">
        <v>2026.3758911634641</v>
      </c>
      <c r="D26" s="200">
        <v>28.33762014297649</v>
      </c>
      <c r="E26" s="200">
        <v>0</v>
      </c>
      <c r="F26" s="200">
        <v>225.17303680788359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2026.3758911634641</v>
      </c>
      <c r="R26" s="200">
        <v>1</v>
      </c>
      <c r="S26" s="200">
        <v>0</v>
      </c>
      <c r="T26" s="200">
        <v>2026.3758911634641</v>
      </c>
    </row>
    <row r="27" spans="1:20" x14ac:dyDescent="0.35">
      <c r="A27" s="201" t="s">
        <v>947</v>
      </c>
      <c r="B27" s="200">
        <v>3634.772570087629</v>
      </c>
      <c r="C27" s="200">
        <v>0</v>
      </c>
      <c r="D27" s="200">
        <v>120.53427242080291</v>
      </c>
      <c r="E27" s="200">
        <v>84.55802940781318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3634.772570087629</v>
      </c>
      <c r="Q27" s="200">
        <v>0</v>
      </c>
      <c r="R27" s="200">
        <v>1</v>
      </c>
      <c r="S27" s="200">
        <v>4635.1292937173876</v>
      </c>
      <c r="T27" s="200">
        <v>1000.35672362976</v>
      </c>
    </row>
    <row r="28" spans="1:20" x14ac:dyDescent="0.35">
      <c r="A28" s="201" t="s">
        <v>946</v>
      </c>
      <c r="B28" s="200">
        <v>0</v>
      </c>
      <c r="C28" s="200">
        <v>30.282399567838119</v>
      </c>
      <c r="D28" s="200">
        <v>18.439865706339582</v>
      </c>
      <c r="E28" s="200">
        <v>0</v>
      </c>
      <c r="F28" s="200">
        <v>5.6366518932771514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30.282399567838119</v>
      </c>
      <c r="R28" s="200">
        <v>1</v>
      </c>
      <c r="S28" s="200">
        <v>0</v>
      </c>
      <c r="T28" s="200">
        <v>30.282399567838119</v>
      </c>
    </row>
    <row r="29" spans="1:20" x14ac:dyDescent="0.35">
      <c r="A29" s="201" t="s">
        <v>945</v>
      </c>
      <c r="B29" s="200">
        <v>0</v>
      </c>
      <c r="C29" s="200">
        <v>196.88180044273761</v>
      </c>
      <c r="D29" s="200">
        <v>7.9785161850087691</v>
      </c>
      <c r="E29" s="200">
        <v>0</v>
      </c>
      <c r="F29" s="200">
        <v>49.912663484310023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196.88180044273761</v>
      </c>
      <c r="R29" s="200">
        <v>1</v>
      </c>
      <c r="S29" s="200">
        <v>0</v>
      </c>
      <c r="T29" s="200">
        <v>196.88180044273761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0</v>
      </c>
      <c r="C31" s="200">
        <v>7600.9841686809377</v>
      </c>
      <c r="D31" s="200">
        <v>80.082471024212722</v>
      </c>
      <c r="E31" s="200">
        <v>0</v>
      </c>
      <c r="F31" s="200">
        <v>449.88337955933588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7600.9841686809377</v>
      </c>
      <c r="R31" s="200">
        <v>1</v>
      </c>
      <c r="S31" s="200">
        <v>24337.058990011399</v>
      </c>
      <c r="T31" s="200">
        <v>31938.043158692341</v>
      </c>
    </row>
    <row r="32" spans="1:20" x14ac:dyDescent="0.35">
      <c r="A32" s="201" t="s">
        <v>942</v>
      </c>
      <c r="B32" s="200">
        <v>0</v>
      </c>
      <c r="C32" s="200">
        <v>24738.552510052221</v>
      </c>
      <c r="D32" s="200">
        <v>84.833262120528758</v>
      </c>
      <c r="E32" s="200">
        <v>0</v>
      </c>
      <c r="F32" s="200">
        <v>249.27132103312141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24738.552510052221</v>
      </c>
      <c r="R32" s="200">
        <v>1</v>
      </c>
      <c r="S32" s="200">
        <v>20865.23356534481</v>
      </c>
      <c r="T32" s="200">
        <v>45603.786075397024</v>
      </c>
    </row>
    <row r="33" spans="1:20" x14ac:dyDescent="0.35">
      <c r="A33" s="201" t="s">
        <v>941</v>
      </c>
      <c r="B33" s="200">
        <v>0</v>
      </c>
      <c r="C33" s="200">
        <v>697.45381702123268</v>
      </c>
      <c r="D33" s="200">
        <v>13.15368266558086</v>
      </c>
      <c r="E33" s="200">
        <v>0</v>
      </c>
      <c r="F33" s="200">
        <v>24.29521428452723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697.45381702123268</v>
      </c>
      <c r="R33" s="200">
        <v>1</v>
      </c>
      <c r="S33" s="200">
        <v>364.01786184207981</v>
      </c>
      <c r="T33" s="200">
        <v>1061.471678863312</v>
      </c>
    </row>
    <row r="34" spans="1:20" x14ac:dyDescent="0.35">
      <c r="A34" s="201" t="s">
        <v>940</v>
      </c>
      <c r="B34" s="200">
        <v>0</v>
      </c>
      <c r="C34" s="200">
        <v>3723.17041465078</v>
      </c>
      <c r="D34" s="200">
        <v>75.194027075679486</v>
      </c>
      <c r="E34" s="200">
        <v>0</v>
      </c>
      <c r="F34" s="200">
        <v>1206.1655427387061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3723.17041465078</v>
      </c>
      <c r="R34" s="200">
        <v>1</v>
      </c>
      <c r="S34" s="200">
        <v>548.83007250853916</v>
      </c>
      <c r="T34" s="200">
        <v>4272.0004871593192</v>
      </c>
    </row>
    <row r="35" spans="1:20" x14ac:dyDescent="0.35">
      <c r="A35" s="201" t="s">
        <v>939</v>
      </c>
      <c r="B35" s="200">
        <v>0</v>
      </c>
      <c r="C35" s="200">
        <v>2952.174730369838</v>
      </c>
      <c r="D35" s="200">
        <v>39.407531114490268</v>
      </c>
      <c r="E35" s="200">
        <v>0</v>
      </c>
      <c r="F35" s="200">
        <v>2528.2757992402539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2952.174730369838</v>
      </c>
      <c r="R35" s="200">
        <v>1</v>
      </c>
      <c r="S35" s="200">
        <v>1854.237539821489</v>
      </c>
      <c r="T35" s="200">
        <v>4806.4122701913266</v>
      </c>
    </row>
    <row r="36" spans="1:20" x14ac:dyDescent="0.35">
      <c r="A36" s="201" t="s">
        <v>938</v>
      </c>
      <c r="B36" s="200">
        <v>0</v>
      </c>
      <c r="C36" s="200">
        <v>2390.207488997195</v>
      </c>
      <c r="D36" s="200">
        <v>42.097556548203073</v>
      </c>
      <c r="E36" s="200">
        <v>0</v>
      </c>
      <c r="F36" s="200">
        <v>62.66847161273185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2390.207488997195</v>
      </c>
      <c r="R36" s="200">
        <v>1</v>
      </c>
      <c r="S36" s="200">
        <v>1786.4152242704031</v>
      </c>
      <c r="T36" s="200">
        <v>4176.6227132675986</v>
      </c>
    </row>
    <row r="37" spans="1:20" x14ac:dyDescent="0.35">
      <c r="A37" s="201" t="s">
        <v>937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8208.1940628643333</v>
      </c>
      <c r="D38" s="200">
        <v>88.529323428596797</v>
      </c>
      <c r="E38" s="200">
        <v>0</v>
      </c>
      <c r="F38" s="200">
        <v>349.25845486203877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8208.1940628643333</v>
      </c>
      <c r="R38" s="200">
        <v>1</v>
      </c>
      <c r="S38" s="200">
        <v>424.07997157366259</v>
      </c>
      <c r="T38" s="200">
        <v>8632.2740344379963</v>
      </c>
    </row>
    <row r="39" spans="1:20" x14ac:dyDescent="0.35">
      <c r="A39" s="201" t="s">
        <v>935</v>
      </c>
      <c r="B39" s="200">
        <v>0</v>
      </c>
      <c r="C39" s="200">
        <v>3296.088756600896</v>
      </c>
      <c r="D39" s="200">
        <v>84.929344382890164</v>
      </c>
      <c r="E39" s="200">
        <v>0</v>
      </c>
      <c r="F39" s="200">
        <v>459.0540554394222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3296.088756600896</v>
      </c>
      <c r="R39" s="200">
        <v>1</v>
      </c>
      <c r="S39" s="200">
        <v>11.16285081761287</v>
      </c>
      <c r="T39" s="200">
        <v>3307.2516074185091</v>
      </c>
    </row>
    <row r="40" spans="1:20" x14ac:dyDescent="0.35">
      <c r="A40" s="201" t="s">
        <v>934</v>
      </c>
      <c r="B40" s="200">
        <v>0</v>
      </c>
      <c r="C40" s="200">
        <v>16353.096689849141</v>
      </c>
      <c r="D40" s="200">
        <v>132.55412490264709</v>
      </c>
      <c r="E40" s="200">
        <v>0</v>
      </c>
      <c r="F40" s="200">
        <v>859.97884007822427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16353.096689849141</v>
      </c>
      <c r="R40" s="200">
        <v>1</v>
      </c>
      <c r="S40" s="200">
        <v>944.23559649363983</v>
      </c>
      <c r="T40" s="200">
        <v>17297.332286342778</v>
      </c>
    </row>
    <row r="41" spans="1:20" x14ac:dyDescent="0.35">
      <c r="A41" s="201" t="s">
        <v>933</v>
      </c>
      <c r="B41" s="200">
        <v>0</v>
      </c>
      <c r="C41" s="200">
        <v>0.36444655590646802</v>
      </c>
      <c r="D41" s="200">
        <v>0.14729569871895631</v>
      </c>
      <c r="E41" s="200">
        <v>0</v>
      </c>
      <c r="F41" s="200">
        <v>1.164986665495882E-2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0.36444655590646802</v>
      </c>
      <c r="R41" s="200">
        <v>1</v>
      </c>
      <c r="S41" s="200">
        <v>0</v>
      </c>
      <c r="T41" s="200">
        <v>0.36444655590646802</v>
      </c>
    </row>
    <row r="42" spans="1:20" x14ac:dyDescent="0.35">
      <c r="A42" s="201" t="s">
        <v>932</v>
      </c>
      <c r="B42" s="200">
        <v>3288.8717729005421</v>
      </c>
      <c r="C42" s="200">
        <v>0</v>
      </c>
      <c r="D42" s="200">
        <v>94.558316557864714</v>
      </c>
      <c r="E42" s="200">
        <v>69.148204203748762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3288.8717729005421</v>
      </c>
      <c r="Q42" s="200">
        <v>0</v>
      </c>
      <c r="R42" s="200">
        <v>1</v>
      </c>
      <c r="S42" s="200">
        <v>5499.7259164744801</v>
      </c>
      <c r="T42" s="200">
        <v>2210.854143573938</v>
      </c>
    </row>
    <row r="43" spans="1:20" x14ac:dyDescent="0.35">
      <c r="A43" s="201" t="s">
        <v>931</v>
      </c>
      <c r="B43" s="200">
        <v>5034.9833336224538</v>
      </c>
      <c r="C43" s="200">
        <v>0</v>
      </c>
      <c r="D43" s="200">
        <v>90.042111362949058</v>
      </c>
      <c r="E43" s="200">
        <v>146.24640726268271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5034.9833336224538</v>
      </c>
      <c r="Q43" s="200">
        <v>0</v>
      </c>
      <c r="R43" s="200">
        <v>1</v>
      </c>
      <c r="S43" s="200">
        <v>5034.9833336224538</v>
      </c>
      <c r="T43" s="200">
        <v>0</v>
      </c>
    </row>
    <row r="44" spans="1:20" x14ac:dyDescent="0.35">
      <c r="A44" s="201" t="s">
        <v>930</v>
      </c>
      <c r="B44" s="200">
        <v>5.8750755142609883</v>
      </c>
      <c r="C44" s="200">
        <v>0</v>
      </c>
      <c r="D44" s="200">
        <v>0.27476795042827568</v>
      </c>
      <c r="E44" s="200">
        <v>0.36568962706033298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5.8750755142609883</v>
      </c>
      <c r="Q44" s="200">
        <v>0</v>
      </c>
      <c r="R44" s="200">
        <v>1</v>
      </c>
      <c r="S44" s="200">
        <v>5.8750755142609883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720.14574951221755</v>
      </c>
      <c r="D46" s="200">
        <v>41.365645227060362</v>
      </c>
      <c r="E46" s="200">
        <v>0</v>
      </c>
      <c r="F46" s="200">
        <v>13.48628012510261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720.14574951221755</v>
      </c>
      <c r="R46" s="200">
        <v>1</v>
      </c>
      <c r="S46" s="200">
        <v>561.06987019861515</v>
      </c>
      <c r="T46" s="200">
        <v>1281.2156197108329</v>
      </c>
    </row>
    <row r="47" spans="1:20" x14ac:dyDescent="0.35">
      <c r="A47" s="201" t="s">
        <v>927</v>
      </c>
      <c r="B47" s="200">
        <v>389.01954036294319</v>
      </c>
      <c r="C47" s="200">
        <v>0</v>
      </c>
      <c r="D47" s="200">
        <v>8.218999265898427</v>
      </c>
      <c r="E47" s="200">
        <v>6.1179148688336218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389.01954036294319</v>
      </c>
      <c r="Q47" s="200">
        <v>0</v>
      </c>
      <c r="R47" s="200">
        <v>1</v>
      </c>
      <c r="S47" s="200">
        <v>391.28490464007177</v>
      </c>
      <c r="T47" s="200">
        <v>2.265364277128596</v>
      </c>
    </row>
    <row r="48" spans="1:20" x14ac:dyDescent="0.35">
      <c r="A48" s="201" t="s">
        <v>926</v>
      </c>
      <c r="B48" s="200">
        <v>0</v>
      </c>
      <c r="C48" s="200">
        <v>1795.061711578174</v>
      </c>
      <c r="D48" s="200">
        <v>31.620541369702131</v>
      </c>
      <c r="E48" s="200">
        <v>0</v>
      </c>
      <c r="F48" s="200">
        <v>200.34582209580611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1795.061711578174</v>
      </c>
      <c r="R48" s="200">
        <v>1</v>
      </c>
      <c r="S48" s="200">
        <v>0</v>
      </c>
      <c r="T48" s="200">
        <v>1795.061711578174</v>
      </c>
    </row>
    <row r="49" spans="1:20" x14ac:dyDescent="0.35">
      <c r="A49" s="201" t="s">
        <v>925</v>
      </c>
      <c r="B49" s="200">
        <v>2.4116950814771778</v>
      </c>
      <c r="C49" s="200">
        <v>0</v>
      </c>
      <c r="D49" s="200">
        <v>0.21708878800662221</v>
      </c>
      <c r="E49" s="200">
        <v>0.12519978232290091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2.4116950814771778</v>
      </c>
      <c r="Q49" s="200">
        <v>0</v>
      </c>
      <c r="R49" s="200">
        <v>1</v>
      </c>
      <c r="S49" s="200">
        <v>2.4116950814771778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1135.484463840608</v>
      </c>
      <c r="D51" s="200">
        <v>20.817863932549908</v>
      </c>
      <c r="E51" s="200">
        <v>0</v>
      </c>
      <c r="F51" s="200">
        <v>99.114569703372396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1135.484463840608</v>
      </c>
      <c r="R51" s="200">
        <v>1</v>
      </c>
      <c r="S51" s="200">
        <v>18.805048194026199</v>
      </c>
      <c r="T51" s="200">
        <v>1154.2895120346341</v>
      </c>
    </row>
    <row r="52" spans="1:20" x14ac:dyDescent="0.35">
      <c r="A52" s="201" t="s">
        <v>922</v>
      </c>
      <c r="B52" s="200">
        <v>0</v>
      </c>
      <c r="C52" s="200">
        <v>8.6205136713742139</v>
      </c>
      <c r="D52" s="200">
        <v>0.3758316721700915</v>
      </c>
      <c r="E52" s="200">
        <v>0</v>
      </c>
      <c r="F52" s="200">
        <v>0.12643833484966061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8.6205136713742139</v>
      </c>
      <c r="R52" s="200">
        <v>1</v>
      </c>
      <c r="S52" s="200">
        <v>0</v>
      </c>
      <c r="T52" s="200">
        <v>8.6205136713742139</v>
      </c>
    </row>
    <row r="53" spans="1:20" x14ac:dyDescent="0.35">
      <c r="A53" s="201" t="s">
        <v>921</v>
      </c>
      <c r="B53" s="200">
        <v>0</v>
      </c>
      <c r="C53" s="200">
        <v>14899.081669156631</v>
      </c>
      <c r="D53" s="200">
        <v>281.74999299199408</v>
      </c>
      <c r="E53" s="200">
        <v>0</v>
      </c>
      <c r="F53" s="200">
        <v>9440.7066951349516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14899.081669156631</v>
      </c>
      <c r="R53" s="200">
        <v>1</v>
      </c>
      <c r="S53" s="200">
        <v>1248.8001582055949</v>
      </c>
      <c r="T53" s="200">
        <v>16147.88182736222</v>
      </c>
    </row>
    <row r="54" spans="1:20" x14ac:dyDescent="0.35">
      <c r="A54" s="201" t="s">
        <v>920</v>
      </c>
      <c r="B54" s="200">
        <v>363.77354765572733</v>
      </c>
      <c r="C54" s="200">
        <v>0</v>
      </c>
      <c r="D54" s="200">
        <v>36.786995227980221</v>
      </c>
      <c r="E54" s="200">
        <v>10.46782900393719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363.77354765572733</v>
      </c>
      <c r="Q54" s="200">
        <v>0</v>
      </c>
      <c r="R54" s="200">
        <v>1</v>
      </c>
      <c r="S54" s="200">
        <v>478.6339206660856</v>
      </c>
      <c r="T54" s="200">
        <v>114.8603730103583</v>
      </c>
    </row>
    <row r="55" spans="1:20" x14ac:dyDescent="0.35">
      <c r="A55" s="201" t="s">
        <v>919</v>
      </c>
      <c r="B55" s="200">
        <v>1659.8782303698481</v>
      </c>
      <c r="C55" s="200">
        <v>0</v>
      </c>
      <c r="D55" s="200">
        <v>62.254404383962573</v>
      </c>
      <c r="E55" s="200">
        <v>87.414527431338854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1659.8782303698481</v>
      </c>
      <c r="Q55" s="200">
        <v>0</v>
      </c>
      <c r="R55" s="200">
        <v>1</v>
      </c>
      <c r="S55" s="200">
        <v>1800.175430506697</v>
      </c>
      <c r="T55" s="200">
        <v>140.297200136849</v>
      </c>
    </row>
    <row r="56" spans="1:20" x14ac:dyDescent="0.35">
      <c r="A56" s="201" t="s">
        <v>918</v>
      </c>
      <c r="B56" s="200">
        <v>0</v>
      </c>
      <c r="C56" s="200">
        <v>842.53657961829526</v>
      </c>
      <c r="D56" s="200">
        <v>18.096281798962181</v>
      </c>
      <c r="E56" s="200">
        <v>0</v>
      </c>
      <c r="F56" s="200">
        <v>208.9782284426754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842.53657961829526</v>
      </c>
      <c r="R56" s="200">
        <v>1</v>
      </c>
      <c r="S56" s="200">
        <v>0</v>
      </c>
      <c r="T56" s="200">
        <v>842.53657961829526</v>
      </c>
    </row>
    <row r="57" spans="1:20" x14ac:dyDescent="0.35">
      <c r="A57" s="201" t="s">
        <v>917</v>
      </c>
      <c r="B57" s="200">
        <v>546.86928048401955</v>
      </c>
      <c r="C57" s="200">
        <v>0</v>
      </c>
      <c r="D57" s="200">
        <v>56.204983554577417</v>
      </c>
      <c r="E57" s="200">
        <v>68.701184398783695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546.86928048401955</v>
      </c>
      <c r="Q57" s="200">
        <v>0</v>
      </c>
      <c r="R57" s="200">
        <v>1</v>
      </c>
      <c r="S57" s="200">
        <v>546.86928048401955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1582.504561393614</v>
      </c>
      <c r="D58" s="200">
        <v>93.78935070433262</v>
      </c>
      <c r="E58" s="200">
        <v>0</v>
      </c>
      <c r="F58" s="200">
        <v>437.17870983233291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1582.504561393614</v>
      </c>
      <c r="R58" s="200">
        <v>1</v>
      </c>
      <c r="S58" s="200">
        <v>394.17214935495718</v>
      </c>
      <c r="T58" s="200">
        <v>1976.6767107485709</v>
      </c>
    </row>
    <row r="59" spans="1:20" x14ac:dyDescent="0.35">
      <c r="A59" s="201" t="s">
        <v>915</v>
      </c>
      <c r="B59" s="200">
        <v>0</v>
      </c>
      <c r="C59" s="200">
        <v>380.04591816784858</v>
      </c>
      <c r="D59" s="200">
        <v>45.32449595494095</v>
      </c>
      <c r="E59" s="200">
        <v>0</v>
      </c>
      <c r="F59" s="200">
        <v>123.3514250154721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380.04591816784858</v>
      </c>
      <c r="R59" s="200">
        <v>1</v>
      </c>
      <c r="S59" s="200">
        <v>0</v>
      </c>
      <c r="T59" s="200">
        <v>380.04591816784858</v>
      </c>
    </row>
    <row r="60" spans="1:20" x14ac:dyDescent="0.35">
      <c r="A60" s="201" t="s">
        <v>914</v>
      </c>
      <c r="B60" s="200">
        <v>0</v>
      </c>
      <c r="C60" s="200">
        <v>2607.5080303176151</v>
      </c>
      <c r="D60" s="200">
        <v>225.8790965867266</v>
      </c>
      <c r="E60" s="200">
        <v>0</v>
      </c>
      <c r="F60" s="200">
        <v>146.8662334757515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2607.5080303176151</v>
      </c>
      <c r="R60" s="200">
        <v>1</v>
      </c>
      <c r="S60" s="200">
        <v>682.34465819329739</v>
      </c>
      <c r="T60" s="200">
        <v>3289.8526885109118</v>
      </c>
    </row>
    <row r="61" spans="1:20" x14ac:dyDescent="0.35">
      <c r="A61" s="201" t="s">
        <v>913</v>
      </c>
      <c r="B61" s="200">
        <v>1308.9157671873261</v>
      </c>
      <c r="C61" s="200">
        <v>0</v>
      </c>
      <c r="D61" s="200">
        <v>49.020889736826348</v>
      </c>
      <c r="E61" s="200">
        <v>76.2845948766183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1308.9157671873261</v>
      </c>
      <c r="Q61" s="200">
        <v>0</v>
      </c>
      <c r="R61" s="200">
        <v>1</v>
      </c>
      <c r="S61" s="200">
        <v>1308.9157671873261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207.37236506706819</v>
      </c>
      <c r="C67" s="200">
        <v>0</v>
      </c>
      <c r="D67" s="200">
        <v>58.759957320129118</v>
      </c>
      <c r="E67" s="200">
        <v>71.209045029189028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207.37236506706819</v>
      </c>
      <c r="Q67" s="200">
        <v>0</v>
      </c>
      <c r="R67" s="200">
        <v>1</v>
      </c>
      <c r="S67" s="200">
        <v>212.7639144670878</v>
      </c>
      <c r="T67" s="200">
        <v>5.3915494000195743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22.94541628100928</v>
      </c>
      <c r="C69" s="200">
        <v>0</v>
      </c>
      <c r="D69" s="200">
        <v>16.60349199701669</v>
      </c>
      <c r="E69" s="200">
        <v>2.7722903141673179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22.94541628100928</v>
      </c>
      <c r="Q69" s="200">
        <v>0</v>
      </c>
      <c r="R69" s="200">
        <v>1</v>
      </c>
      <c r="S69" s="200">
        <v>22.94541628100928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446.55025941245401</v>
      </c>
      <c r="C72" s="200">
        <v>0</v>
      </c>
      <c r="D72" s="200">
        <v>50.373686790803482</v>
      </c>
      <c r="E72" s="200">
        <v>196.89959378136871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446.55025941245401</v>
      </c>
      <c r="Q72" s="200">
        <v>0</v>
      </c>
      <c r="R72" s="200">
        <v>1</v>
      </c>
      <c r="S72" s="200">
        <v>446.55025941245401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254.04986188973089</v>
      </c>
      <c r="D76" s="200">
        <v>50.196211029953531</v>
      </c>
      <c r="E76" s="200">
        <v>0</v>
      </c>
      <c r="F76" s="200">
        <v>561.0026182888646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254.04986188973089</v>
      </c>
      <c r="R76" s="200">
        <v>1</v>
      </c>
      <c r="S76" s="200">
        <v>134.89722379226711</v>
      </c>
      <c r="T76" s="200">
        <v>388.94708568199798</v>
      </c>
    </row>
    <row r="77" spans="1:20" x14ac:dyDescent="0.35">
      <c r="A77" s="201" t="s">
        <v>897</v>
      </c>
      <c r="B77" s="200">
        <v>8802.9734276986437</v>
      </c>
      <c r="C77" s="200">
        <v>0</v>
      </c>
      <c r="D77" s="200">
        <v>157.30797663869851</v>
      </c>
      <c r="E77" s="200">
        <v>249609.89097986059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8802.9734276986437</v>
      </c>
      <c r="Q77" s="200">
        <v>0</v>
      </c>
      <c r="R77" s="200">
        <v>1</v>
      </c>
      <c r="S77" s="200">
        <v>8841.6250359631031</v>
      </c>
      <c r="T77" s="200">
        <v>38.651608264458737</v>
      </c>
    </row>
    <row r="78" spans="1:20" x14ac:dyDescent="0.35">
      <c r="A78" s="201" t="s">
        <v>896</v>
      </c>
      <c r="B78" s="200">
        <v>0</v>
      </c>
      <c r="C78" s="200">
        <v>658.45081660794949</v>
      </c>
      <c r="D78" s="200">
        <v>48.524118596934031</v>
      </c>
      <c r="E78" s="200">
        <v>0</v>
      </c>
      <c r="F78" s="200">
        <v>3122.513075004169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658.45081660794949</v>
      </c>
      <c r="R78" s="200">
        <v>1</v>
      </c>
      <c r="S78" s="200">
        <v>0</v>
      </c>
      <c r="T78" s="200">
        <v>658.45081660794949</v>
      </c>
    </row>
    <row r="79" spans="1:20" x14ac:dyDescent="0.35">
      <c r="A79" s="201" t="s">
        <v>895</v>
      </c>
      <c r="B79" s="200">
        <v>6258.32219357963</v>
      </c>
      <c r="C79" s="200">
        <v>0</v>
      </c>
      <c r="D79" s="200">
        <v>190.0082374909139</v>
      </c>
      <c r="E79" s="200">
        <v>32194.666680816379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6258.32219357963</v>
      </c>
      <c r="Q79" s="200">
        <v>0</v>
      </c>
      <c r="R79" s="200">
        <v>1</v>
      </c>
      <c r="S79" s="200">
        <v>7034.5720226868852</v>
      </c>
      <c r="T79" s="200">
        <v>776.24982910725544</v>
      </c>
    </row>
    <row r="80" spans="1:20" x14ac:dyDescent="0.35">
      <c r="A80" s="201" t="s">
        <v>894</v>
      </c>
      <c r="B80" s="200">
        <v>0</v>
      </c>
      <c r="C80" s="200">
        <v>11303.75964652039</v>
      </c>
      <c r="D80" s="200">
        <v>244.423690080391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11303.75964652039</v>
      </c>
      <c r="R80" s="200">
        <v>1</v>
      </c>
      <c r="S80" s="200">
        <v>58850.82847396205</v>
      </c>
      <c r="T80" s="200">
        <v>70154.58812048244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27E2A-417B-45AD-9DAF-302ADA9244F8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936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336535.47338452848</v>
      </c>
      <c r="C16" s="200">
        <v>0</v>
      </c>
      <c r="D16" s="200">
        <v>0</v>
      </c>
      <c r="E16" s="200">
        <v>0</v>
      </c>
      <c r="F16" s="200">
        <v>0</v>
      </c>
      <c r="G16" s="200">
        <v>257894.72385243961</v>
      </c>
      <c r="H16" s="200">
        <v>1</v>
      </c>
      <c r="I16" s="200">
        <v>1</v>
      </c>
      <c r="J16" s="200">
        <v>1</v>
      </c>
      <c r="K16" s="200">
        <v>1</v>
      </c>
      <c r="L16" s="200">
        <v>79706.366769701155</v>
      </c>
      <c r="M16" s="200">
        <v>284597.3623416574</v>
      </c>
      <c r="N16" s="200">
        <v>958733.92634832673</v>
      </c>
      <c r="O16" s="200">
        <v>674136.56400666933</v>
      </c>
      <c r="P16" s="200">
        <v>346863.00421176612</v>
      </c>
      <c r="Q16" s="200">
        <v>10327.5308272375</v>
      </c>
      <c r="R16" s="200">
        <v>1</v>
      </c>
      <c r="S16" s="200">
        <v>443889.3610819747</v>
      </c>
      <c r="T16" s="200">
        <v>107353.8876974462</v>
      </c>
      <c r="U16" s="199">
        <v>68495.629930792886</v>
      </c>
      <c r="V16" s="199">
        <v>50026.058426371113</v>
      </c>
      <c r="W16" s="199">
        <v>307920.78227881069</v>
      </c>
      <c r="X16" s="199">
        <v>58721.786287047231</v>
      </c>
      <c r="Y16" s="199">
        <v>138428.15305674839</v>
      </c>
    </row>
    <row r="17" spans="1:20" x14ac:dyDescent="0.35">
      <c r="A17" s="201" t="s">
        <v>957</v>
      </c>
      <c r="B17" s="200">
        <v>0</v>
      </c>
      <c r="C17" s="200">
        <v>92.782841787219866</v>
      </c>
      <c r="D17" s="200">
        <v>25.257080050544701</v>
      </c>
      <c r="E17" s="200">
        <v>0</v>
      </c>
      <c r="F17" s="200">
        <v>8.8584842451486896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92.782841787219866</v>
      </c>
      <c r="R17" s="200">
        <v>1</v>
      </c>
      <c r="S17" s="200">
        <v>484.11867046893258</v>
      </c>
      <c r="T17" s="200">
        <v>576.9015122561525</v>
      </c>
    </row>
    <row r="18" spans="1:20" x14ac:dyDescent="0.35">
      <c r="A18" s="201" t="s">
        <v>956</v>
      </c>
      <c r="B18" s="200">
        <v>0</v>
      </c>
      <c r="C18" s="200">
        <v>2558.8474470614992</v>
      </c>
      <c r="D18" s="200">
        <v>125.3538799623236</v>
      </c>
      <c r="E18" s="200">
        <v>0</v>
      </c>
      <c r="F18" s="200">
        <v>848.87695780551906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2558.8474470614992</v>
      </c>
      <c r="R18" s="200">
        <v>1</v>
      </c>
      <c r="S18" s="200">
        <v>867.17343319002055</v>
      </c>
      <c r="T18" s="200">
        <v>3426.020880251519</v>
      </c>
    </row>
    <row r="19" spans="1:20" x14ac:dyDescent="0.35">
      <c r="A19" s="201" t="s">
        <v>955</v>
      </c>
      <c r="B19" s="200">
        <v>375.0207642969321</v>
      </c>
      <c r="C19" s="200">
        <v>0</v>
      </c>
      <c r="D19" s="200">
        <v>24.225316331283281</v>
      </c>
      <c r="E19" s="200">
        <v>5.0126662057048614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375.0207642969321</v>
      </c>
      <c r="Q19" s="200">
        <v>0</v>
      </c>
      <c r="R19" s="200">
        <v>1</v>
      </c>
      <c r="S19" s="200">
        <v>546.48694507904486</v>
      </c>
      <c r="T19" s="200">
        <v>171.46618078211279</v>
      </c>
    </row>
    <row r="20" spans="1:20" x14ac:dyDescent="0.35">
      <c r="A20" s="201" t="s">
        <v>954</v>
      </c>
      <c r="B20" s="200">
        <v>0</v>
      </c>
      <c r="C20" s="200">
        <v>431.74291234552618</v>
      </c>
      <c r="D20" s="200">
        <v>68.527252887823494</v>
      </c>
      <c r="E20" s="200">
        <v>0</v>
      </c>
      <c r="F20" s="200">
        <v>11.501105277198491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431.74291234552618</v>
      </c>
      <c r="R20" s="200">
        <v>1</v>
      </c>
      <c r="S20" s="200">
        <v>0</v>
      </c>
      <c r="T20" s="200">
        <v>431.74291234552618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153.37548453272231</v>
      </c>
      <c r="C23" s="200">
        <v>0</v>
      </c>
      <c r="D23" s="200">
        <v>34.403730809357889</v>
      </c>
      <c r="E23" s="200">
        <v>0.11954527268572911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153.37548453272231</v>
      </c>
      <c r="Q23" s="200">
        <v>0</v>
      </c>
      <c r="R23" s="200">
        <v>1</v>
      </c>
      <c r="S23" s="200">
        <v>153.37548453272231</v>
      </c>
      <c r="T23" s="200">
        <v>0</v>
      </c>
    </row>
    <row r="24" spans="1:20" x14ac:dyDescent="0.35">
      <c r="A24" s="201" t="s">
        <v>950</v>
      </c>
      <c r="B24" s="200">
        <v>7463.2252890244617</v>
      </c>
      <c r="C24" s="200">
        <v>0</v>
      </c>
      <c r="D24" s="200">
        <v>49.13475926520838</v>
      </c>
      <c r="E24" s="200">
        <v>126.9153176008447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7463.2252890244617</v>
      </c>
      <c r="Q24" s="200">
        <v>0</v>
      </c>
      <c r="R24" s="200">
        <v>1</v>
      </c>
      <c r="S24" s="200">
        <v>7639.7137494293756</v>
      </c>
      <c r="T24" s="200">
        <v>176.48846040491429</v>
      </c>
    </row>
    <row r="25" spans="1:20" x14ac:dyDescent="0.35">
      <c r="A25" s="201" t="s">
        <v>949</v>
      </c>
      <c r="B25" s="200">
        <v>27.760491279140521</v>
      </c>
      <c r="C25" s="200">
        <v>0</v>
      </c>
      <c r="D25" s="200">
        <v>3.7365780546715062</v>
      </c>
      <c r="E25" s="200">
        <v>1.087773180608719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27.760491279140521</v>
      </c>
      <c r="Q25" s="200">
        <v>0</v>
      </c>
      <c r="R25" s="200">
        <v>1</v>
      </c>
      <c r="S25" s="200">
        <v>30.918836406691302</v>
      </c>
      <c r="T25" s="200">
        <v>3.1583451275507839</v>
      </c>
    </row>
    <row r="26" spans="1:20" x14ac:dyDescent="0.35">
      <c r="A26" s="201" t="s">
        <v>948</v>
      </c>
      <c r="B26" s="200">
        <v>544.88549614765407</v>
      </c>
      <c r="C26" s="200">
        <v>0</v>
      </c>
      <c r="D26" s="200">
        <v>18.696143022899591</v>
      </c>
      <c r="E26" s="200">
        <v>17.449286675067061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544.88549614765407</v>
      </c>
      <c r="Q26" s="200">
        <v>0</v>
      </c>
      <c r="R26" s="200">
        <v>1</v>
      </c>
      <c r="S26" s="200">
        <v>1146.744106416347</v>
      </c>
      <c r="T26" s="200">
        <v>601.85861026869338</v>
      </c>
    </row>
    <row r="27" spans="1:20" x14ac:dyDescent="0.35">
      <c r="A27" s="201" t="s">
        <v>947</v>
      </c>
      <c r="B27" s="200">
        <v>1759.366458375182</v>
      </c>
      <c r="C27" s="200">
        <v>0</v>
      </c>
      <c r="D27" s="200">
        <v>31.020234309109771</v>
      </c>
      <c r="E27" s="200">
        <v>30.49199064681051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1759.366458375182</v>
      </c>
      <c r="Q27" s="200">
        <v>0</v>
      </c>
      <c r="R27" s="200">
        <v>1</v>
      </c>
      <c r="S27" s="200">
        <v>2078.1012045039652</v>
      </c>
      <c r="T27" s="200">
        <v>318.73474612878272</v>
      </c>
    </row>
    <row r="28" spans="1:20" x14ac:dyDescent="0.35">
      <c r="A28" s="201" t="s">
        <v>946</v>
      </c>
      <c r="B28" s="200">
        <v>0</v>
      </c>
      <c r="C28" s="200">
        <v>1429.4559306141559</v>
      </c>
      <c r="D28" s="200">
        <v>1244.813945569842</v>
      </c>
      <c r="E28" s="200">
        <v>0</v>
      </c>
      <c r="F28" s="200">
        <v>374.9286130550966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1429.4559306141559</v>
      </c>
      <c r="R28" s="200">
        <v>1</v>
      </c>
      <c r="S28" s="200">
        <v>0</v>
      </c>
      <c r="T28" s="200">
        <v>1429.4559306141559</v>
      </c>
    </row>
    <row r="29" spans="1:20" x14ac:dyDescent="0.35">
      <c r="A29" s="201" t="s">
        <v>945</v>
      </c>
      <c r="B29" s="200">
        <v>672.02510958546839</v>
      </c>
      <c r="C29" s="200">
        <v>0</v>
      </c>
      <c r="D29" s="200">
        <v>24.494130377739381</v>
      </c>
      <c r="E29" s="200">
        <v>43.18064412548781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672.02510958546839</v>
      </c>
      <c r="Q29" s="200">
        <v>0</v>
      </c>
      <c r="R29" s="200">
        <v>1</v>
      </c>
      <c r="S29" s="200">
        <v>741.08598907232044</v>
      </c>
      <c r="T29" s="200">
        <v>69.060879486852102</v>
      </c>
    </row>
    <row r="30" spans="1:20" x14ac:dyDescent="0.35">
      <c r="A30" s="201" t="s">
        <v>944</v>
      </c>
      <c r="B30" s="200">
        <v>28.664385732101049</v>
      </c>
      <c r="C30" s="200">
        <v>0</v>
      </c>
      <c r="D30" s="200">
        <v>6.2034974610369602</v>
      </c>
      <c r="E30" s="200">
        <v>0.2668762371644896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28.664385732101049</v>
      </c>
      <c r="Q30" s="200">
        <v>0</v>
      </c>
      <c r="R30" s="200">
        <v>1</v>
      </c>
      <c r="S30" s="200">
        <v>28.664385732101049</v>
      </c>
      <c r="T30" s="200">
        <v>0</v>
      </c>
    </row>
    <row r="31" spans="1:20" x14ac:dyDescent="0.35">
      <c r="A31" s="201" t="s">
        <v>943</v>
      </c>
      <c r="B31" s="200">
        <v>42451.893401381523</v>
      </c>
      <c r="C31" s="200">
        <v>0</v>
      </c>
      <c r="D31" s="200">
        <v>83.058043540792625</v>
      </c>
      <c r="E31" s="200">
        <v>441.60917377476142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42451.893401381523</v>
      </c>
      <c r="Q31" s="200">
        <v>0</v>
      </c>
      <c r="R31" s="200">
        <v>1</v>
      </c>
      <c r="S31" s="200">
        <v>67063.284350363348</v>
      </c>
      <c r="T31" s="200">
        <v>24611.39094898184</v>
      </c>
    </row>
    <row r="32" spans="1:20" x14ac:dyDescent="0.35">
      <c r="A32" s="201" t="s">
        <v>942</v>
      </c>
      <c r="B32" s="200">
        <v>35848.470570104691</v>
      </c>
      <c r="C32" s="200">
        <v>0</v>
      </c>
      <c r="D32" s="200">
        <v>79.154906534830232</v>
      </c>
      <c r="E32" s="200">
        <v>133.38311292975391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35848.470570104691</v>
      </c>
      <c r="Q32" s="200">
        <v>0</v>
      </c>
      <c r="R32" s="200">
        <v>1</v>
      </c>
      <c r="S32" s="200">
        <v>60917.495512685942</v>
      </c>
      <c r="T32" s="200">
        <v>25069.024942581251</v>
      </c>
    </row>
    <row r="33" spans="1:20" x14ac:dyDescent="0.35">
      <c r="A33" s="201" t="s">
        <v>941</v>
      </c>
      <c r="B33" s="200">
        <v>18836.273678221089</v>
      </c>
      <c r="C33" s="200">
        <v>0</v>
      </c>
      <c r="D33" s="200">
        <v>185.2496041761288</v>
      </c>
      <c r="E33" s="200">
        <v>233.979952115321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18836.273678221089</v>
      </c>
      <c r="Q33" s="200">
        <v>0</v>
      </c>
      <c r="R33" s="200">
        <v>1</v>
      </c>
      <c r="S33" s="200">
        <v>25117.450146411629</v>
      </c>
      <c r="T33" s="200">
        <v>6281.176468190537</v>
      </c>
    </row>
    <row r="34" spans="1:20" x14ac:dyDescent="0.35">
      <c r="A34" s="201" t="s">
        <v>940</v>
      </c>
      <c r="B34" s="200">
        <v>4060.4921378767858</v>
      </c>
      <c r="C34" s="200">
        <v>0</v>
      </c>
      <c r="D34" s="200">
        <v>57.819629173385337</v>
      </c>
      <c r="E34" s="200">
        <v>197.31710900138711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4060.4921378767858</v>
      </c>
      <c r="Q34" s="200">
        <v>0</v>
      </c>
      <c r="R34" s="200">
        <v>1</v>
      </c>
      <c r="S34" s="200">
        <v>4593.834557417108</v>
      </c>
      <c r="T34" s="200">
        <v>533.34241954032177</v>
      </c>
    </row>
    <row r="35" spans="1:20" x14ac:dyDescent="0.35">
      <c r="A35" s="201" t="s">
        <v>939</v>
      </c>
      <c r="B35" s="200">
        <v>4978.7127367810917</v>
      </c>
      <c r="C35" s="200">
        <v>0</v>
      </c>
      <c r="D35" s="200">
        <v>51.56577214969316</v>
      </c>
      <c r="E35" s="200">
        <v>1016.987801805779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4978.7127367810917</v>
      </c>
      <c r="Q35" s="200">
        <v>0</v>
      </c>
      <c r="R35" s="200">
        <v>1</v>
      </c>
      <c r="S35" s="200">
        <v>7398.7908169223501</v>
      </c>
      <c r="T35" s="200">
        <v>2420.0780801412589</v>
      </c>
    </row>
    <row r="36" spans="1:20" x14ac:dyDescent="0.35">
      <c r="A36" s="201" t="s">
        <v>938</v>
      </c>
      <c r="B36" s="200">
        <v>27095.11602180425</v>
      </c>
      <c r="C36" s="200">
        <v>0</v>
      </c>
      <c r="D36" s="200">
        <v>145.9279071791976</v>
      </c>
      <c r="E36" s="200">
        <v>200.8258476842108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27095.11602180425</v>
      </c>
      <c r="Q36" s="200">
        <v>0</v>
      </c>
      <c r="R36" s="200">
        <v>1</v>
      </c>
      <c r="S36" s="200">
        <v>31124.633213582041</v>
      </c>
      <c r="T36" s="200">
        <v>4029.517191777787</v>
      </c>
    </row>
    <row r="37" spans="1:20" x14ac:dyDescent="0.35">
      <c r="A37" s="201" t="s">
        <v>937</v>
      </c>
      <c r="B37" s="200">
        <v>8208.1940628643333</v>
      </c>
      <c r="C37" s="200">
        <v>0</v>
      </c>
      <c r="D37" s="200">
        <v>88.529323428596811</v>
      </c>
      <c r="E37" s="200">
        <v>397.21562837518769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8208.1940628643333</v>
      </c>
      <c r="Q37" s="200">
        <v>0</v>
      </c>
      <c r="R37" s="200">
        <v>1</v>
      </c>
      <c r="S37" s="200">
        <v>8632.2740344379963</v>
      </c>
      <c r="T37" s="200">
        <v>424.07997157366259</v>
      </c>
    </row>
    <row r="38" spans="1:20" x14ac:dyDescent="0.35">
      <c r="A38" s="201" t="s">
        <v>936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935</v>
      </c>
      <c r="B39" s="200">
        <v>0</v>
      </c>
      <c r="C39" s="200">
        <v>2975.3489622570069</v>
      </c>
      <c r="D39" s="200">
        <v>73.933390722177677</v>
      </c>
      <c r="E39" s="200">
        <v>0</v>
      </c>
      <c r="F39" s="200">
        <v>583.91512541142174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2975.3489622570069</v>
      </c>
      <c r="R39" s="200">
        <v>1</v>
      </c>
      <c r="S39" s="200">
        <v>122.2147067670189</v>
      </c>
      <c r="T39" s="200">
        <v>3097.5636690240258</v>
      </c>
    </row>
    <row r="40" spans="1:20" x14ac:dyDescent="0.35">
      <c r="A40" s="201" t="s">
        <v>934</v>
      </c>
      <c r="B40" s="200">
        <v>9154.4409523259892</v>
      </c>
      <c r="C40" s="200">
        <v>0</v>
      </c>
      <c r="D40" s="200">
        <v>59.211417667766952</v>
      </c>
      <c r="E40" s="200">
        <v>86.793041554643608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9154.4409523259892</v>
      </c>
      <c r="Q40" s="200">
        <v>0</v>
      </c>
      <c r="R40" s="200">
        <v>1</v>
      </c>
      <c r="S40" s="200">
        <v>9692.0782329658286</v>
      </c>
      <c r="T40" s="200">
        <v>537.63728063983967</v>
      </c>
    </row>
    <row r="41" spans="1:20" x14ac:dyDescent="0.35">
      <c r="A41" s="201" t="s">
        <v>933</v>
      </c>
      <c r="B41" s="200">
        <v>344.58623395670372</v>
      </c>
      <c r="C41" s="200">
        <v>0</v>
      </c>
      <c r="D41" s="200">
        <v>113.1076546270784</v>
      </c>
      <c r="E41" s="200">
        <v>3.4811317792300169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344.58623395670372</v>
      </c>
      <c r="Q41" s="200">
        <v>0</v>
      </c>
      <c r="R41" s="200">
        <v>1</v>
      </c>
      <c r="S41" s="200">
        <v>344.58623395670372</v>
      </c>
      <c r="T41" s="200">
        <v>0</v>
      </c>
    </row>
    <row r="42" spans="1:20" x14ac:dyDescent="0.35">
      <c r="A42" s="201" t="s">
        <v>932</v>
      </c>
      <c r="B42" s="200">
        <v>4709.1976039762694</v>
      </c>
      <c r="C42" s="200">
        <v>0</v>
      </c>
      <c r="D42" s="200">
        <v>83.270654930379322</v>
      </c>
      <c r="E42" s="200">
        <v>73.762009077753348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4709.1976039762694</v>
      </c>
      <c r="Q42" s="200">
        <v>0</v>
      </c>
      <c r="R42" s="200">
        <v>1</v>
      </c>
      <c r="S42" s="200">
        <v>7552.0408715371814</v>
      </c>
      <c r="T42" s="200">
        <v>2842.8432675609129</v>
      </c>
    </row>
    <row r="43" spans="1:20" x14ac:dyDescent="0.35">
      <c r="A43" s="201" t="s">
        <v>931</v>
      </c>
      <c r="B43" s="200">
        <v>4106.8653419880629</v>
      </c>
      <c r="C43" s="200">
        <v>0</v>
      </c>
      <c r="D43" s="200">
        <v>75.04488629258465</v>
      </c>
      <c r="E43" s="200">
        <v>88.868835664989277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4106.8653419880629</v>
      </c>
      <c r="Q43" s="200">
        <v>0</v>
      </c>
      <c r="R43" s="200">
        <v>1</v>
      </c>
      <c r="S43" s="200">
        <v>4648.9441772887749</v>
      </c>
      <c r="T43" s="200">
        <v>542.07883530071149</v>
      </c>
    </row>
    <row r="44" spans="1:20" x14ac:dyDescent="0.35">
      <c r="A44" s="201" t="s">
        <v>930</v>
      </c>
      <c r="B44" s="200">
        <v>1555.9129589614599</v>
      </c>
      <c r="C44" s="200">
        <v>0</v>
      </c>
      <c r="D44" s="200">
        <v>76.683572859950019</v>
      </c>
      <c r="E44" s="200">
        <v>72.150001572090304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1555.9129589614599</v>
      </c>
      <c r="Q44" s="200">
        <v>0</v>
      </c>
      <c r="R44" s="200">
        <v>1</v>
      </c>
      <c r="S44" s="200">
        <v>1796.142660879731</v>
      </c>
      <c r="T44" s="200">
        <v>240.22970191827159</v>
      </c>
    </row>
    <row r="45" spans="1:20" x14ac:dyDescent="0.35">
      <c r="A45" s="201" t="s">
        <v>929</v>
      </c>
      <c r="B45" s="200">
        <v>520.13871035331169</v>
      </c>
      <c r="C45" s="200">
        <v>0</v>
      </c>
      <c r="D45" s="200">
        <v>23.342100160435439</v>
      </c>
      <c r="E45" s="200">
        <v>7.7197785883101266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520.13871035331169</v>
      </c>
      <c r="Q45" s="200">
        <v>0</v>
      </c>
      <c r="R45" s="200">
        <v>1</v>
      </c>
      <c r="S45" s="200">
        <v>550.18369709694559</v>
      </c>
      <c r="T45" s="200">
        <v>30.044986743633881</v>
      </c>
    </row>
    <row r="46" spans="1:20" x14ac:dyDescent="0.35">
      <c r="A46" s="201" t="s">
        <v>928</v>
      </c>
      <c r="B46" s="200">
        <v>7879.0305002401674</v>
      </c>
      <c r="C46" s="200">
        <v>0</v>
      </c>
      <c r="D46" s="200">
        <v>115.0796434490416</v>
      </c>
      <c r="E46" s="200">
        <v>36.171272046345699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7879.0305002401674</v>
      </c>
      <c r="Q46" s="200">
        <v>0</v>
      </c>
      <c r="R46" s="200">
        <v>1</v>
      </c>
      <c r="S46" s="200">
        <v>8896.3036322470271</v>
      </c>
      <c r="T46" s="200">
        <v>1017.27313200686</v>
      </c>
    </row>
    <row r="47" spans="1:20" x14ac:dyDescent="0.35">
      <c r="A47" s="201" t="s">
        <v>927</v>
      </c>
      <c r="B47" s="200">
        <v>10507.4896752062</v>
      </c>
      <c r="C47" s="200">
        <v>0</v>
      </c>
      <c r="D47" s="200">
        <v>150.4761321592882</v>
      </c>
      <c r="E47" s="200">
        <v>123.1070270287903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10507.4896752062</v>
      </c>
      <c r="Q47" s="200">
        <v>0</v>
      </c>
      <c r="R47" s="200">
        <v>1</v>
      </c>
      <c r="S47" s="200">
        <v>11832.68056725926</v>
      </c>
      <c r="T47" s="200">
        <v>1325.190892053065</v>
      </c>
    </row>
    <row r="48" spans="1:20" x14ac:dyDescent="0.35">
      <c r="A48" s="201" t="s">
        <v>926</v>
      </c>
      <c r="B48" s="200">
        <v>4886.454009294609</v>
      </c>
      <c r="C48" s="200">
        <v>0</v>
      </c>
      <c r="D48" s="200">
        <v>74.220788706507321</v>
      </c>
      <c r="E48" s="200">
        <v>296.14866952694001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4886.454009294609</v>
      </c>
      <c r="Q48" s="200">
        <v>0</v>
      </c>
      <c r="R48" s="200">
        <v>1</v>
      </c>
      <c r="S48" s="200">
        <v>5003.9313832712469</v>
      </c>
      <c r="T48" s="200">
        <v>117.47737397663811</v>
      </c>
    </row>
    <row r="49" spans="1:20" x14ac:dyDescent="0.35">
      <c r="A49" s="201" t="s">
        <v>925</v>
      </c>
      <c r="B49" s="200">
        <v>2321.3622312444122</v>
      </c>
      <c r="C49" s="200">
        <v>0</v>
      </c>
      <c r="D49" s="200">
        <v>221.7007646635947</v>
      </c>
      <c r="E49" s="200">
        <v>89.77924497053445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2321.3622312444122</v>
      </c>
      <c r="Q49" s="200">
        <v>0</v>
      </c>
      <c r="R49" s="200">
        <v>1</v>
      </c>
      <c r="S49" s="200">
        <v>3337.3374744758271</v>
      </c>
      <c r="T49" s="200">
        <v>1015.975243231415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611.4636288682068</v>
      </c>
      <c r="C51" s="200">
        <v>0</v>
      </c>
      <c r="D51" s="200">
        <v>16.630236311380521</v>
      </c>
      <c r="E51" s="200">
        <v>19.64283680995235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611.4636288682068</v>
      </c>
      <c r="Q51" s="200">
        <v>0</v>
      </c>
      <c r="R51" s="200">
        <v>1</v>
      </c>
      <c r="S51" s="200">
        <v>933.65084203433855</v>
      </c>
      <c r="T51" s="200">
        <v>322.18721316613181</v>
      </c>
    </row>
    <row r="52" spans="1:20" x14ac:dyDescent="0.35">
      <c r="A52" s="201" t="s">
        <v>922</v>
      </c>
      <c r="B52" s="200">
        <v>1232.634647124253</v>
      </c>
      <c r="C52" s="200">
        <v>0</v>
      </c>
      <c r="D52" s="200">
        <v>49.067270981275527</v>
      </c>
      <c r="E52" s="200">
        <v>6.6369579823892719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1232.634647124253</v>
      </c>
      <c r="Q52" s="200">
        <v>0</v>
      </c>
      <c r="R52" s="200">
        <v>1</v>
      </c>
      <c r="S52" s="200">
        <v>1232.634647124253</v>
      </c>
      <c r="T52" s="200">
        <v>0</v>
      </c>
    </row>
    <row r="53" spans="1:20" x14ac:dyDescent="0.35">
      <c r="A53" s="201" t="s">
        <v>921</v>
      </c>
      <c r="B53" s="200">
        <v>43763.227239382613</v>
      </c>
      <c r="C53" s="200">
        <v>0</v>
      </c>
      <c r="D53" s="200">
        <v>455.3282647005675</v>
      </c>
      <c r="E53" s="200">
        <v>7319.2377216902214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43763.227239382613</v>
      </c>
      <c r="Q53" s="200">
        <v>0</v>
      </c>
      <c r="R53" s="200">
        <v>1</v>
      </c>
      <c r="S53" s="200">
        <v>44528.117411557359</v>
      </c>
      <c r="T53" s="200">
        <v>764.89017217474657</v>
      </c>
    </row>
    <row r="54" spans="1:20" x14ac:dyDescent="0.35">
      <c r="A54" s="201" t="s">
        <v>920</v>
      </c>
      <c r="B54" s="200">
        <v>3271.234466912339</v>
      </c>
      <c r="C54" s="200">
        <v>0</v>
      </c>
      <c r="D54" s="200">
        <v>159.8428071511797</v>
      </c>
      <c r="E54" s="200">
        <v>70.127609674194545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3271.234466912339</v>
      </c>
      <c r="Q54" s="200">
        <v>0</v>
      </c>
      <c r="R54" s="200">
        <v>1</v>
      </c>
      <c r="S54" s="200">
        <v>3690.8833174065271</v>
      </c>
      <c r="T54" s="200">
        <v>419.6488504941874</v>
      </c>
    </row>
    <row r="55" spans="1:20" x14ac:dyDescent="0.35">
      <c r="A55" s="201" t="s">
        <v>919</v>
      </c>
      <c r="B55" s="200">
        <v>913.0760277516822</v>
      </c>
      <c r="C55" s="200">
        <v>0</v>
      </c>
      <c r="D55" s="200">
        <v>30.929860847831272</v>
      </c>
      <c r="E55" s="200">
        <v>35.823349010522527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913.0760277516822</v>
      </c>
      <c r="Q55" s="200">
        <v>0</v>
      </c>
      <c r="R55" s="200">
        <v>1</v>
      </c>
      <c r="S55" s="200">
        <v>1045.5855984517709</v>
      </c>
      <c r="T55" s="200">
        <v>132.50957070008849</v>
      </c>
    </row>
    <row r="56" spans="1:20" x14ac:dyDescent="0.35">
      <c r="A56" s="201" t="s">
        <v>918</v>
      </c>
      <c r="B56" s="200">
        <v>1574.338379821997</v>
      </c>
      <c r="C56" s="200">
        <v>0</v>
      </c>
      <c r="D56" s="200">
        <v>38.194847732300502</v>
      </c>
      <c r="E56" s="200">
        <v>212.59365863806181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1574.338379821997</v>
      </c>
      <c r="Q56" s="200">
        <v>0</v>
      </c>
      <c r="R56" s="200">
        <v>1</v>
      </c>
      <c r="S56" s="200">
        <v>1780.801569425191</v>
      </c>
      <c r="T56" s="200">
        <v>206.46318960319411</v>
      </c>
    </row>
    <row r="57" spans="1:20" x14ac:dyDescent="0.35">
      <c r="A57" s="201" t="s">
        <v>917</v>
      </c>
      <c r="B57" s="200">
        <v>0</v>
      </c>
      <c r="C57" s="200">
        <v>1393.197339949076</v>
      </c>
      <c r="D57" s="200">
        <v>150.3848996835238</v>
      </c>
      <c r="E57" s="200">
        <v>0</v>
      </c>
      <c r="F57" s="200">
        <v>977.75385160954932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1393.197339949076</v>
      </c>
      <c r="R57" s="200">
        <v>1</v>
      </c>
      <c r="S57" s="200">
        <v>839.3736542243447</v>
      </c>
      <c r="T57" s="200">
        <v>2232.5709941734208</v>
      </c>
    </row>
    <row r="58" spans="1:20" x14ac:dyDescent="0.35">
      <c r="A58" s="201" t="s">
        <v>916</v>
      </c>
      <c r="B58" s="200">
        <v>1095.3972368188431</v>
      </c>
      <c r="C58" s="200">
        <v>0</v>
      </c>
      <c r="D58" s="200">
        <v>31.238232336438021</v>
      </c>
      <c r="E58" s="200">
        <v>59.403648446660213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1095.3972368188431</v>
      </c>
      <c r="Q58" s="200">
        <v>0</v>
      </c>
      <c r="R58" s="200">
        <v>1</v>
      </c>
      <c r="S58" s="200">
        <v>1095.3972368188431</v>
      </c>
      <c r="T58" s="200">
        <v>0</v>
      </c>
    </row>
    <row r="59" spans="1:20" x14ac:dyDescent="0.35">
      <c r="A59" s="201" t="s">
        <v>915</v>
      </c>
      <c r="B59" s="200">
        <v>1775.4213450016659</v>
      </c>
      <c r="C59" s="200">
        <v>0</v>
      </c>
      <c r="D59" s="200">
        <v>314.57936031725598</v>
      </c>
      <c r="E59" s="200">
        <v>116.1762701105872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1775.4213450016659</v>
      </c>
      <c r="Q59" s="200">
        <v>0</v>
      </c>
      <c r="R59" s="200">
        <v>1</v>
      </c>
      <c r="S59" s="200">
        <v>2640.7553349960658</v>
      </c>
      <c r="T59" s="200">
        <v>865.3339899944001</v>
      </c>
    </row>
    <row r="60" spans="1:20" x14ac:dyDescent="0.35">
      <c r="A60" s="201" t="s">
        <v>914</v>
      </c>
      <c r="B60" s="200">
        <v>0</v>
      </c>
      <c r="C60" s="200">
        <v>1020.853379957608</v>
      </c>
      <c r="D60" s="200">
        <v>159.092975635996</v>
      </c>
      <c r="E60" s="200">
        <v>0</v>
      </c>
      <c r="F60" s="200">
        <v>81.022671541411455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1020.853379957608</v>
      </c>
      <c r="R60" s="200">
        <v>1</v>
      </c>
      <c r="S60" s="200">
        <v>2032.042425925219</v>
      </c>
      <c r="T60" s="200">
        <v>3052.8958058828271</v>
      </c>
    </row>
    <row r="61" spans="1:20" x14ac:dyDescent="0.35">
      <c r="A61" s="201" t="s">
        <v>913</v>
      </c>
      <c r="B61" s="200">
        <v>12604.600438586171</v>
      </c>
      <c r="C61" s="200">
        <v>0</v>
      </c>
      <c r="D61" s="200">
        <v>474.51158299828057</v>
      </c>
      <c r="E61" s="200">
        <v>547.27560106067926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12604.600438586171</v>
      </c>
      <c r="Q61" s="200">
        <v>0</v>
      </c>
      <c r="R61" s="200">
        <v>1</v>
      </c>
      <c r="S61" s="200">
        <v>15052.13366443654</v>
      </c>
      <c r="T61" s="200">
        <v>2447.533225850369</v>
      </c>
    </row>
    <row r="62" spans="1:20" x14ac:dyDescent="0.35">
      <c r="A62" s="201" t="s">
        <v>912</v>
      </c>
      <c r="B62" s="200">
        <v>1832.1694670231821</v>
      </c>
      <c r="C62" s="200">
        <v>0</v>
      </c>
      <c r="D62" s="200">
        <v>236.4160243123784</v>
      </c>
      <c r="E62" s="200">
        <v>133.3125195874303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1832.1694670231821</v>
      </c>
      <c r="Q62" s="200">
        <v>0</v>
      </c>
      <c r="R62" s="200">
        <v>1</v>
      </c>
      <c r="S62" s="200">
        <v>1945.1730521339391</v>
      </c>
      <c r="T62" s="200">
        <v>113.003585110757</v>
      </c>
    </row>
    <row r="63" spans="1:20" x14ac:dyDescent="0.35">
      <c r="A63" s="201" t="s">
        <v>911</v>
      </c>
      <c r="B63" s="200">
        <v>0</v>
      </c>
      <c r="C63" s="200">
        <v>189.6279105810458</v>
      </c>
      <c r="D63" s="200">
        <v>2151.801206248273</v>
      </c>
      <c r="E63" s="200">
        <v>0</v>
      </c>
      <c r="F63" s="200">
        <v>10.77166544835424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189.6279105810458</v>
      </c>
      <c r="R63" s="200">
        <v>1</v>
      </c>
      <c r="S63" s="200">
        <v>0</v>
      </c>
      <c r="T63" s="200">
        <v>189.6279105810458</v>
      </c>
    </row>
    <row r="64" spans="1:20" x14ac:dyDescent="0.35">
      <c r="A64" s="201" t="s">
        <v>910</v>
      </c>
      <c r="B64" s="200">
        <v>3115.1580890120058</v>
      </c>
      <c r="C64" s="200">
        <v>0</v>
      </c>
      <c r="D64" s="200">
        <v>245.70869560622009</v>
      </c>
      <c r="E64" s="200">
        <v>62.347843825558158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3115.1580890120058</v>
      </c>
      <c r="Q64" s="200">
        <v>0</v>
      </c>
      <c r="R64" s="200">
        <v>1</v>
      </c>
      <c r="S64" s="200">
        <v>3224.6815919776568</v>
      </c>
      <c r="T64" s="200">
        <v>109.52350296565039</v>
      </c>
    </row>
    <row r="65" spans="1:20" x14ac:dyDescent="0.35">
      <c r="A65" s="201" t="s">
        <v>909</v>
      </c>
      <c r="B65" s="200">
        <v>0</v>
      </c>
      <c r="C65" s="200">
        <v>235.67410268435819</v>
      </c>
      <c r="D65" s="200">
        <v>17.963185293503479</v>
      </c>
      <c r="E65" s="200">
        <v>0</v>
      </c>
      <c r="F65" s="200">
        <v>20.124476445711139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235.67410268435819</v>
      </c>
      <c r="R65" s="200">
        <v>1</v>
      </c>
      <c r="S65" s="200">
        <v>0</v>
      </c>
      <c r="T65" s="200">
        <v>235.67410268435819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1412.3228832428631</v>
      </c>
      <c r="C67" s="200">
        <v>0</v>
      </c>
      <c r="D67" s="200">
        <v>481.87172945214178</v>
      </c>
      <c r="E67" s="200">
        <v>361.30180819247471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1412.3228832428631</v>
      </c>
      <c r="Q67" s="200">
        <v>0</v>
      </c>
      <c r="R67" s="200">
        <v>1</v>
      </c>
      <c r="S67" s="200">
        <v>2090.9031207238331</v>
      </c>
      <c r="T67" s="200">
        <v>678.58023748097014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273.72561988672339</v>
      </c>
      <c r="C70" s="200">
        <v>0</v>
      </c>
      <c r="D70" s="200">
        <v>653.04769041239638</v>
      </c>
      <c r="E70" s="200">
        <v>30.091545676118852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273.72561988672339</v>
      </c>
      <c r="Q70" s="200">
        <v>0</v>
      </c>
      <c r="R70" s="200">
        <v>1</v>
      </c>
      <c r="S70" s="200">
        <v>273.72561988672339</v>
      </c>
      <c r="T70" s="200">
        <v>0</v>
      </c>
    </row>
    <row r="71" spans="1:20" x14ac:dyDescent="0.35">
      <c r="A71" s="201" t="s">
        <v>903</v>
      </c>
      <c r="B71" s="200">
        <v>996.67350097004669</v>
      </c>
      <c r="C71" s="200">
        <v>0</v>
      </c>
      <c r="D71" s="200">
        <v>108.16204192881651</v>
      </c>
      <c r="E71" s="200">
        <v>2642.7945557579142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996.67350097004669</v>
      </c>
      <c r="Q71" s="200">
        <v>0</v>
      </c>
      <c r="R71" s="200">
        <v>1</v>
      </c>
      <c r="S71" s="200">
        <v>996.67350097004669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936.19225924237162</v>
      </c>
      <c r="C76" s="200">
        <v>0</v>
      </c>
      <c r="D76" s="200">
        <v>102.1173142087674</v>
      </c>
      <c r="E76" s="200">
        <v>2576.5965410991462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936.19225924237162</v>
      </c>
      <c r="Q76" s="200">
        <v>0</v>
      </c>
      <c r="R76" s="200">
        <v>1</v>
      </c>
      <c r="S76" s="200">
        <v>1097.088632768297</v>
      </c>
      <c r="T76" s="200">
        <v>160.89637352592541</v>
      </c>
    </row>
    <row r="77" spans="1:20" x14ac:dyDescent="0.35">
      <c r="A77" s="201" t="s">
        <v>897</v>
      </c>
      <c r="B77" s="200">
        <v>2369.2962305872629</v>
      </c>
      <c r="C77" s="200">
        <v>0</v>
      </c>
      <c r="D77" s="200">
        <v>32.465380325943833</v>
      </c>
      <c r="E77" s="200">
        <v>50049.946965401898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2369.2962305872629</v>
      </c>
      <c r="Q77" s="200">
        <v>0</v>
      </c>
      <c r="R77" s="200">
        <v>1</v>
      </c>
      <c r="S77" s="200">
        <v>2486.9188211734131</v>
      </c>
      <c r="T77" s="200">
        <v>117.6225905861493</v>
      </c>
    </row>
    <row r="78" spans="1:20" x14ac:dyDescent="0.35">
      <c r="A78" s="201" t="s">
        <v>896</v>
      </c>
      <c r="B78" s="200">
        <v>1430.5872642142619</v>
      </c>
      <c r="C78" s="200">
        <v>0</v>
      </c>
      <c r="D78" s="200">
        <v>162.9406262343667</v>
      </c>
      <c r="E78" s="200">
        <v>2520.1808933198599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1430.5872642142619</v>
      </c>
      <c r="Q78" s="200">
        <v>0</v>
      </c>
      <c r="R78" s="200">
        <v>1</v>
      </c>
      <c r="S78" s="200">
        <v>2477.0423313572678</v>
      </c>
      <c r="T78" s="200">
        <v>1046.4550671430061</v>
      </c>
    </row>
    <row r="79" spans="1:20" x14ac:dyDescent="0.35">
      <c r="A79" s="201" t="s">
        <v>895</v>
      </c>
      <c r="B79" s="200">
        <v>7026.2685951031935</v>
      </c>
      <c r="C79" s="200">
        <v>0</v>
      </c>
      <c r="D79" s="200">
        <v>112.6185168030911</v>
      </c>
      <c r="E79" s="200">
        <v>26927.908399132619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7026.2685951031935</v>
      </c>
      <c r="Q79" s="200">
        <v>0</v>
      </c>
      <c r="R79" s="200">
        <v>1</v>
      </c>
      <c r="S79" s="200">
        <v>7455.1617791909002</v>
      </c>
      <c r="T79" s="200">
        <v>428.89318408770532</v>
      </c>
    </row>
    <row r="80" spans="1:20" x14ac:dyDescent="0.35">
      <c r="A80" s="201" t="s">
        <v>894</v>
      </c>
      <c r="B80" s="200">
        <v>62140.262586661767</v>
      </c>
      <c r="C80" s="200">
        <v>0</v>
      </c>
      <c r="D80" s="200">
        <v>110.19771376662899</v>
      </c>
      <c r="E80" s="200">
        <v>36536.271945893102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62140.262586661767</v>
      </c>
      <c r="Q80" s="200">
        <v>0</v>
      </c>
      <c r="R80" s="200">
        <v>1</v>
      </c>
      <c r="S80" s="200">
        <v>74630.027854994725</v>
      </c>
      <c r="T80" s="200">
        <v>12489.76526833296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9E315-B127-4A33-B473-7B2E24738C63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935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62566.021897405837</v>
      </c>
      <c r="C16" s="200">
        <v>0</v>
      </c>
      <c r="D16" s="200">
        <v>0</v>
      </c>
      <c r="E16" s="200">
        <v>0</v>
      </c>
      <c r="F16" s="200">
        <v>0</v>
      </c>
      <c r="G16" s="200">
        <v>25087.624996835639</v>
      </c>
      <c r="H16" s="200">
        <v>1</v>
      </c>
      <c r="I16" s="200">
        <v>1</v>
      </c>
      <c r="J16" s="200">
        <v>1</v>
      </c>
      <c r="K16" s="200">
        <v>1</v>
      </c>
      <c r="L16" s="200">
        <v>-12452.40802565322</v>
      </c>
      <c r="M16" s="200">
        <v>227940.40393094561</v>
      </c>
      <c r="N16" s="200">
        <v>303141.6427995339</v>
      </c>
      <c r="O16" s="200">
        <v>75201.238868588291</v>
      </c>
      <c r="P16" s="200">
        <v>93189.621394165952</v>
      </c>
      <c r="Q16" s="200">
        <v>30623.599496760111</v>
      </c>
      <c r="R16" s="200">
        <v>1</v>
      </c>
      <c r="S16" s="200">
        <v>144278.0757310862</v>
      </c>
      <c r="T16" s="200">
        <v>81712.053833680315</v>
      </c>
      <c r="U16" s="199">
        <v>30329.579648994451</v>
      </c>
      <c r="V16" s="199">
        <v>81924.995845938989</v>
      </c>
      <c r="W16" s="199">
        <v>107012.6208427746</v>
      </c>
      <c r="X16" s="199">
        <v>33973.774602331847</v>
      </c>
      <c r="Y16" s="199">
        <v>21521.366576678629</v>
      </c>
    </row>
    <row r="17" spans="1:20" x14ac:dyDescent="0.35">
      <c r="A17" s="201" t="s">
        <v>957</v>
      </c>
      <c r="B17" s="200">
        <v>0</v>
      </c>
      <c r="C17" s="200">
        <v>109.7463273050826</v>
      </c>
      <c r="D17" s="200">
        <v>80.695035307180959</v>
      </c>
      <c r="E17" s="200">
        <v>0</v>
      </c>
      <c r="F17" s="200">
        <v>7.9826595690057287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109.7463273050826</v>
      </c>
      <c r="R17" s="200">
        <v>1</v>
      </c>
      <c r="S17" s="200">
        <v>733.59825316145884</v>
      </c>
      <c r="T17" s="200">
        <v>843.3445804665414</v>
      </c>
    </row>
    <row r="18" spans="1:20" x14ac:dyDescent="0.35">
      <c r="A18" s="201" t="s">
        <v>956</v>
      </c>
      <c r="B18" s="200">
        <v>0</v>
      </c>
      <c r="C18" s="200">
        <v>289.24133359608601</v>
      </c>
      <c r="D18" s="200">
        <v>19.36174183066133</v>
      </c>
      <c r="E18" s="200">
        <v>0</v>
      </c>
      <c r="F18" s="200">
        <v>73.101547658417346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289.24133359608601</v>
      </c>
      <c r="R18" s="200">
        <v>1</v>
      </c>
      <c r="S18" s="200">
        <v>42.299775941883702</v>
      </c>
      <c r="T18" s="200">
        <v>331.54110953796959</v>
      </c>
    </row>
    <row r="19" spans="1:20" x14ac:dyDescent="0.35">
      <c r="A19" s="201" t="s">
        <v>955</v>
      </c>
      <c r="B19" s="200">
        <v>6207.7439237051249</v>
      </c>
      <c r="C19" s="200">
        <v>0</v>
      </c>
      <c r="D19" s="200">
        <v>525.1992243763101</v>
      </c>
      <c r="E19" s="200">
        <v>130.08592705118249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6207.7439237051249</v>
      </c>
      <c r="Q19" s="200">
        <v>0</v>
      </c>
      <c r="R19" s="200">
        <v>1</v>
      </c>
      <c r="S19" s="200">
        <v>6600.1194031909654</v>
      </c>
      <c r="T19" s="200">
        <v>392.37547948584051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48.32039321714467</v>
      </c>
      <c r="D24" s="200">
        <v>17.00711208616578</v>
      </c>
      <c r="E24" s="200">
        <v>0</v>
      </c>
      <c r="F24" s="200">
        <v>2.1268903096253329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48.32039321714467</v>
      </c>
      <c r="R24" s="200">
        <v>1</v>
      </c>
      <c r="S24" s="200">
        <v>566.08091273411276</v>
      </c>
      <c r="T24" s="200">
        <v>614.40130595125743</v>
      </c>
    </row>
    <row r="25" spans="1:20" x14ac:dyDescent="0.35">
      <c r="A25" s="201" t="s">
        <v>949</v>
      </c>
      <c r="B25" s="200">
        <v>99.726456859935283</v>
      </c>
      <c r="C25" s="200">
        <v>0</v>
      </c>
      <c r="D25" s="200">
        <v>25.435097239288201</v>
      </c>
      <c r="E25" s="200">
        <v>6.1263900031718173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99.726456859935283</v>
      </c>
      <c r="Q25" s="200">
        <v>0</v>
      </c>
      <c r="R25" s="200">
        <v>1</v>
      </c>
      <c r="S25" s="200">
        <v>99.726456859935283</v>
      </c>
      <c r="T25" s="200">
        <v>0</v>
      </c>
    </row>
    <row r="26" spans="1:20" x14ac:dyDescent="0.35">
      <c r="A26" s="201" t="s">
        <v>948</v>
      </c>
      <c r="B26" s="200">
        <v>2151.6188178515858</v>
      </c>
      <c r="C26" s="200">
        <v>0</v>
      </c>
      <c r="D26" s="200">
        <v>110.98526649355109</v>
      </c>
      <c r="E26" s="200">
        <v>108.0241394460751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2151.6188178515858</v>
      </c>
      <c r="Q26" s="200">
        <v>0</v>
      </c>
      <c r="R26" s="200">
        <v>1</v>
      </c>
      <c r="S26" s="200">
        <v>3270.404381894698</v>
      </c>
      <c r="T26" s="200">
        <v>1118.7855640431119</v>
      </c>
    </row>
    <row r="27" spans="1:20" x14ac:dyDescent="0.35">
      <c r="A27" s="201" t="s">
        <v>947</v>
      </c>
      <c r="B27" s="200">
        <v>160.7413863512198</v>
      </c>
      <c r="C27" s="200">
        <v>0</v>
      </c>
      <c r="D27" s="200">
        <v>12.66842705151144</v>
      </c>
      <c r="E27" s="200">
        <v>4.3675735881713491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160.7413863512198</v>
      </c>
      <c r="Q27" s="200">
        <v>0</v>
      </c>
      <c r="R27" s="200">
        <v>1</v>
      </c>
      <c r="S27" s="200">
        <v>269.30951437135138</v>
      </c>
      <c r="T27" s="200">
        <v>108.5681280201316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1087.1113168684919</v>
      </c>
      <c r="C29" s="200">
        <v>0</v>
      </c>
      <c r="D29" s="200">
        <v>97.419156928074131</v>
      </c>
      <c r="E29" s="200">
        <v>109.51174125664549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1087.1113168684919</v>
      </c>
      <c r="Q29" s="200">
        <v>0</v>
      </c>
      <c r="R29" s="200">
        <v>1</v>
      </c>
      <c r="S29" s="200">
        <v>1217.9005737809509</v>
      </c>
      <c r="T29" s="200">
        <v>130.78925691245871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43750.807897416053</v>
      </c>
      <c r="C31" s="200">
        <v>0</v>
      </c>
      <c r="D31" s="200">
        <v>166.35180538691421</v>
      </c>
      <c r="E31" s="200">
        <v>713.52657063569552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43750.807897416053</v>
      </c>
      <c r="Q31" s="200">
        <v>0</v>
      </c>
      <c r="R31" s="200">
        <v>1</v>
      </c>
      <c r="S31" s="200">
        <v>57993.751728323397</v>
      </c>
      <c r="T31" s="200">
        <v>14242.94383090735</v>
      </c>
    </row>
    <row r="32" spans="1:20" x14ac:dyDescent="0.35">
      <c r="A32" s="201" t="s">
        <v>942</v>
      </c>
      <c r="B32" s="200">
        <v>0</v>
      </c>
      <c r="C32" s="200">
        <v>9922.1392117545965</v>
      </c>
      <c r="D32" s="200">
        <v>77.49284276112958</v>
      </c>
      <c r="E32" s="200">
        <v>0</v>
      </c>
      <c r="F32" s="200">
        <v>107.32875662550489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9922.1392117545965</v>
      </c>
      <c r="R32" s="200">
        <v>1</v>
      </c>
      <c r="S32" s="200">
        <v>12421.002244038171</v>
      </c>
      <c r="T32" s="200">
        <v>22343.141455792771</v>
      </c>
    </row>
    <row r="33" spans="1:20" x14ac:dyDescent="0.35">
      <c r="A33" s="201" t="s">
        <v>941</v>
      </c>
      <c r="B33" s="200">
        <v>0</v>
      </c>
      <c r="C33" s="200">
        <v>4312.3349301560575</v>
      </c>
      <c r="D33" s="200">
        <v>87.888348821945243</v>
      </c>
      <c r="E33" s="200">
        <v>0</v>
      </c>
      <c r="F33" s="200">
        <v>161.26143288764521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4312.3349301560575</v>
      </c>
      <c r="R33" s="200">
        <v>1</v>
      </c>
      <c r="S33" s="200">
        <v>778.17371321291228</v>
      </c>
      <c r="T33" s="200">
        <v>5090.5086433689694</v>
      </c>
    </row>
    <row r="34" spans="1:20" x14ac:dyDescent="0.35">
      <c r="A34" s="201" t="s">
        <v>940</v>
      </c>
      <c r="B34" s="200">
        <v>0</v>
      </c>
      <c r="C34" s="200">
        <v>771.19871797859241</v>
      </c>
      <c r="D34" s="200">
        <v>77.366541882979817</v>
      </c>
      <c r="E34" s="200">
        <v>0</v>
      </c>
      <c r="F34" s="200">
        <v>268.20881863166579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771.19871797859241</v>
      </c>
      <c r="R34" s="200">
        <v>1</v>
      </c>
      <c r="S34" s="200">
        <v>1031.950435014877</v>
      </c>
      <c r="T34" s="200">
        <v>1803.149152993469</v>
      </c>
    </row>
    <row r="35" spans="1:20" x14ac:dyDescent="0.35">
      <c r="A35" s="201" t="s">
        <v>939</v>
      </c>
      <c r="B35" s="200">
        <v>0</v>
      </c>
      <c r="C35" s="200">
        <v>899.10787433535393</v>
      </c>
      <c r="D35" s="200">
        <v>45.912628862481149</v>
      </c>
      <c r="E35" s="200">
        <v>0</v>
      </c>
      <c r="F35" s="200">
        <v>826.6219665318124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899.10787433535393</v>
      </c>
      <c r="R35" s="200">
        <v>1</v>
      </c>
      <c r="S35" s="200">
        <v>1522.9904064604159</v>
      </c>
      <c r="T35" s="200">
        <v>2422.0982807957698</v>
      </c>
    </row>
    <row r="36" spans="1:20" x14ac:dyDescent="0.35">
      <c r="A36" s="201" t="s">
        <v>938</v>
      </c>
      <c r="B36" s="200">
        <v>1228.3943105723249</v>
      </c>
      <c r="C36" s="200">
        <v>0</v>
      </c>
      <c r="D36" s="200">
        <v>40.333505646975652</v>
      </c>
      <c r="E36" s="200">
        <v>14.274123225758199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1228.3943105723249</v>
      </c>
      <c r="Q36" s="200">
        <v>0</v>
      </c>
      <c r="R36" s="200">
        <v>1</v>
      </c>
      <c r="S36" s="200">
        <v>2470.5525197161819</v>
      </c>
      <c r="T36" s="200">
        <v>1242.158209143857</v>
      </c>
    </row>
    <row r="37" spans="1:20" x14ac:dyDescent="0.35">
      <c r="A37" s="201" t="s">
        <v>937</v>
      </c>
      <c r="B37" s="200">
        <v>3296.088756600896</v>
      </c>
      <c r="C37" s="200">
        <v>0</v>
      </c>
      <c r="D37" s="200">
        <v>84.929344382890179</v>
      </c>
      <c r="E37" s="200">
        <v>250.0694627129607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3296.088756600896</v>
      </c>
      <c r="Q37" s="200">
        <v>0</v>
      </c>
      <c r="R37" s="200">
        <v>1</v>
      </c>
      <c r="S37" s="200">
        <v>3307.2516074185091</v>
      </c>
      <c r="T37" s="200">
        <v>11.16285081761287</v>
      </c>
    </row>
    <row r="38" spans="1:20" x14ac:dyDescent="0.35">
      <c r="A38" s="201" t="s">
        <v>936</v>
      </c>
      <c r="B38" s="200">
        <v>2975.3489622570069</v>
      </c>
      <c r="C38" s="200">
        <v>0</v>
      </c>
      <c r="D38" s="200">
        <v>73.933390722177677</v>
      </c>
      <c r="E38" s="200">
        <v>66.183048172929432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2975.3489622570069</v>
      </c>
      <c r="Q38" s="200">
        <v>0</v>
      </c>
      <c r="R38" s="200">
        <v>1</v>
      </c>
      <c r="S38" s="200">
        <v>3097.5636690240258</v>
      </c>
      <c r="T38" s="200">
        <v>122.2147067670189</v>
      </c>
    </row>
    <row r="39" spans="1:20" x14ac:dyDescent="0.35">
      <c r="A39" s="201" t="s">
        <v>935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934</v>
      </c>
      <c r="B40" s="200">
        <v>0</v>
      </c>
      <c r="C40" s="200">
        <v>2285.8236065624278</v>
      </c>
      <c r="D40" s="200">
        <v>47.085803277354323</v>
      </c>
      <c r="E40" s="200">
        <v>0</v>
      </c>
      <c r="F40" s="200">
        <v>129.04560739363521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2285.8236065624278</v>
      </c>
      <c r="R40" s="200">
        <v>1</v>
      </c>
      <c r="S40" s="200">
        <v>607.02275710245829</v>
      </c>
      <c r="T40" s="200">
        <v>2892.8463636648862</v>
      </c>
    </row>
    <row r="41" spans="1:20" x14ac:dyDescent="0.35">
      <c r="A41" s="201" t="s">
        <v>933</v>
      </c>
      <c r="B41" s="200">
        <v>0</v>
      </c>
      <c r="C41" s="200">
        <v>5.4140989142041276</v>
      </c>
      <c r="D41" s="200">
        <v>4.096559551027692</v>
      </c>
      <c r="E41" s="200">
        <v>0</v>
      </c>
      <c r="F41" s="200">
        <v>0.1857915858147903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5.4140989142041276</v>
      </c>
      <c r="R41" s="200">
        <v>1</v>
      </c>
      <c r="S41" s="200">
        <v>0</v>
      </c>
      <c r="T41" s="200">
        <v>5.4140989142041276</v>
      </c>
    </row>
    <row r="42" spans="1:20" x14ac:dyDescent="0.35">
      <c r="A42" s="201" t="s">
        <v>932</v>
      </c>
      <c r="B42" s="200">
        <v>3375.0818300641558</v>
      </c>
      <c r="C42" s="200">
        <v>0</v>
      </c>
      <c r="D42" s="200">
        <v>99.39444474988332</v>
      </c>
      <c r="E42" s="200">
        <v>82.880656274355403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3375.0818300641558</v>
      </c>
      <c r="Q42" s="200">
        <v>0</v>
      </c>
      <c r="R42" s="200">
        <v>1</v>
      </c>
      <c r="S42" s="200">
        <v>4151.4012151168636</v>
      </c>
      <c r="T42" s="200">
        <v>776.31938505270887</v>
      </c>
    </row>
    <row r="43" spans="1:20" x14ac:dyDescent="0.35">
      <c r="A43" s="201" t="s">
        <v>931</v>
      </c>
      <c r="B43" s="200">
        <v>7380.1689033040384</v>
      </c>
      <c r="C43" s="200">
        <v>0</v>
      </c>
      <c r="D43" s="200">
        <v>477.19732994189712</v>
      </c>
      <c r="E43" s="200">
        <v>250.37351114607489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7380.1689033040384</v>
      </c>
      <c r="Q43" s="200">
        <v>0</v>
      </c>
      <c r="R43" s="200">
        <v>1</v>
      </c>
      <c r="S43" s="200">
        <v>10835.699259745361</v>
      </c>
      <c r="T43" s="200">
        <v>3455.5303564413189</v>
      </c>
    </row>
    <row r="44" spans="1:20" x14ac:dyDescent="0.35">
      <c r="A44" s="201" t="s">
        <v>930</v>
      </c>
      <c r="B44" s="200">
        <v>376.8441036572442</v>
      </c>
      <c r="C44" s="200">
        <v>0</v>
      </c>
      <c r="D44" s="200">
        <v>42.532455732122777</v>
      </c>
      <c r="E44" s="200">
        <v>27.396546627632471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376.8441036572442</v>
      </c>
      <c r="Q44" s="200">
        <v>0</v>
      </c>
      <c r="R44" s="200">
        <v>1</v>
      </c>
      <c r="S44" s="200">
        <v>432.50395238938211</v>
      </c>
      <c r="T44" s="200">
        <v>55.659848732137867</v>
      </c>
    </row>
    <row r="45" spans="1:20" x14ac:dyDescent="0.35">
      <c r="A45" s="201" t="s">
        <v>929</v>
      </c>
      <c r="B45" s="200">
        <v>1769.8191448326761</v>
      </c>
      <c r="C45" s="200">
        <v>0</v>
      </c>
      <c r="D45" s="200">
        <v>337.43577175474479</v>
      </c>
      <c r="E45" s="200">
        <v>41.181068253531627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1769.8191448326761</v>
      </c>
      <c r="Q45" s="200">
        <v>0</v>
      </c>
      <c r="R45" s="200">
        <v>1</v>
      </c>
      <c r="S45" s="200">
        <v>2616.140069770694</v>
      </c>
      <c r="T45" s="200">
        <v>846.32092493801792</v>
      </c>
    </row>
    <row r="46" spans="1:20" x14ac:dyDescent="0.35">
      <c r="A46" s="201" t="s">
        <v>928</v>
      </c>
      <c r="B46" s="200">
        <v>2432.4404000675959</v>
      </c>
      <c r="C46" s="200">
        <v>0</v>
      </c>
      <c r="D46" s="200">
        <v>77.209695890386016</v>
      </c>
      <c r="E46" s="200">
        <v>17.507182533332831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2432.4404000675959</v>
      </c>
      <c r="Q46" s="200">
        <v>0</v>
      </c>
      <c r="R46" s="200">
        <v>1</v>
      </c>
      <c r="S46" s="200">
        <v>2432.4404000675959</v>
      </c>
      <c r="T46" s="200">
        <v>0</v>
      </c>
    </row>
    <row r="47" spans="1:20" x14ac:dyDescent="0.35">
      <c r="A47" s="201" t="s">
        <v>927</v>
      </c>
      <c r="B47" s="200">
        <v>3429.3573175704751</v>
      </c>
      <c r="C47" s="200">
        <v>0</v>
      </c>
      <c r="D47" s="200">
        <v>105.2079858432718</v>
      </c>
      <c r="E47" s="200">
        <v>62.991168007994737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3429.3573175704751</v>
      </c>
      <c r="Q47" s="200">
        <v>0</v>
      </c>
      <c r="R47" s="200">
        <v>1</v>
      </c>
      <c r="S47" s="200">
        <v>3429.3573175704751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310.15020682488159</v>
      </c>
      <c r="D48" s="200">
        <v>19.87247247810464</v>
      </c>
      <c r="E48" s="200">
        <v>0</v>
      </c>
      <c r="F48" s="200">
        <v>37.160858063787927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310.15020682488159</v>
      </c>
      <c r="R48" s="200">
        <v>1</v>
      </c>
      <c r="S48" s="200">
        <v>144.03251459460409</v>
      </c>
      <c r="T48" s="200">
        <v>454.18272141948569</v>
      </c>
    </row>
    <row r="49" spans="1:20" x14ac:dyDescent="0.35">
      <c r="A49" s="201" t="s">
        <v>925</v>
      </c>
      <c r="B49" s="200">
        <v>0</v>
      </c>
      <c r="C49" s="200">
        <v>1045.440884535514</v>
      </c>
      <c r="D49" s="200">
        <v>143.2993193871296</v>
      </c>
      <c r="E49" s="200">
        <v>0</v>
      </c>
      <c r="F49" s="200">
        <v>109.2825453242128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1045.440884535514</v>
      </c>
      <c r="R49" s="200">
        <v>1</v>
      </c>
      <c r="S49" s="200">
        <v>7.6287786919921574</v>
      </c>
      <c r="T49" s="200">
        <v>1053.069663227506</v>
      </c>
    </row>
    <row r="50" spans="1:20" x14ac:dyDescent="0.35">
      <c r="A50" s="201" t="s">
        <v>924</v>
      </c>
      <c r="B50" s="200">
        <v>3020.4580314905129</v>
      </c>
      <c r="C50" s="200">
        <v>0</v>
      </c>
      <c r="D50" s="200">
        <v>1003.173289683078</v>
      </c>
      <c r="E50" s="200">
        <v>44.462938504631687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3020.4580314905129</v>
      </c>
      <c r="Q50" s="200">
        <v>0</v>
      </c>
      <c r="R50" s="200">
        <v>1</v>
      </c>
      <c r="S50" s="200">
        <v>3020.4580314905129</v>
      </c>
      <c r="T50" s="200">
        <v>0</v>
      </c>
    </row>
    <row r="51" spans="1:20" x14ac:dyDescent="0.35">
      <c r="A51" s="201" t="s">
        <v>923</v>
      </c>
      <c r="B51" s="200">
        <v>475.9172351547727</v>
      </c>
      <c r="C51" s="200">
        <v>0</v>
      </c>
      <c r="D51" s="200">
        <v>15.05538648538961</v>
      </c>
      <c r="E51" s="200">
        <v>23.968897799254851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475.9172351547727</v>
      </c>
      <c r="Q51" s="200">
        <v>0</v>
      </c>
      <c r="R51" s="200">
        <v>1</v>
      </c>
      <c r="S51" s="200">
        <v>475.9172351547727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115.7862201170179</v>
      </c>
      <c r="D52" s="200">
        <v>10.083374140116129</v>
      </c>
      <c r="E52" s="200">
        <v>0</v>
      </c>
      <c r="F52" s="200">
        <v>1.823119981066623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115.7862201170179</v>
      </c>
      <c r="R52" s="200">
        <v>1</v>
      </c>
      <c r="S52" s="200">
        <v>0</v>
      </c>
      <c r="T52" s="200">
        <v>115.7862201170179</v>
      </c>
    </row>
    <row r="53" spans="1:20" x14ac:dyDescent="0.35">
      <c r="A53" s="201" t="s">
        <v>921</v>
      </c>
      <c r="B53" s="200">
        <v>57.593262565945757</v>
      </c>
      <c r="C53" s="200">
        <v>0</v>
      </c>
      <c r="D53" s="200">
        <v>1.4859063437390829</v>
      </c>
      <c r="E53" s="200">
        <v>15.101192543016291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57.593262565945757</v>
      </c>
      <c r="Q53" s="200">
        <v>0</v>
      </c>
      <c r="R53" s="200">
        <v>1</v>
      </c>
      <c r="S53" s="200">
        <v>57.593262565945757</v>
      </c>
      <c r="T53" s="200">
        <v>0</v>
      </c>
    </row>
    <row r="54" spans="1:20" x14ac:dyDescent="0.35">
      <c r="A54" s="201" t="s">
        <v>920</v>
      </c>
      <c r="B54" s="200">
        <v>913.25422943650915</v>
      </c>
      <c r="C54" s="200">
        <v>0</v>
      </c>
      <c r="D54" s="200">
        <v>128.76481748869699</v>
      </c>
      <c r="E54" s="200">
        <v>30.693902294186259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913.25422943650915</v>
      </c>
      <c r="Q54" s="200">
        <v>0</v>
      </c>
      <c r="R54" s="200">
        <v>1</v>
      </c>
      <c r="S54" s="200">
        <v>1104.28059121104</v>
      </c>
      <c r="T54" s="200">
        <v>191.0263617745311</v>
      </c>
    </row>
    <row r="55" spans="1:20" x14ac:dyDescent="0.35">
      <c r="A55" s="201" t="s">
        <v>919</v>
      </c>
      <c r="B55" s="200">
        <v>0</v>
      </c>
      <c r="C55" s="200">
        <v>1515.3316139445969</v>
      </c>
      <c r="D55" s="200">
        <v>91.405447045775503</v>
      </c>
      <c r="E55" s="200">
        <v>0</v>
      </c>
      <c r="F55" s="200">
        <v>148.80526929749169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1515.3316139445969</v>
      </c>
      <c r="R55" s="200">
        <v>1</v>
      </c>
      <c r="S55" s="200">
        <v>0</v>
      </c>
      <c r="T55" s="200">
        <v>1515.3316139445969</v>
      </c>
    </row>
    <row r="56" spans="1:20" x14ac:dyDescent="0.35">
      <c r="A56" s="201" t="s">
        <v>918</v>
      </c>
      <c r="B56" s="200">
        <v>2036.012886415278</v>
      </c>
      <c r="C56" s="200">
        <v>0</v>
      </c>
      <c r="D56" s="200">
        <v>86.402777137032544</v>
      </c>
      <c r="E56" s="200">
        <v>431.03823626870718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2036.012886415278</v>
      </c>
      <c r="Q56" s="200">
        <v>0</v>
      </c>
      <c r="R56" s="200">
        <v>1</v>
      </c>
      <c r="S56" s="200">
        <v>2036.012886415278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705.97870799352029</v>
      </c>
      <c r="D57" s="200">
        <v>318.09025443209953</v>
      </c>
      <c r="E57" s="200">
        <v>0</v>
      </c>
      <c r="F57" s="200">
        <v>377.46298343597277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705.97870799352029</v>
      </c>
      <c r="R57" s="200">
        <v>1</v>
      </c>
      <c r="S57" s="200">
        <v>804.64751865464552</v>
      </c>
      <c r="T57" s="200">
        <v>1510.626226648166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756.69940700483335</v>
      </c>
      <c r="C59" s="200">
        <v>0</v>
      </c>
      <c r="D59" s="200">
        <v>161.6483925469166</v>
      </c>
      <c r="E59" s="200">
        <v>77.628722177718117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756.69940700483335</v>
      </c>
      <c r="Q59" s="200">
        <v>0</v>
      </c>
      <c r="R59" s="200">
        <v>1</v>
      </c>
      <c r="S59" s="200">
        <v>756.69940700483335</v>
      </c>
      <c r="T59" s="200">
        <v>0</v>
      </c>
    </row>
    <row r="60" spans="1:20" x14ac:dyDescent="0.35">
      <c r="A60" s="201" t="s">
        <v>914</v>
      </c>
      <c r="B60" s="200">
        <v>786.62998944569108</v>
      </c>
      <c r="C60" s="200">
        <v>0</v>
      </c>
      <c r="D60" s="200">
        <v>86.961859520507147</v>
      </c>
      <c r="E60" s="200">
        <v>13.018728737419149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786.62998944569108</v>
      </c>
      <c r="Q60" s="200">
        <v>0</v>
      </c>
      <c r="R60" s="200">
        <v>1</v>
      </c>
      <c r="S60" s="200">
        <v>912.20243203291307</v>
      </c>
      <c r="T60" s="200">
        <v>125.572442587222</v>
      </c>
    </row>
    <row r="61" spans="1:20" x14ac:dyDescent="0.35">
      <c r="A61" s="201" t="s">
        <v>913</v>
      </c>
      <c r="B61" s="200">
        <v>105.01076550625331</v>
      </c>
      <c r="C61" s="200">
        <v>0</v>
      </c>
      <c r="D61" s="200">
        <v>33.102907816345592</v>
      </c>
      <c r="E61" s="200">
        <v>7.148153653203611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105.01076550625331</v>
      </c>
      <c r="Q61" s="200">
        <v>0</v>
      </c>
      <c r="R61" s="200">
        <v>1</v>
      </c>
      <c r="S61" s="200">
        <v>304.89528403828018</v>
      </c>
      <c r="T61" s="200">
        <v>199.88451853202699</v>
      </c>
    </row>
    <row r="62" spans="1:20" x14ac:dyDescent="0.35">
      <c r="A62" s="201" t="s">
        <v>912</v>
      </c>
      <c r="B62" s="200">
        <v>70.837833773942521</v>
      </c>
      <c r="C62" s="200">
        <v>0</v>
      </c>
      <c r="D62" s="200">
        <v>20.604646678757579</v>
      </c>
      <c r="E62" s="200">
        <v>8.0807862426898662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70.837833773942521</v>
      </c>
      <c r="Q62" s="200">
        <v>0</v>
      </c>
      <c r="R62" s="200">
        <v>1</v>
      </c>
      <c r="S62" s="200">
        <v>70.837833773942521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315.43668816935929</v>
      </c>
      <c r="C64" s="200">
        <v>0</v>
      </c>
      <c r="D64" s="200">
        <v>57.159059149176748</v>
      </c>
      <c r="E64" s="200">
        <v>9.8977528124513618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315.43668816935929</v>
      </c>
      <c r="Q64" s="200">
        <v>0</v>
      </c>
      <c r="R64" s="200">
        <v>1</v>
      </c>
      <c r="S64" s="200">
        <v>315.43668816935929</v>
      </c>
      <c r="T64" s="200">
        <v>0</v>
      </c>
    </row>
    <row r="65" spans="1:20" x14ac:dyDescent="0.35">
      <c r="A65" s="201" t="s">
        <v>909</v>
      </c>
      <c r="B65" s="200">
        <v>3250.147162130198</v>
      </c>
      <c r="C65" s="200">
        <v>0</v>
      </c>
      <c r="D65" s="200">
        <v>621.68656351585457</v>
      </c>
      <c r="E65" s="200">
        <v>172.353663524712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3250.147162130198</v>
      </c>
      <c r="Q65" s="200">
        <v>0</v>
      </c>
      <c r="R65" s="200">
        <v>1</v>
      </c>
      <c r="S65" s="200">
        <v>3250.147162130198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5.0556518329581621</v>
      </c>
      <c r="C67" s="200">
        <v>0</v>
      </c>
      <c r="D67" s="200">
        <v>65.366742772922606</v>
      </c>
      <c r="E67" s="200">
        <v>2.027665671273021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5.0556518329581621</v>
      </c>
      <c r="Q67" s="200">
        <v>0</v>
      </c>
      <c r="R67" s="200">
        <v>1</v>
      </c>
      <c r="S67" s="200">
        <v>76.813621624763798</v>
      </c>
      <c r="T67" s="200">
        <v>71.757969791805635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157.90283144484241</v>
      </c>
      <c r="D71" s="200">
        <v>191.976875738366</v>
      </c>
      <c r="E71" s="200">
        <v>0</v>
      </c>
      <c r="F71" s="200">
        <v>328.96869411991338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157.90283144484241</v>
      </c>
      <c r="R71" s="200">
        <v>1</v>
      </c>
      <c r="S71" s="200">
        <v>224.74159735350929</v>
      </c>
      <c r="T71" s="200">
        <v>382.64442879835173</v>
      </c>
    </row>
    <row r="72" spans="1:20" x14ac:dyDescent="0.35">
      <c r="A72" s="201" t="s">
        <v>902</v>
      </c>
      <c r="B72" s="200">
        <v>195.7628310170133</v>
      </c>
      <c r="C72" s="200">
        <v>0</v>
      </c>
      <c r="D72" s="200">
        <v>27.40708859770761</v>
      </c>
      <c r="E72" s="200">
        <v>100.81835826402219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195.7628310170133</v>
      </c>
      <c r="Q72" s="200">
        <v>0</v>
      </c>
      <c r="R72" s="200">
        <v>1</v>
      </c>
      <c r="S72" s="200">
        <v>195.7628310170133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1271.346308044027</v>
      </c>
      <c r="D73" s="200">
        <v>187.95857451948831</v>
      </c>
      <c r="E73" s="200">
        <v>0</v>
      </c>
      <c r="F73" s="200">
        <v>889.13078219969407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1271.346308044027</v>
      </c>
      <c r="R73" s="200">
        <v>1</v>
      </c>
      <c r="S73" s="200">
        <v>0</v>
      </c>
      <c r="T73" s="200">
        <v>1271.346308044027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85.178525750660157</v>
      </c>
      <c r="D76" s="200">
        <v>15.64746940091397</v>
      </c>
      <c r="E76" s="200">
        <v>0</v>
      </c>
      <c r="F76" s="200">
        <v>201.92439756089269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85.178525750660157</v>
      </c>
      <c r="R76" s="200">
        <v>1</v>
      </c>
      <c r="S76" s="200">
        <v>0</v>
      </c>
      <c r="T76" s="200">
        <v>85.178525750660157</v>
      </c>
    </row>
    <row r="77" spans="1:20" x14ac:dyDescent="0.35">
      <c r="A77" s="201" t="s">
        <v>897</v>
      </c>
      <c r="B77" s="200">
        <v>278.23420832312831</v>
      </c>
      <c r="C77" s="200">
        <v>0</v>
      </c>
      <c r="D77" s="200">
        <v>66.442640845493912</v>
      </c>
      <c r="E77" s="200">
        <v>9214.6285735581223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278.23420832312831</v>
      </c>
      <c r="Q77" s="200">
        <v>0</v>
      </c>
      <c r="R77" s="200">
        <v>1</v>
      </c>
      <c r="S77" s="200">
        <v>1228.611614362042</v>
      </c>
      <c r="T77" s="200">
        <v>950.37740603891325</v>
      </c>
    </row>
    <row r="78" spans="1:20" x14ac:dyDescent="0.35">
      <c r="A78" s="201" t="s">
        <v>896</v>
      </c>
      <c r="B78" s="200">
        <v>866.69350876604926</v>
      </c>
      <c r="C78" s="200">
        <v>0</v>
      </c>
      <c r="D78" s="200">
        <v>129.63413115965369</v>
      </c>
      <c r="E78" s="200">
        <v>2393.6792531279498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866.69350876604926</v>
      </c>
      <c r="Q78" s="200">
        <v>0</v>
      </c>
      <c r="R78" s="200">
        <v>1</v>
      </c>
      <c r="S78" s="200">
        <v>981.67733066853089</v>
      </c>
      <c r="T78" s="200">
        <v>114.98382190248159</v>
      </c>
    </row>
    <row r="79" spans="1:20" x14ac:dyDescent="0.35">
      <c r="A79" s="201" t="s">
        <v>895</v>
      </c>
      <c r="B79" s="200">
        <v>334.58417515469552</v>
      </c>
      <c r="C79" s="200">
        <v>0</v>
      </c>
      <c r="D79" s="200">
        <v>12.51421656181846</v>
      </c>
      <c r="E79" s="200">
        <v>2010.325221885164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334.58417515469552</v>
      </c>
      <c r="Q79" s="200">
        <v>0</v>
      </c>
      <c r="R79" s="200">
        <v>1</v>
      </c>
      <c r="S79" s="200">
        <v>334.58417515469552</v>
      </c>
      <c r="T79" s="200">
        <v>0</v>
      </c>
    </row>
    <row r="80" spans="1:20" x14ac:dyDescent="0.35">
      <c r="A80" s="201" t="s">
        <v>894</v>
      </c>
      <c r="B80" s="200">
        <v>0</v>
      </c>
      <c r="C80" s="200">
        <v>6773.1577042855006</v>
      </c>
      <c r="D80" s="200">
        <v>72.219280894007369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6773.1577042855006</v>
      </c>
      <c r="R80" s="200">
        <v>1</v>
      </c>
      <c r="S80" s="200">
        <v>8047.8543680706161</v>
      </c>
      <c r="T80" s="200">
        <v>14821.012072356119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CE6F4-5AE2-4B65-827C-A22FAEF8162B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934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119260.1930057336</v>
      </c>
      <c r="C16" s="200">
        <v>0</v>
      </c>
      <c r="D16" s="200">
        <v>0</v>
      </c>
      <c r="E16" s="200">
        <v>0</v>
      </c>
      <c r="F16" s="200">
        <v>0</v>
      </c>
      <c r="G16" s="200">
        <v>67517.621425273421</v>
      </c>
      <c r="H16" s="200">
        <v>1</v>
      </c>
      <c r="I16" s="200">
        <v>1</v>
      </c>
      <c r="J16" s="200">
        <v>1</v>
      </c>
      <c r="K16" s="200">
        <v>1</v>
      </c>
      <c r="L16" s="200">
        <v>-73653.138908292894</v>
      </c>
      <c r="M16" s="200">
        <v>821323.07604791247</v>
      </c>
      <c r="N16" s="200">
        <v>934447.75157062651</v>
      </c>
      <c r="O16" s="200">
        <v>113124.67552271399</v>
      </c>
      <c r="P16" s="200">
        <v>203304.10782653489</v>
      </c>
      <c r="Q16" s="200">
        <v>84043.914820801292</v>
      </c>
      <c r="R16" s="200">
        <v>1</v>
      </c>
      <c r="S16" s="200">
        <v>463937.47056577652</v>
      </c>
      <c r="T16" s="200">
        <v>344677.27756004292</v>
      </c>
      <c r="U16" s="199">
        <v>90224.28209260384</v>
      </c>
      <c r="V16" s="199">
        <v>213811.96329804769</v>
      </c>
      <c r="W16" s="199">
        <v>281329.58472332108</v>
      </c>
      <c r="X16" s="199">
        <v>172609.5530972179</v>
      </c>
      <c r="Y16" s="199">
        <v>98956.414188925031</v>
      </c>
    </row>
    <row r="17" spans="1:20" x14ac:dyDescent="0.35">
      <c r="A17" s="201" t="s">
        <v>957</v>
      </c>
      <c r="B17" s="200">
        <v>0</v>
      </c>
      <c r="C17" s="200">
        <v>2665.1119088874862</v>
      </c>
      <c r="D17" s="200">
        <v>36.080207747362977</v>
      </c>
      <c r="E17" s="200">
        <v>0</v>
      </c>
      <c r="F17" s="200">
        <v>214.88943633427809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2665.1119088874862</v>
      </c>
      <c r="R17" s="200">
        <v>1</v>
      </c>
      <c r="S17" s="200">
        <v>5.9300103008746268</v>
      </c>
      <c r="T17" s="200">
        <v>2671.0419191883602</v>
      </c>
    </row>
    <row r="18" spans="1:20" x14ac:dyDescent="0.35">
      <c r="A18" s="201" t="s">
        <v>956</v>
      </c>
      <c r="B18" s="200">
        <v>0</v>
      </c>
      <c r="C18" s="200">
        <v>409.66872206321159</v>
      </c>
      <c r="D18" s="200">
        <v>31.706326899865381</v>
      </c>
      <c r="E18" s="200">
        <v>0</v>
      </c>
      <c r="F18" s="200">
        <v>114.7733418266031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409.66872206321159</v>
      </c>
      <c r="R18" s="200">
        <v>1</v>
      </c>
      <c r="S18" s="200">
        <v>1024.757881914627</v>
      </c>
      <c r="T18" s="200">
        <v>1434.426603977839</v>
      </c>
    </row>
    <row r="19" spans="1:20" x14ac:dyDescent="0.35">
      <c r="A19" s="201" t="s">
        <v>955</v>
      </c>
      <c r="B19" s="200">
        <v>2560.1112816711179</v>
      </c>
      <c r="C19" s="200">
        <v>0</v>
      </c>
      <c r="D19" s="200">
        <v>75.665579901306117</v>
      </c>
      <c r="E19" s="200">
        <v>26.48545375619047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2560.1112816711179</v>
      </c>
      <c r="Q19" s="200">
        <v>0</v>
      </c>
      <c r="R19" s="200">
        <v>1</v>
      </c>
      <c r="S19" s="200">
        <v>3169.9867195678398</v>
      </c>
      <c r="T19" s="200">
        <v>609.87543789672236</v>
      </c>
    </row>
    <row r="20" spans="1:20" x14ac:dyDescent="0.35">
      <c r="A20" s="201" t="s">
        <v>954</v>
      </c>
      <c r="B20" s="200">
        <v>323.3001786277045</v>
      </c>
      <c r="C20" s="200">
        <v>0</v>
      </c>
      <c r="D20" s="200">
        <v>24.03812826487545</v>
      </c>
      <c r="E20" s="200">
        <v>1.502752168000949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323.3001786277045</v>
      </c>
      <c r="Q20" s="200">
        <v>0</v>
      </c>
      <c r="R20" s="200">
        <v>1</v>
      </c>
      <c r="S20" s="200">
        <v>323.3001786277045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59.741432409782348</v>
      </c>
      <c r="D22" s="200">
        <v>3.693833736056471</v>
      </c>
      <c r="E22" s="200">
        <v>0</v>
      </c>
      <c r="F22" s="200">
        <v>0.212185398509704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59.741432409782348</v>
      </c>
      <c r="R22" s="200">
        <v>1</v>
      </c>
      <c r="S22" s="200">
        <v>0</v>
      </c>
      <c r="T22" s="200">
        <v>59.741432409782348</v>
      </c>
    </row>
    <row r="23" spans="1:20" x14ac:dyDescent="0.35">
      <c r="A23" s="201" t="s">
        <v>951</v>
      </c>
      <c r="B23" s="200">
        <v>0</v>
      </c>
      <c r="C23" s="200">
        <v>212.5210320940686</v>
      </c>
      <c r="D23" s="200">
        <v>29.307818377233019</v>
      </c>
      <c r="E23" s="200">
        <v>0</v>
      </c>
      <c r="F23" s="200">
        <v>0.72687165293148326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212.5210320940686</v>
      </c>
      <c r="R23" s="200">
        <v>1</v>
      </c>
      <c r="S23" s="200">
        <v>0</v>
      </c>
      <c r="T23" s="200">
        <v>212.5210320940686</v>
      </c>
    </row>
    <row r="24" spans="1:20" x14ac:dyDescent="0.35">
      <c r="A24" s="201" t="s">
        <v>950</v>
      </c>
      <c r="B24" s="200">
        <v>15738.425015067651</v>
      </c>
      <c r="C24" s="200">
        <v>0</v>
      </c>
      <c r="D24" s="200">
        <v>75.366209456878607</v>
      </c>
      <c r="E24" s="200">
        <v>207.14948674467101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15738.425015067651</v>
      </c>
      <c r="Q24" s="200">
        <v>0</v>
      </c>
      <c r="R24" s="200">
        <v>1</v>
      </c>
      <c r="S24" s="200">
        <v>17580.586185897369</v>
      </c>
      <c r="T24" s="200">
        <v>1842.161170829716</v>
      </c>
    </row>
    <row r="25" spans="1:20" x14ac:dyDescent="0.35">
      <c r="A25" s="201" t="s">
        <v>949</v>
      </c>
      <c r="B25" s="200">
        <v>378.95410006865882</v>
      </c>
      <c r="C25" s="200">
        <v>0</v>
      </c>
      <c r="D25" s="200">
        <v>26.167761612454679</v>
      </c>
      <c r="E25" s="200">
        <v>11.4929869274025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378.95410006865882</v>
      </c>
      <c r="Q25" s="200">
        <v>0</v>
      </c>
      <c r="R25" s="200">
        <v>1</v>
      </c>
      <c r="S25" s="200">
        <v>378.95410006865882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3742.5083878595578</v>
      </c>
      <c r="D26" s="200">
        <v>83.73269823285338</v>
      </c>
      <c r="E26" s="200">
        <v>0</v>
      </c>
      <c r="F26" s="200">
        <v>494.89596485682881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3742.5083878595578</v>
      </c>
      <c r="R26" s="200">
        <v>1</v>
      </c>
      <c r="S26" s="200">
        <v>4205.7502163116051</v>
      </c>
      <c r="T26" s="200">
        <v>7948.2586041711629</v>
      </c>
    </row>
    <row r="27" spans="1:20" x14ac:dyDescent="0.35">
      <c r="A27" s="201" t="s">
        <v>947</v>
      </c>
      <c r="B27" s="200">
        <v>5899.2893049213326</v>
      </c>
      <c r="C27" s="200">
        <v>0</v>
      </c>
      <c r="D27" s="200">
        <v>114.4966811820039</v>
      </c>
      <c r="E27" s="200">
        <v>79.134209374542579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5899.2893049213326</v>
      </c>
      <c r="Q27" s="200">
        <v>0</v>
      </c>
      <c r="R27" s="200">
        <v>1</v>
      </c>
      <c r="S27" s="200">
        <v>8991.8762751462273</v>
      </c>
      <c r="T27" s="200">
        <v>3092.5869702248938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8887.6833920843001</v>
      </c>
      <c r="D29" s="200">
        <v>201.45494988590059</v>
      </c>
      <c r="E29" s="200">
        <v>0</v>
      </c>
      <c r="F29" s="200">
        <v>2681.3191128157059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8887.6833920843001</v>
      </c>
      <c r="R29" s="200">
        <v>1</v>
      </c>
      <c r="S29" s="200">
        <v>655.06930828168493</v>
      </c>
      <c r="T29" s="200">
        <v>9542.7527003659852</v>
      </c>
    </row>
    <row r="30" spans="1:20" x14ac:dyDescent="0.35">
      <c r="A30" s="201" t="s">
        <v>944</v>
      </c>
      <c r="B30" s="200">
        <v>0</v>
      </c>
      <c r="C30" s="200">
        <v>1.582924774903623</v>
      </c>
      <c r="D30" s="200">
        <v>0.23653392391141301</v>
      </c>
      <c r="E30" s="200">
        <v>0</v>
      </c>
      <c r="F30" s="200">
        <v>4.8021082178430062E-2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1.582924774903623</v>
      </c>
      <c r="R30" s="200">
        <v>1</v>
      </c>
      <c r="S30" s="200">
        <v>0</v>
      </c>
      <c r="T30" s="200">
        <v>1.582924774903623</v>
      </c>
    </row>
    <row r="31" spans="1:20" x14ac:dyDescent="0.35">
      <c r="A31" s="201" t="s">
        <v>943</v>
      </c>
      <c r="B31" s="200">
        <v>18758.021208516951</v>
      </c>
      <c r="C31" s="200">
        <v>0</v>
      </c>
      <c r="D31" s="200">
        <v>97.967816460178881</v>
      </c>
      <c r="E31" s="200">
        <v>151.02997387797879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18758.021208516951</v>
      </c>
      <c r="Q31" s="200">
        <v>0</v>
      </c>
      <c r="R31" s="200">
        <v>1</v>
      </c>
      <c r="S31" s="200">
        <v>85164.215537519209</v>
      </c>
      <c r="T31" s="200">
        <v>66406.194329002261</v>
      </c>
    </row>
    <row r="32" spans="1:20" x14ac:dyDescent="0.35">
      <c r="A32" s="201" t="s">
        <v>942</v>
      </c>
      <c r="B32" s="200">
        <v>84171.702307558837</v>
      </c>
      <c r="C32" s="200">
        <v>0</v>
      </c>
      <c r="D32" s="200">
        <v>143.17624882754089</v>
      </c>
      <c r="E32" s="200">
        <v>242.39933874346559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84171.702307558837</v>
      </c>
      <c r="Q32" s="200">
        <v>0</v>
      </c>
      <c r="R32" s="200">
        <v>1</v>
      </c>
      <c r="S32" s="200">
        <v>158753.2066892705</v>
      </c>
      <c r="T32" s="200">
        <v>74581.504381711638</v>
      </c>
    </row>
    <row r="33" spans="1:20" x14ac:dyDescent="0.35">
      <c r="A33" s="201" t="s">
        <v>941</v>
      </c>
      <c r="B33" s="200">
        <v>1978.1143260704839</v>
      </c>
      <c r="C33" s="200">
        <v>0</v>
      </c>
      <c r="D33" s="200">
        <v>48.254850192961229</v>
      </c>
      <c r="E33" s="200">
        <v>19.0182322769042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1978.1143260704839</v>
      </c>
      <c r="Q33" s="200">
        <v>0</v>
      </c>
      <c r="R33" s="200">
        <v>1</v>
      </c>
      <c r="S33" s="200">
        <v>6738.2777990349996</v>
      </c>
      <c r="T33" s="200">
        <v>4760.1634729645166</v>
      </c>
    </row>
    <row r="34" spans="1:20" x14ac:dyDescent="0.35">
      <c r="A34" s="201" t="s">
        <v>940</v>
      </c>
      <c r="B34" s="200">
        <v>1687.4760168096641</v>
      </c>
      <c r="C34" s="200">
        <v>0</v>
      </c>
      <c r="D34" s="200">
        <v>52.437751451535377</v>
      </c>
      <c r="E34" s="200">
        <v>63.468580038821557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1687.4760168096641</v>
      </c>
      <c r="Q34" s="200">
        <v>0</v>
      </c>
      <c r="R34" s="200">
        <v>1</v>
      </c>
      <c r="S34" s="200">
        <v>4339.2927141526116</v>
      </c>
      <c r="T34" s="200">
        <v>2651.8166973429479</v>
      </c>
    </row>
    <row r="35" spans="1:20" x14ac:dyDescent="0.35">
      <c r="A35" s="201" t="s">
        <v>939</v>
      </c>
      <c r="B35" s="200">
        <v>0</v>
      </c>
      <c r="C35" s="200">
        <v>13922.61559840661</v>
      </c>
      <c r="D35" s="200">
        <v>123.2519541202461</v>
      </c>
      <c r="E35" s="200">
        <v>0</v>
      </c>
      <c r="F35" s="200">
        <v>14189.202175157439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13922.61559840661</v>
      </c>
      <c r="R35" s="200">
        <v>1</v>
      </c>
      <c r="S35" s="200">
        <v>12933.21791610863</v>
      </c>
      <c r="T35" s="200">
        <v>26855.833514515241</v>
      </c>
    </row>
    <row r="36" spans="1:20" x14ac:dyDescent="0.35">
      <c r="A36" s="201" t="s">
        <v>938</v>
      </c>
      <c r="B36" s="200">
        <v>0</v>
      </c>
      <c r="C36" s="200">
        <v>755.38244842124186</v>
      </c>
      <c r="D36" s="200">
        <v>75.482477050106681</v>
      </c>
      <c r="E36" s="200">
        <v>0</v>
      </c>
      <c r="F36" s="200">
        <v>23.568673771150412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755.38244842124186</v>
      </c>
      <c r="R36" s="200">
        <v>1</v>
      </c>
      <c r="S36" s="200">
        <v>11858.78875761304</v>
      </c>
      <c r="T36" s="200">
        <v>12614.17120603428</v>
      </c>
    </row>
    <row r="37" spans="1:20" x14ac:dyDescent="0.35">
      <c r="A37" s="201" t="s">
        <v>937</v>
      </c>
      <c r="B37" s="200">
        <v>16353.096689849141</v>
      </c>
      <c r="C37" s="200">
        <v>0</v>
      </c>
      <c r="D37" s="200">
        <v>132.55412490264709</v>
      </c>
      <c r="E37" s="200">
        <v>612.51089678665403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16353.096689849141</v>
      </c>
      <c r="Q37" s="200">
        <v>0</v>
      </c>
      <c r="R37" s="200">
        <v>1</v>
      </c>
      <c r="S37" s="200">
        <v>17297.332286342778</v>
      </c>
      <c r="T37" s="200">
        <v>944.23559649363983</v>
      </c>
    </row>
    <row r="38" spans="1:20" x14ac:dyDescent="0.35">
      <c r="A38" s="201" t="s">
        <v>936</v>
      </c>
      <c r="B38" s="200">
        <v>0</v>
      </c>
      <c r="C38" s="200">
        <v>9154.4409523259892</v>
      </c>
      <c r="D38" s="200">
        <v>59.211417667766952</v>
      </c>
      <c r="E38" s="200">
        <v>0</v>
      </c>
      <c r="F38" s="200">
        <v>463.5385901909612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9154.4409523259892</v>
      </c>
      <c r="R38" s="200">
        <v>1</v>
      </c>
      <c r="S38" s="200">
        <v>537.63728063983967</v>
      </c>
      <c r="T38" s="200">
        <v>9692.0782329658286</v>
      </c>
    </row>
    <row r="39" spans="1:20" x14ac:dyDescent="0.35">
      <c r="A39" s="201" t="s">
        <v>935</v>
      </c>
      <c r="B39" s="200">
        <v>2285.8236065624278</v>
      </c>
      <c r="C39" s="200">
        <v>0</v>
      </c>
      <c r="D39" s="200">
        <v>47.085803277354323</v>
      </c>
      <c r="E39" s="200">
        <v>62.615070639775404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2285.8236065624278</v>
      </c>
      <c r="Q39" s="200">
        <v>0</v>
      </c>
      <c r="R39" s="200">
        <v>1</v>
      </c>
      <c r="S39" s="200">
        <v>2892.8463636648862</v>
      </c>
      <c r="T39" s="200">
        <v>607.02275710245829</v>
      </c>
    </row>
    <row r="40" spans="1:20" x14ac:dyDescent="0.35">
      <c r="A40" s="201" t="s">
        <v>934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933</v>
      </c>
      <c r="B41" s="200">
        <v>185.04048181212119</v>
      </c>
      <c r="C41" s="200">
        <v>0</v>
      </c>
      <c r="D41" s="200">
        <v>37.781395080557331</v>
      </c>
      <c r="E41" s="200">
        <v>1.4468529497021829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185.04048181212119</v>
      </c>
      <c r="Q41" s="200">
        <v>0</v>
      </c>
      <c r="R41" s="200">
        <v>1</v>
      </c>
      <c r="S41" s="200">
        <v>185.04048181212119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1912.1655165355351</v>
      </c>
      <c r="D42" s="200">
        <v>39.902025802871677</v>
      </c>
      <c r="E42" s="200">
        <v>0</v>
      </c>
      <c r="F42" s="200">
        <v>91.5525969223239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1912.1655165355351</v>
      </c>
      <c r="R42" s="200">
        <v>1</v>
      </c>
      <c r="S42" s="200">
        <v>2585.5854925933172</v>
      </c>
      <c r="T42" s="200">
        <v>4497.7510091288523</v>
      </c>
    </row>
    <row r="43" spans="1:20" x14ac:dyDescent="0.35">
      <c r="A43" s="201" t="s">
        <v>931</v>
      </c>
      <c r="B43" s="200">
        <v>54.039623350421117</v>
      </c>
      <c r="C43" s="200">
        <v>0</v>
      </c>
      <c r="D43" s="200">
        <v>0.49560544855781552</v>
      </c>
      <c r="E43" s="200">
        <v>0.90507890650784517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54.039623350421117</v>
      </c>
      <c r="Q43" s="200">
        <v>0</v>
      </c>
      <c r="R43" s="200">
        <v>1</v>
      </c>
      <c r="S43" s="200">
        <v>54.499168577411737</v>
      </c>
      <c r="T43" s="200">
        <v>0.45954522699062378</v>
      </c>
    </row>
    <row r="44" spans="1:20" x14ac:dyDescent="0.35">
      <c r="A44" s="201" t="s">
        <v>930</v>
      </c>
      <c r="B44" s="200">
        <v>0</v>
      </c>
      <c r="C44" s="200">
        <v>598.48254062776664</v>
      </c>
      <c r="D44" s="200">
        <v>59.528003268437061</v>
      </c>
      <c r="E44" s="200">
        <v>0</v>
      </c>
      <c r="F44" s="200">
        <v>34.259777077655897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598.48254062776664</v>
      </c>
      <c r="R44" s="200">
        <v>1</v>
      </c>
      <c r="S44" s="200">
        <v>964.95935551605658</v>
      </c>
      <c r="T44" s="200">
        <v>1563.441896143823</v>
      </c>
    </row>
    <row r="45" spans="1:20" x14ac:dyDescent="0.35">
      <c r="A45" s="201" t="s">
        <v>929</v>
      </c>
      <c r="B45" s="200">
        <v>2190.613561775016</v>
      </c>
      <c r="C45" s="200">
        <v>0</v>
      </c>
      <c r="D45" s="200">
        <v>89.029297562805183</v>
      </c>
      <c r="E45" s="200">
        <v>25.164397865810361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2190.613561775016</v>
      </c>
      <c r="Q45" s="200">
        <v>0</v>
      </c>
      <c r="R45" s="200">
        <v>1</v>
      </c>
      <c r="S45" s="200">
        <v>2756.544930219643</v>
      </c>
      <c r="T45" s="200">
        <v>565.93136844462651</v>
      </c>
    </row>
    <row r="46" spans="1:20" x14ac:dyDescent="0.35">
      <c r="A46" s="201" t="s">
        <v>928</v>
      </c>
      <c r="B46" s="200">
        <v>1354.1057169704161</v>
      </c>
      <c r="C46" s="200">
        <v>0</v>
      </c>
      <c r="D46" s="200">
        <v>37.082404627148549</v>
      </c>
      <c r="E46" s="200">
        <v>4.8114798916721764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1354.1057169704161</v>
      </c>
      <c r="Q46" s="200">
        <v>0</v>
      </c>
      <c r="R46" s="200">
        <v>1</v>
      </c>
      <c r="S46" s="200">
        <v>2694.6639050590202</v>
      </c>
      <c r="T46" s="200">
        <v>1340.5581880886041</v>
      </c>
    </row>
    <row r="47" spans="1:20" x14ac:dyDescent="0.35">
      <c r="A47" s="201" t="s">
        <v>927</v>
      </c>
      <c r="B47" s="200">
        <v>10696.691493527671</v>
      </c>
      <c r="C47" s="200">
        <v>0</v>
      </c>
      <c r="D47" s="200">
        <v>128.67230075145551</v>
      </c>
      <c r="E47" s="200">
        <v>96.999265342105872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10696.691493527671</v>
      </c>
      <c r="Q47" s="200">
        <v>0</v>
      </c>
      <c r="R47" s="200">
        <v>1</v>
      </c>
      <c r="S47" s="200">
        <v>12655.43590616132</v>
      </c>
      <c r="T47" s="200">
        <v>1958.7444126336461</v>
      </c>
    </row>
    <row r="48" spans="1:20" x14ac:dyDescent="0.35">
      <c r="A48" s="201" t="s">
        <v>926</v>
      </c>
      <c r="B48" s="200">
        <v>4091.7279587640069</v>
      </c>
      <c r="C48" s="200">
        <v>0</v>
      </c>
      <c r="D48" s="200">
        <v>87.70863963227383</v>
      </c>
      <c r="E48" s="200">
        <v>191.93661222983931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4091.7279587640069</v>
      </c>
      <c r="Q48" s="200">
        <v>0</v>
      </c>
      <c r="R48" s="200">
        <v>1</v>
      </c>
      <c r="S48" s="200">
        <v>6947.5685711956521</v>
      </c>
      <c r="T48" s="200">
        <v>2855.8406124316448</v>
      </c>
    </row>
    <row r="49" spans="1:20" x14ac:dyDescent="0.35">
      <c r="A49" s="201" t="s">
        <v>925</v>
      </c>
      <c r="B49" s="200">
        <v>0</v>
      </c>
      <c r="C49" s="200">
        <v>227.6298689631509</v>
      </c>
      <c r="D49" s="200">
        <v>8.7973473614911235</v>
      </c>
      <c r="E49" s="200">
        <v>0</v>
      </c>
      <c r="F49" s="200">
        <v>26.376828365647359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227.6298689631509</v>
      </c>
      <c r="R49" s="200">
        <v>1</v>
      </c>
      <c r="S49" s="200">
        <v>0.20745028122635259</v>
      </c>
      <c r="T49" s="200">
        <v>227.83731924437731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1673.3293388078939</v>
      </c>
      <c r="D51" s="200">
        <v>32.786827503660867</v>
      </c>
      <c r="E51" s="200">
        <v>0</v>
      </c>
      <c r="F51" s="200">
        <v>173.81709382633511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1673.3293388078939</v>
      </c>
      <c r="R51" s="200">
        <v>1</v>
      </c>
      <c r="S51" s="200">
        <v>1058.128588024231</v>
      </c>
      <c r="T51" s="200">
        <v>2731.457926832124</v>
      </c>
    </row>
    <row r="52" spans="1:20" x14ac:dyDescent="0.35">
      <c r="A52" s="201" t="s">
        <v>922</v>
      </c>
      <c r="B52" s="200">
        <v>0</v>
      </c>
      <c r="C52" s="200">
        <v>18891.418622415469</v>
      </c>
      <c r="D52" s="200">
        <v>458.05635234597679</v>
      </c>
      <c r="E52" s="200">
        <v>0</v>
      </c>
      <c r="F52" s="200">
        <v>329.73492533129888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18891.418622415469</v>
      </c>
      <c r="R52" s="200">
        <v>1</v>
      </c>
      <c r="S52" s="200">
        <v>480.83998650928322</v>
      </c>
      <c r="T52" s="200">
        <v>19372.25860892476</v>
      </c>
    </row>
    <row r="53" spans="1:20" x14ac:dyDescent="0.35">
      <c r="A53" s="201" t="s">
        <v>921</v>
      </c>
      <c r="B53" s="200">
        <v>0</v>
      </c>
      <c r="C53" s="200">
        <v>6426.9632288034409</v>
      </c>
      <c r="D53" s="200">
        <v>69.481545456272954</v>
      </c>
      <c r="E53" s="200">
        <v>0</v>
      </c>
      <c r="F53" s="200">
        <v>4846.2473301623004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6426.9632288034409</v>
      </c>
      <c r="R53" s="200">
        <v>1</v>
      </c>
      <c r="S53" s="200">
        <v>1569.900497921765</v>
      </c>
      <c r="T53" s="200">
        <v>7996.8637267252061</v>
      </c>
    </row>
    <row r="54" spans="1:20" x14ac:dyDescent="0.35">
      <c r="A54" s="201" t="s">
        <v>920</v>
      </c>
      <c r="B54" s="200">
        <v>130.2351929058126</v>
      </c>
      <c r="C54" s="200">
        <v>0</v>
      </c>
      <c r="D54" s="200">
        <v>3.6593390558758161</v>
      </c>
      <c r="E54" s="200">
        <v>2.1609306198037159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130.2351929058126</v>
      </c>
      <c r="Q54" s="200">
        <v>0</v>
      </c>
      <c r="R54" s="200">
        <v>1</v>
      </c>
      <c r="S54" s="200">
        <v>130.61341826639051</v>
      </c>
      <c r="T54" s="200">
        <v>0.37822536057787542</v>
      </c>
    </row>
    <row r="55" spans="1:20" x14ac:dyDescent="0.35">
      <c r="A55" s="201" t="s">
        <v>919</v>
      </c>
      <c r="B55" s="200">
        <v>0</v>
      </c>
      <c r="C55" s="200">
        <v>335.07089845009301</v>
      </c>
      <c r="D55" s="200">
        <v>33.40034195632586</v>
      </c>
      <c r="E55" s="200">
        <v>0</v>
      </c>
      <c r="F55" s="200">
        <v>36.474499392045239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335.07089845009301</v>
      </c>
      <c r="R55" s="200">
        <v>1</v>
      </c>
      <c r="S55" s="200">
        <v>859.62580777692142</v>
      </c>
      <c r="T55" s="200">
        <v>1194.6967062270139</v>
      </c>
    </row>
    <row r="56" spans="1:20" x14ac:dyDescent="0.35">
      <c r="A56" s="201" t="s">
        <v>918</v>
      </c>
      <c r="B56" s="200">
        <v>3303.8795544596351</v>
      </c>
      <c r="C56" s="200">
        <v>0</v>
      </c>
      <c r="D56" s="200">
        <v>128.25025536087219</v>
      </c>
      <c r="E56" s="200">
        <v>345.31189001436809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3303.8795544596351</v>
      </c>
      <c r="Q56" s="200">
        <v>0</v>
      </c>
      <c r="R56" s="200">
        <v>1</v>
      </c>
      <c r="S56" s="200">
        <v>7337.2470573222881</v>
      </c>
      <c r="T56" s="200">
        <v>4033.367502862654</v>
      </c>
    </row>
    <row r="57" spans="1:20" x14ac:dyDescent="0.35">
      <c r="A57" s="201" t="s">
        <v>917</v>
      </c>
      <c r="B57" s="200">
        <v>1909.987042408987</v>
      </c>
      <c r="C57" s="200">
        <v>0</v>
      </c>
      <c r="D57" s="200">
        <v>78.88149944029756</v>
      </c>
      <c r="E57" s="200">
        <v>138.35602576848379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1909.987042408987</v>
      </c>
      <c r="Q57" s="200">
        <v>0</v>
      </c>
      <c r="R57" s="200">
        <v>1</v>
      </c>
      <c r="S57" s="200">
        <v>1934.503749384701</v>
      </c>
      <c r="T57" s="200">
        <v>24.516706975714481</v>
      </c>
    </row>
    <row r="58" spans="1:20" x14ac:dyDescent="0.35">
      <c r="A58" s="201" t="s">
        <v>916</v>
      </c>
      <c r="B58" s="200">
        <v>647.73813782214972</v>
      </c>
      <c r="C58" s="200">
        <v>0</v>
      </c>
      <c r="D58" s="200">
        <v>21.852725917368989</v>
      </c>
      <c r="E58" s="200">
        <v>27.18792415325316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647.73813782214972</v>
      </c>
      <c r="Q58" s="200">
        <v>0</v>
      </c>
      <c r="R58" s="200">
        <v>1</v>
      </c>
      <c r="S58" s="200">
        <v>899.00081369128884</v>
      </c>
      <c r="T58" s="200">
        <v>251.26267586913909</v>
      </c>
    </row>
    <row r="59" spans="1:20" x14ac:dyDescent="0.35">
      <c r="A59" s="201" t="s">
        <v>915</v>
      </c>
      <c r="B59" s="200">
        <v>0</v>
      </c>
      <c r="C59" s="200">
        <v>87.088206054257938</v>
      </c>
      <c r="D59" s="200">
        <v>5.0811628098674939</v>
      </c>
      <c r="E59" s="200">
        <v>0</v>
      </c>
      <c r="F59" s="200">
        <v>33.637382860012103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87.088206054257938</v>
      </c>
      <c r="R59" s="200">
        <v>1</v>
      </c>
      <c r="S59" s="200">
        <v>0</v>
      </c>
      <c r="T59" s="200">
        <v>87.088206054257938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3067.2602945013891</v>
      </c>
      <c r="D61" s="200">
        <v>56.375676769917717</v>
      </c>
      <c r="E61" s="200">
        <v>0</v>
      </c>
      <c r="F61" s="200">
        <v>2997.7674754383211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3067.2602945013891</v>
      </c>
      <c r="R61" s="200">
        <v>1</v>
      </c>
      <c r="S61" s="200">
        <v>30.62022895670642</v>
      </c>
      <c r="T61" s="200">
        <v>3097.880523458095</v>
      </c>
    </row>
    <row r="62" spans="1:20" x14ac:dyDescent="0.35">
      <c r="A62" s="201" t="s">
        <v>912</v>
      </c>
      <c r="B62" s="200">
        <v>0</v>
      </c>
      <c r="C62" s="200">
        <v>1821.1260191222671</v>
      </c>
      <c r="D62" s="200">
        <v>263.5900914598339</v>
      </c>
      <c r="E62" s="200">
        <v>0</v>
      </c>
      <c r="F62" s="200">
        <v>486.81779296094908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1821.1260191222671</v>
      </c>
      <c r="R62" s="200">
        <v>1</v>
      </c>
      <c r="S62" s="200">
        <v>708.25021249957945</v>
      </c>
      <c r="T62" s="200">
        <v>2529.3762316218472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18.690371365797262</v>
      </c>
      <c r="C64" s="200">
        <v>0</v>
      </c>
      <c r="D64" s="200">
        <v>33.506817273221003</v>
      </c>
      <c r="E64" s="200">
        <v>0.2895305406696782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18.690371365797262</v>
      </c>
      <c r="Q64" s="200">
        <v>0</v>
      </c>
      <c r="R64" s="200">
        <v>1</v>
      </c>
      <c r="S64" s="200">
        <v>343.6299462820682</v>
      </c>
      <c r="T64" s="200">
        <v>324.93957491627089</v>
      </c>
    </row>
    <row r="65" spans="1:20" x14ac:dyDescent="0.35">
      <c r="A65" s="201" t="s">
        <v>909</v>
      </c>
      <c r="B65" s="200">
        <v>0</v>
      </c>
      <c r="C65" s="200">
        <v>6986.8305930448023</v>
      </c>
      <c r="D65" s="200">
        <v>386.92126028674829</v>
      </c>
      <c r="E65" s="200">
        <v>0</v>
      </c>
      <c r="F65" s="200">
        <v>503.8494762827342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6986.8305930448023</v>
      </c>
      <c r="R65" s="200">
        <v>1</v>
      </c>
      <c r="S65" s="200">
        <v>133.45860081783511</v>
      </c>
      <c r="T65" s="200">
        <v>7120.2891938626371</v>
      </c>
    </row>
    <row r="66" spans="1:20" x14ac:dyDescent="0.35">
      <c r="A66" s="201" t="s">
        <v>908</v>
      </c>
      <c r="B66" s="200">
        <v>0</v>
      </c>
      <c r="C66" s="200">
        <v>96.90732637772436</v>
      </c>
      <c r="D66" s="200">
        <v>14.529147511598531</v>
      </c>
      <c r="E66" s="200">
        <v>0</v>
      </c>
      <c r="F66" s="200">
        <v>28.01327531394498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96.90732637772436</v>
      </c>
      <c r="R66" s="200">
        <v>1</v>
      </c>
      <c r="S66" s="200">
        <v>0</v>
      </c>
      <c r="T66" s="200">
        <v>96.90732637772436</v>
      </c>
    </row>
    <row r="67" spans="1:20" x14ac:dyDescent="0.35">
      <c r="A67" s="201" t="s">
        <v>907</v>
      </c>
      <c r="B67" s="200">
        <v>162.6023741728321</v>
      </c>
      <c r="C67" s="200">
        <v>0</v>
      </c>
      <c r="D67" s="200">
        <v>24.96201216205062</v>
      </c>
      <c r="E67" s="200">
        <v>32.195718743562438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162.6023741728321</v>
      </c>
      <c r="Q67" s="200">
        <v>0</v>
      </c>
      <c r="R67" s="200">
        <v>1</v>
      </c>
      <c r="S67" s="200">
        <v>182.71184362668961</v>
      </c>
      <c r="T67" s="200">
        <v>20.109469453857589</v>
      </c>
    </row>
    <row r="68" spans="1:20" x14ac:dyDescent="0.35">
      <c r="A68" s="201" t="s">
        <v>906</v>
      </c>
      <c r="B68" s="200">
        <v>0</v>
      </c>
      <c r="C68" s="200">
        <v>1249.9378319018911</v>
      </c>
      <c r="D68" s="200">
        <v>734.4827288341221</v>
      </c>
      <c r="E68" s="200">
        <v>0</v>
      </c>
      <c r="F68" s="200">
        <v>532.41587997743397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1249.9378319018911</v>
      </c>
      <c r="R68" s="200">
        <v>1</v>
      </c>
      <c r="S68" s="200">
        <v>0</v>
      </c>
      <c r="T68" s="200">
        <v>1249.9378319018911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961.73122131729269</v>
      </c>
      <c r="C71" s="200">
        <v>0</v>
      </c>
      <c r="D71" s="200">
        <v>91.933824170113468</v>
      </c>
      <c r="E71" s="200">
        <v>1973.7825724096169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961.73122131729269</v>
      </c>
      <c r="Q71" s="200">
        <v>0</v>
      </c>
      <c r="R71" s="200">
        <v>1</v>
      </c>
      <c r="S71" s="200">
        <v>968.05345538772235</v>
      </c>
      <c r="T71" s="200">
        <v>6.3222340704296274</v>
      </c>
    </row>
    <row r="72" spans="1:20" x14ac:dyDescent="0.35">
      <c r="A72" s="201" t="s">
        <v>902</v>
      </c>
      <c r="B72" s="200">
        <v>641.30573557177763</v>
      </c>
      <c r="C72" s="200">
        <v>0</v>
      </c>
      <c r="D72" s="200">
        <v>43.085313977407537</v>
      </c>
      <c r="E72" s="200">
        <v>163.052161275938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641.30573557177763</v>
      </c>
      <c r="Q72" s="200">
        <v>0</v>
      </c>
      <c r="R72" s="200">
        <v>1</v>
      </c>
      <c r="S72" s="200">
        <v>837.5984871372608</v>
      </c>
      <c r="T72" s="200">
        <v>196.2927515654832</v>
      </c>
    </row>
    <row r="73" spans="1:20" x14ac:dyDescent="0.35">
      <c r="A73" s="201" t="s">
        <v>901</v>
      </c>
      <c r="B73" s="200">
        <v>0</v>
      </c>
      <c r="C73" s="200">
        <v>44.504634219853187</v>
      </c>
      <c r="D73" s="200">
        <v>52.961005723027007</v>
      </c>
      <c r="E73" s="200">
        <v>0</v>
      </c>
      <c r="F73" s="200">
        <v>34.502377239787783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44.504634219853187</v>
      </c>
      <c r="R73" s="200">
        <v>1</v>
      </c>
      <c r="S73" s="200">
        <v>616.33584033369902</v>
      </c>
      <c r="T73" s="200">
        <v>660.84047455355221</v>
      </c>
    </row>
    <row r="74" spans="1:20" x14ac:dyDescent="0.35">
      <c r="A74" s="201" t="s">
        <v>900</v>
      </c>
      <c r="B74" s="200">
        <v>0</v>
      </c>
      <c r="C74" s="200">
        <v>38.79820307325447</v>
      </c>
      <c r="D74" s="200">
        <v>25.122299027303239</v>
      </c>
      <c r="E74" s="200">
        <v>0</v>
      </c>
      <c r="F74" s="200">
        <v>48.391609961761688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38.79820307325447</v>
      </c>
      <c r="R74" s="200">
        <v>1</v>
      </c>
      <c r="S74" s="200">
        <v>0</v>
      </c>
      <c r="T74" s="200">
        <v>38.79820307325447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775.14489857534363</v>
      </c>
      <c r="D76" s="200">
        <v>52.119007290679093</v>
      </c>
      <c r="E76" s="200">
        <v>0</v>
      </c>
      <c r="F76" s="200">
        <v>2036.9650309340991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775.14489857534363</v>
      </c>
      <c r="R76" s="200">
        <v>1</v>
      </c>
      <c r="S76" s="200">
        <v>141.6171416099981</v>
      </c>
      <c r="T76" s="200">
        <v>916.76204018534179</v>
      </c>
    </row>
    <row r="77" spans="1:20" x14ac:dyDescent="0.35">
      <c r="A77" s="201" t="s">
        <v>897</v>
      </c>
      <c r="B77" s="200">
        <v>7714.1468700238174</v>
      </c>
      <c r="C77" s="200">
        <v>0</v>
      </c>
      <c r="D77" s="200">
        <v>135.15704954070449</v>
      </c>
      <c r="E77" s="200">
        <v>126126.7672254585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7714.1468700238174</v>
      </c>
      <c r="Q77" s="200">
        <v>0</v>
      </c>
      <c r="R77" s="200">
        <v>1</v>
      </c>
      <c r="S77" s="200">
        <v>11886.01069870623</v>
      </c>
      <c r="T77" s="200">
        <v>4171.8638286824098</v>
      </c>
    </row>
    <row r="78" spans="1:20" x14ac:dyDescent="0.35">
      <c r="A78" s="201" t="s">
        <v>896</v>
      </c>
      <c r="B78" s="200">
        <v>6.0120450707947128</v>
      </c>
      <c r="C78" s="200">
        <v>0</v>
      </c>
      <c r="D78" s="200">
        <v>6.834063068043057</v>
      </c>
      <c r="E78" s="200">
        <v>8.1973728885549537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6.0120450707947128</v>
      </c>
      <c r="Q78" s="200">
        <v>0</v>
      </c>
      <c r="R78" s="200">
        <v>1</v>
      </c>
      <c r="S78" s="200">
        <v>105.8752428089398</v>
      </c>
      <c r="T78" s="200">
        <v>99.863197738145104</v>
      </c>
    </row>
    <row r="79" spans="1:20" x14ac:dyDescent="0.35">
      <c r="A79" s="201" t="s">
        <v>895</v>
      </c>
      <c r="B79" s="200">
        <v>13740.595528973019</v>
      </c>
      <c r="C79" s="200">
        <v>0</v>
      </c>
      <c r="D79" s="200">
        <v>145.9195369288995</v>
      </c>
      <c r="E79" s="200">
        <v>40758.531899181828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13740.595528973019</v>
      </c>
      <c r="Q79" s="200">
        <v>0</v>
      </c>
      <c r="R79" s="200">
        <v>1</v>
      </c>
      <c r="S79" s="200">
        <v>13740.595528973019</v>
      </c>
      <c r="T79" s="200">
        <v>0</v>
      </c>
    </row>
    <row r="80" spans="1:20" x14ac:dyDescent="0.35">
      <c r="A80" s="201" t="s">
        <v>894</v>
      </c>
      <c r="B80" s="200">
        <v>5360.6508805193516</v>
      </c>
      <c r="C80" s="200">
        <v>0</v>
      </c>
      <c r="D80" s="200">
        <v>90.766701379531668</v>
      </c>
      <c r="E80" s="200">
        <v>2439.5165809260989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5360.6508805193516</v>
      </c>
      <c r="Q80" s="200">
        <v>0</v>
      </c>
      <c r="R80" s="200">
        <v>1</v>
      </c>
      <c r="S80" s="200">
        <v>54277.321937861103</v>
      </c>
      <c r="T80" s="200">
        <v>48916.671057341751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4D11-AC63-4E5D-AF26-2D84130E1C5D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933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2454.4243592182911</v>
      </c>
      <c r="C16" s="200">
        <v>0</v>
      </c>
      <c r="D16" s="200">
        <v>0</v>
      </c>
      <c r="E16" s="200">
        <v>0</v>
      </c>
      <c r="F16" s="200">
        <v>0</v>
      </c>
      <c r="G16" s="200">
        <v>7082.6016539811917</v>
      </c>
      <c r="H16" s="200">
        <v>1</v>
      </c>
      <c r="I16" s="200">
        <v>1</v>
      </c>
      <c r="J16" s="200">
        <v>1</v>
      </c>
      <c r="K16" s="200">
        <v>1</v>
      </c>
      <c r="L16" s="200">
        <v>-2115.286295751464</v>
      </c>
      <c r="M16" s="200">
        <v>25133.88849281584</v>
      </c>
      <c r="N16" s="200">
        <v>32555.628210263851</v>
      </c>
      <c r="O16" s="200">
        <v>7421.7397174480166</v>
      </c>
      <c r="P16" s="200">
        <v>7290.7198017445062</v>
      </c>
      <c r="Q16" s="200">
        <v>4836.2954425262151</v>
      </c>
      <c r="R16" s="200">
        <v>1</v>
      </c>
      <c r="S16" s="200">
        <v>8581.5484442513152</v>
      </c>
      <c r="T16" s="200">
        <v>6127.1240850330259</v>
      </c>
      <c r="U16" s="199">
        <v>8021.0028053531314</v>
      </c>
      <c r="V16" s="199">
        <v>1602.0316696889549</v>
      </c>
      <c r="W16" s="199">
        <v>8684.6333236701466</v>
      </c>
      <c r="X16" s="199">
        <v>9383.7299327407254</v>
      </c>
      <c r="Y16" s="199">
        <v>7268.443636989261</v>
      </c>
    </row>
    <row r="17" spans="1:20" x14ac:dyDescent="0.35">
      <c r="A17" s="201" t="s">
        <v>957</v>
      </c>
      <c r="B17" s="200">
        <v>0.34887805758447787</v>
      </c>
      <c r="C17" s="200">
        <v>0</v>
      </c>
      <c r="D17" s="200">
        <v>0.26482573659464359</v>
      </c>
      <c r="E17" s="200">
        <v>0.2416030587302643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0.34887805758447787</v>
      </c>
      <c r="Q17" s="200">
        <v>0</v>
      </c>
      <c r="R17" s="200">
        <v>1</v>
      </c>
      <c r="S17" s="200">
        <v>0.34887805758447787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2.351850281349023</v>
      </c>
      <c r="D20" s="200">
        <v>522.42091999173647</v>
      </c>
      <c r="E20" s="200">
        <v>0</v>
      </c>
      <c r="F20" s="200">
        <v>0.36932924940314321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2.351850281349023</v>
      </c>
      <c r="R20" s="200">
        <v>1</v>
      </c>
      <c r="S20" s="200">
        <v>60.766843954495329</v>
      </c>
      <c r="T20" s="200">
        <v>63.118694235844352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1177.4994744420401</v>
      </c>
      <c r="C24" s="200">
        <v>0</v>
      </c>
      <c r="D24" s="200">
        <v>326.70562204322272</v>
      </c>
      <c r="E24" s="200">
        <v>223.37876741718301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1177.4994744420401</v>
      </c>
      <c r="Q24" s="200">
        <v>0</v>
      </c>
      <c r="R24" s="200">
        <v>1</v>
      </c>
      <c r="S24" s="200">
        <v>1339.071854119549</v>
      </c>
      <c r="T24" s="200">
        <v>161.5723796775091</v>
      </c>
    </row>
    <row r="25" spans="1:20" x14ac:dyDescent="0.35">
      <c r="A25" s="201" t="s">
        <v>949</v>
      </c>
      <c r="B25" s="200">
        <v>0</v>
      </c>
      <c r="C25" s="200">
        <v>103.58445456538379</v>
      </c>
      <c r="D25" s="200">
        <v>401.06044394668191</v>
      </c>
      <c r="E25" s="200">
        <v>0</v>
      </c>
      <c r="F25" s="200">
        <v>118.6101366046063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103.58445456538379</v>
      </c>
      <c r="R25" s="200">
        <v>1</v>
      </c>
      <c r="S25" s="200">
        <v>0</v>
      </c>
      <c r="T25" s="200">
        <v>103.58445456538379</v>
      </c>
    </row>
    <row r="26" spans="1:20" x14ac:dyDescent="0.35">
      <c r="A26" s="201" t="s">
        <v>948</v>
      </c>
      <c r="B26" s="200">
        <v>634.893340692641</v>
      </c>
      <c r="C26" s="200">
        <v>0</v>
      </c>
      <c r="D26" s="200">
        <v>428.06101566174362</v>
      </c>
      <c r="E26" s="200">
        <v>226.8124452262775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634.893340692641</v>
      </c>
      <c r="Q26" s="200">
        <v>0</v>
      </c>
      <c r="R26" s="200">
        <v>1</v>
      </c>
      <c r="S26" s="200">
        <v>872.15864336885579</v>
      </c>
      <c r="T26" s="200">
        <v>237.26530267621479</v>
      </c>
    </row>
    <row r="27" spans="1:20" x14ac:dyDescent="0.35">
      <c r="A27" s="201" t="s">
        <v>947</v>
      </c>
      <c r="B27" s="200">
        <v>0</v>
      </c>
      <c r="C27" s="200">
        <v>213.52104364553551</v>
      </c>
      <c r="D27" s="200">
        <v>112.61205883830409</v>
      </c>
      <c r="E27" s="200">
        <v>0</v>
      </c>
      <c r="F27" s="200">
        <v>32.681474562797582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213.52104364553551</v>
      </c>
      <c r="R27" s="200">
        <v>1</v>
      </c>
      <c r="S27" s="200">
        <v>0</v>
      </c>
      <c r="T27" s="200">
        <v>213.52104364553551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46.584384191089413</v>
      </c>
      <c r="D29" s="200">
        <v>51.51188791576363</v>
      </c>
      <c r="E29" s="200">
        <v>0</v>
      </c>
      <c r="F29" s="200">
        <v>98.102954715884337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46.584384191089413</v>
      </c>
      <c r="R29" s="200">
        <v>1</v>
      </c>
      <c r="S29" s="200">
        <v>0</v>
      </c>
      <c r="T29" s="200">
        <v>46.584384191089413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0</v>
      </c>
      <c r="C31" s="200">
        <v>2946.2863047729752</v>
      </c>
      <c r="D31" s="200">
        <v>114.24589816513971</v>
      </c>
      <c r="E31" s="200">
        <v>0</v>
      </c>
      <c r="F31" s="200">
        <v>1448.577127561259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2946.2863047729752</v>
      </c>
      <c r="R31" s="200">
        <v>1</v>
      </c>
      <c r="S31" s="200">
        <v>114.55732603531411</v>
      </c>
      <c r="T31" s="200">
        <v>3060.8436308082892</v>
      </c>
    </row>
    <row r="32" spans="1:20" x14ac:dyDescent="0.35">
      <c r="A32" s="201" t="s">
        <v>942</v>
      </c>
      <c r="B32" s="200">
        <v>0</v>
      </c>
      <c r="C32" s="200">
        <v>592.355173837282</v>
      </c>
      <c r="D32" s="200">
        <v>60.648191207362373</v>
      </c>
      <c r="E32" s="200">
        <v>0</v>
      </c>
      <c r="F32" s="200">
        <v>49.581170143895569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592.355173837282</v>
      </c>
      <c r="R32" s="200">
        <v>1</v>
      </c>
      <c r="S32" s="200">
        <v>588.87233699343903</v>
      </c>
      <c r="T32" s="200">
        <v>1181.227510830721</v>
      </c>
    </row>
    <row r="33" spans="1:20" x14ac:dyDescent="0.35">
      <c r="A33" s="201" t="s">
        <v>941</v>
      </c>
      <c r="B33" s="200">
        <v>128.1818367248764</v>
      </c>
      <c r="C33" s="200">
        <v>0</v>
      </c>
      <c r="D33" s="200">
        <v>29.983638784291578</v>
      </c>
      <c r="E33" s="200">
        <v>17.762489134410291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128.1818367248764</v>
      </c>
      <c r="Q33" s="200">
        <v>0</v>
      </c>
      <c r="R33" s="200">
        <v>1</v>
      </c>
      <c r="S33" s="200">
        <v>128.1818367248764</v>
      </c>
      <c r="T33" s="200">
        <v>0</v>
      </c>
    </row>
    <row r="34" spans="1:20" x14ac:dyDescent="0.35">
      <c r="A34" s="201" t="s">
        <v>940</v>
      </c>
      <c r="B34" s="200">
        <v>9.0254906974986078</v>
      </c>
      <c r="C34" s="200">
        <v>0</v>
      </c>
      <c r="D34" s="200">
        <v>29.17003510422494</v>
      </c>
      <c r="E34" s="200">
        <v>4.8927223550954269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9.0254906974986078</v>
      </c>
      <c r="Q34" s="200">
        <v>0</v>
      </c>
      <c r="R34" s="200">
        <v>1</v>
      </c>
      <c r="S34" s="200">
        <v>39.282842764643611</v>
      </c>
      <c r="T34" s="200">
        <v>30.257352067145</v>
      </c>
    </row>
    <row r="35" spans="1:20" x14ac:dyDescent="0.35">
      <c r="A35" s="201" t="s">
        <v>939</v>
      </c>
      <c r="B35" s="200">
        <v>2745.590239752948</v>
      </c>
      <c r="C35" s="200">
        <v>0</v>
      </c>
      <c r="D35" s="200">
        <v>478.48588845674823</v>
      </c>
      <c r="E35" s="200">
        <v>6256.4514126904023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2745.590239752948</v>
      </c>
      <c r="Q35" s="200">
        <v>0</v>
      </c>
      <c r="R35" s="200">
        <v>1</v>
      </c>
      <c r="S35" s="200">
        <v>2746.7764870622432</v>
      </c>
      <c r="T35" s="200">
        <v>1.1862473092955901</v>
      </c>
    </row>
    <row r="36" spans="1:20" x14ac:dyDescent="0.35">
      <c r="A36" s="201" t="s">
        <v>938</v>
      </c>
      <c r="B36" s="200">
        <v>2.5308996936034451</v>
      </c>
      <c r="C36" s="200">
        <v>0</v>
      </c>
      <c r="D36" s="200">
        <v>0.43411053744308642</v>
      </c>
      <c r="E36" s="200">
        <v>0.20926529308919931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2.5308996936034451</v>
      </c>
      <c r="Q36" s="200">
        <v>0</v>
      </c>
      <c r="R36" s="200">
        <v>1</v>
      </c>
      <c r="S36" s="200">
        <v>2.5308996936034451</v>
      </c>
      <c r="T36" s="200">
        <v>0</v>
      </c>
    </row>
    <row r="37" spans="1:20" x14ac:dyDescent="0.35">
      <c r="A37" s="201" t="s">
        <v>937</v>
      </c>
      <c r="B37" s="200">
        <v>0.36444655590646802</v>
      </c>
      <c r="C37" s="200">
        <v>0</v>
      </c>
      <c r="D37" s="200">
        <v>0.14729569871895631</v>
      </c>
      <c r="E37" s="200">
        <v>0.19674614927783621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0.36444655590646802</v>
      </c>
      <c r="Q37" s="200">
        <v>0</v>
      </c>
      <c r="R37" s="200">
        <v>1</v>
      </c>
      <c r="S37" s="200">
        <v>0.36444655590646802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344.58623395670372</v>
      </c>
      <c r="D38" s="200">
        <v>113.1076546270784</v>
      </c>
      <c r="E38" s="200">
        <v>0</v>
      </c>
      <c r="F38" s="200">
        <v>121.79621490597739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344.58623395670372</v>
      </c>
      <c r="R38" s="200">
        <v>1</v>
      </c>
      <c r="S38" s="200">
        <v>0</v>
      </c>
      <c r="T38" s="200">
        <v>344.58623395670372</v>
      </c>
    </row>
    <row r="39" spans="1:20" x14ac:dyDescent="0.35">
      <c r="A39" s="201" t="s">
        <v>935</v>
      </c>
      <c r="B39" s="200">
        <v>5.4140989142041276</v>
      </c>
      <c r="C39" s="200">
        <v>0</v>
      </c>
      <c r="D39" s="200">
        <v>4.096559551027692</v>
      </c>
      <c r="E39" s="200">
        <v>2.137572842519802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5.4140989142041276</v>
      </c>
      <c r="Q39" s="200">
        <v>0</v>
      </c>
      <c r="R39" s="200">
        <v>1</v>
      </c>
      <c r="S39" s="200">
        <v>5.4140989142041276</v>
      </c>
      <c r="T39" s="200">
        <v>0</v>
      </c>
    </row>
    <row r="40" spans="1:20" x14ac:dyDescent="0.35">
      <c r="A40" s="201" t="s">
        <v>934</v>
      </c>
      <c r="B40" s="200">
        <v>0</v>
      </c>
      <c r="C40" s="200">
        <v>185.04048181212119</v>
      </c>
      <c r="D40" s="200">
        <v>37.781395080557331</v>
      </c>
      <c r="E40" s="200">
        <v>0</v>
      </c>
      <c r="F40" s="200">
        <v>80.833441077884956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185.04048181212119</v>
      </c>
      <c r="R40" s="200">
        <v>1</v>
      </c>
      <c r="S40" s="200">
        <v>0</v>
      </c>
      <c r="T40" s="200">
        <v>185.04048181212119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339.44922798215379</v>
      </c>
      <c r="C42" s="200">
        <v>0</v>
      </c>
      <c r="D42" s="200">
        <v>106.6492081355773</v>
      </c>
      <c r="E42" s="200">
        <v>59.313605883382479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339.44922798215379</v>
      </c>
      <c r="Q42" s="200">
        <v>0</v>
      </c>
      <c r="R42" s="200">
        <v>1</v>
      </c>
      <c r="S42" s="200">
        <v>339.44922798215379</v>
      </c>
      <c r="T42" s="200">
        <v>0</v>
      </c>
    </row>
    <row r="43" spans="1:20" x14ac:dyDescent="0.35">
      <c r="A43" s="201" t="s">
        <v>931</v>
      </c>
      <c r="B43" s="200">
        <v>642.13248572324017</v>
      </c>
      <c r="C43" s="200">
        <v>0</v>
      </c>
      <c r="D43" s="200">
        <v>415.86885140583479</v>
      </c>
      <c r="E43" s="200">
        <v>155.00915456412741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642.13248572324017</v>
      </c>
      <c r="Q43" s="200">
        <v>0</v>
      </c>
      <c r="R43" s="200">
        <v>1</v>
      </c>
      <c r="S43" s="200">
        <v>732.16891720303965</v>
      </c>
      <c r="T43" s="200">
        <v>90.036431479799489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13.75027481527194</v>
      </c>
      <c r="C45" s="200">
        <v>0</v>
      </c>
      <c r="D45" s="200">
        <v>20.60615118798253</v>
      </c>
      <c r="E45" s="200">
        <v>2.2766209346477102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13.75027481527194</v>
      </c>
      <c r="Q45" s="200">
        <v>0</v>
      </c>
      <c r="R45" s="200">
        <v>1</v>
      </c>
      <c r="S45" s="200">
        <v>13.75027481527194</v>
      </c>
      <c r="T45" s="200">
        <v>0</v>
      </c>
    </row>
    <row r="46" spans="1:20" x14ac:dyDescent="0.35">
      <c r="A46" s="201" t="s">
        <v>928</v>
      </c>
      <c r="B46" s="200">
        <v>115.9246241021488</v>
      </c>
      <c r="C46" s="200">
        <v>0</v>
      </c>
      <c r="D46" s="200">
        <v>59.054593280739937</v>
      </c>
      <c r="E46" s="200">
        <v>5.9369087742773949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115.9246241021488</v>
      </c>
      <c r="Q46" s="200">
        <v>0</v>
      </c>
      <c r="R46" s="200">
        <v>1</v>
      </c>
      <c r="S46" s="200">
        <v>115.9246241021488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27.686319445987738</v>
      </c>
      <c r="D47" s="200">
        <v>13.533431757038199</v>
      </c>
      <c r="E47" s="200">
        <v>0</v>
      </c>
      <c r="F47" s="200">
        <v>6.7755898290848506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27.686319445987738</v>
      </c>
      <c r="R47" s="200">
        <v>1</v>
      </c>
      <c r="S47" s="200">
        <v>0</v>
      </c>
      <c r="T47" s="200">
        <v>27.686319445987738</v>
      </c>
    </row>
    <row r="48" spans="1:20" x14ac:dyDescent="0.35">
      <c r="A48" s="201" t="s">
        <v>926</v>
      </c>
      <c r="B48" s="200">
        <v>53.889605421414238</v>
      </c>
      <c r="C48" s="200">
        <v>0</v>
      </c>
      <c r="D48" s="200">
        <v>27.05475559678834</v>
      </c>
      <c r="E48" s="200">
        <v>36.434654283245727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53.889605421414238</v>
      </c>
      <c r="Q48" s="200">
        <v>0</v>
      </c>
      <c r="R48" s="200">
        <v>1</v>
      </c>
      <c r="S48" s="200">
        <v>53.889605421414238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43.846033015533941</v>
      </c>
      <c r="D52" s="200">
        <v>56.922303736986549</v>
      </c>
      <c r="E52" s="200">
        <v>0</v>
      </c>
      <c r="F52" s="200">
        <v>5.3421057994259122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43.846033015533941</v>
      </c>
      <c r="R52" s="200">
        <v>1</v>
      </c>
      <c r="S52" s="200">
        <v>0</v>
      </c>
      <c r="T52" s="200">
        <v>43.846033015533941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322.90106996880439</v>
      </c>
      <c r="D64" s="200">
        <v>904.17161494719755</v>
      </c>
      <c r="E64" s="200">
        <v>0</v>
      </c>
      <c r="F64" s="200">
        <v>119.2705316505305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322.90106996880439</v>
      </c>
      <c r="R64" s="200">
        <v>1</v>
      </c>
      <c r="S64" s="200">
        <v>0</v>
      </c>
      <c r="T64" s="200">
        <v>322.90106996880439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757.570934998079</v>
      </c>
      <c r="C67" s="200">
        <v>0</v>
      </c>
      <c r="D67" s="200">
        <v>5199.454773932187</v>
      </c>
      <c r="E67" s="200">
        <v>2161.987219842722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757.570934998079</v>
      </c>
      <c r="Q67" s="200">
        <v>0</v>
      </c>
      <c r="R67" s="200">
        <v>1</v>
      </c>
      <c r="S67" s="200">
        <v>757.570934998079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7.5520930334484913</v>
      </c>
      <c r="D77" s="200">
        <v>3.552372934571304</v>
      </c>
      <c r="E77" s="200">
        <v>0</v>
      </c>
      <c r="F77" s="200">
        <v>584.71338827798115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7.5520930334484913</v>
      </c>
      <c r="R77" s="200">
        <v>1</v>
      </c>
      <c r="S77" s="200">
        <v>0</v>
      </c>
      <c r="T77" s="200">
        <v>7.5520930334484913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664.15394317089533</v>
      </c>
      <c r="C80" s="200">
        <v>0</v>
      </c>
      <c r="D80" s="200">
        <v>33.188831565948</v>
      </c>
      <c r="E80" s="200">
        <v>4356.2578844604432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664.15394317089533</v>
      </c>
      <c r="Q80" s="200">
        <v>0</v>
      </c>
      <c r="R80" s="200">
        <v>1</v>
      </c>
      <c r="S80" s="200">
        <v>670.4683654844938</v>
      </c>
      <c r="T80" s="200">
        <v>6.3144223135984197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15E68-1B52-4D12-BF47-6699D14CD21F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932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46631.732389803678</v>
      </c>
      <c r="D16" s="200">
        <v>0</v>
      </c>
      <c r="E16" s="200">
        <v>0</v>
      </c>
      <c r="F16" s="200">
        <v>0</v>
      </c>
      <c r="G16" s="200">
        <v>160355.3805062848</v>
      </c>
      <c r="H16" s="200">
        <v>1</v>
      </c>
      <c r="I16" s="200">
        <v>1</v>
      </c>
      <c r="J16" s="200">
        <v>1</v>
      </c>
      <c r="K16" s="200">
        <v>1</v>
      </c>
      <c r="L16" s="200">
        <v>49455.270141732362</v>
      </c>
      <c r="M16" s="200">
        <v>529776.96904169442</v>
      </c>
      <c r="N16" s="200">
        <v>692955.88729990798</v>
      </c>
      <c r="O16" s="200">
        <v>163178.91825821361</v>
      </c>
      <c r="P16" s="200">
        <v>52279.084071712387</v>
      </c>
      <c r="Q16" s="200">
        <v>98910.816461516079</v>
      </c>
      <c r="R16" s="200">
        <v>1</v>
      </c>
      <c r="S16" s="200">
        <v>230829.17706784661</v>
      </c>
      <c r="T16" s="200">
        <v>277460.90945765033</v>
      </c>
      <c r="U16" s="199">
        <v>119365.31147053</v>
      </c>
      <c r="V16" s="199">
        <v>102799.867146783</v>
      </c>
      <c r="W16" s="199">
        <v>263155.24765306793</v>
      </c>
      <c r="X16" s="199">
        <v>30150.880966731129</v>
      </c>
      <c r="Y16" s="199">
        <v>79606.151108463484</v>
      </c>
    </row>
    <row r="17" spans="1:20" x14ac:dyDescent="0.35">
      <c r="A17" s="201" t="s">
        <v>957</v>
      </c>
      <c r="B17" s="200">
        <v>0</v>
      </c>
      <c r="C17" s="200">
        <v>2310.051648748678</v>
      </c>
      <c r="D17" s="200">
        <v>50.546608454393308</v>
      </c>
      <c r="E17" s="200">
        <v>0</v>
      </c>
      <c r="F17" s="200">
        <v>136.27446286641779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2310.051648748678</v>
      </c>
      <c r="R17" s="200">
        <v>1</v>
      </c>
      <c r="S17" s="200">
        <v>113.1663876028459</v>
      </c>
      <c r="T17" s="200">
        <v>2423.218036351524</v>
      </c>
    </row>
    <row r="18" spans="1:20" x14ac:dyDescent="0.35">
      <c r="A18" s="201" t="s">
        <v>956</v>
      </c>
      <c r="B18" s="200">
        <v>0</v>
      </c>
      <c r="C18" s="200">
        <v>2031.367197865336</v>
      </c>
      <c r="D18" s="200">
        <v>37.38122564438212</v>
      </c>
      <c r="E18" s="200">
        <v>0</v>
      </c>
      <c r="F18" s="200">
        <v>416.37996778599182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2031.367197865336</v>
      </c>
      <c r="R18" s="200">
        <v>1</v>
      </c>
      <c r="S18" s="200">
        <v>50.18580831961431</v>
      </c>
      <c r="T18" s="200">
        <v>2081.5530061849508</v>
      </c>
    </row>
    <row r="19" spans="1:20" x14ac:dyDescent="0.35">
      <c r="A19" s="201" t="s">
        <v>955</v>
      </c>
      <c r="B19" s="200">
        <v>469.9289659376692</v>
      </c>
      <c r="C19" s="200">
        <v>0</v>
      </c>
      <c r="D19" s="200">
        <v>25.602018272096959</v>
      </c>
      <c r="E19" s="200">
        <v>11.59469034399315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469.9289659376692</v>
      </c>
      <c r="Q19" s="200">
        <v>0</v>
      </c>
      <c r="R19" s="200">
        <v>1</v>
      </c>
      <c r="S19" s="200">
        <v>659.2548421224559</v>
      </c>
      <c r="T19" s="200">
        <v>189.32587618478669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323.34711191075797</v>
      </c>
      <c r="D22" s="200">
        <v>33.299958296767237</v>
      </c>
      <c r="E22" s="200">
        <v>0</v>
      </c>
      <c r="F22" s="200">
        <v>0.84023742513531507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323.34711191075797</v>
      </c>
      <c r="R22" s="200">
        <v>1</v>
      </c>
      <c r="S22" s="200">
        <v>0</v>
      </c>
      <c r="T22" s="200">
        <v>323.34711191075797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3908.4644250878068</v>
      </c>
      <c r="D24" s="200">
        <v>61.26663824101167</v>
      </c>
      <c r="E24" s="200">
        <v>0</v>
      </c>
      <c r="F24" s="200">
        <v>139.52626596953229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3908.4644250878068</v>
      </c>
      <c r="R24" s="200">
        <v>1</v>
      </c>
      <c r="S24" s="200">
        <v>3194.8920014018099</v>
      </c>
      <c r="T24" s="200">
        <v>7103.3564264896177</v>
      </c>
    </row>
    <row r="25" spans="1:20" x14ac:dyDescent="0.35">
      <c r="A25" s="201" t="s">
        <v>949</v>
      </c>
      <c r="B25" s="200">
        <v>18.307943695498921</v>
      </c>
      <c r="C25" s="200">
        <v>0</v>
      </c>
      <c r="D25" s="200">
        <v>18.505350027553899</v>
      </c>
      <c r="E25" s="200">
        <v>1.3242324789937201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18.307943695498921</v>
      </c>
      <c r="Q25" s="200">
        <v>0</v>
      </c>
      <c r="R25" s="200">
        <v>1</v>
      </c>
      <c r="S25" s="200">
        <v>95.745123028658128</v>
      </c>
      <c r="T25" s="200">
        <v>77.437179333159207</v>
      </c>
    </row>
    <row r="26" spans="1:20" x14ac:dyDescent="0.35">
      <c r="A26" s="201" t="s">
        <v>948</v>
      </c>
      <c r="B26" s="200">
        <v>0</v>
      </c>
      <c r="C26" s="200">
        <v>1596.7603271196369</v>
      </c>
      <c r="D26" s="200">
        <v>54.323845463852791</v>
      </c>
      <c r="E26" s="200">
        <v>0</v>
      </c>
      <c r="F26" s="200">
        <v>154.4841885876377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1596.7603271196369</v>
      </c>
      <c r="R26" s="200">
        <v>1</v>
      </c>
      <c r="S26" s="200">
        <v>1722.47002929369</v>
      </c>
      <c r="T26" s="200">
        <v>3319.2303564133272</v>
      </c>
    </row>
    <row r="27" spans="1:20" x14ac:dyDescent="0.35">
      <c r="A27" s="201" t="s">
        <v>947</v>
      </c>
      <c r="B27" s="200">
        <v>0</v>
      </c>
      <c r="C27" s="200">
        <v>33.636136231774692</v>
      </c>
      <c r="D27" s="200">
        <v>1.3786627369971169</v>
      </c>
      <c r="E27" s="200">
        <v>0</v>
      </c>
      <c r="F27" s="200">
        <v>0.53960806774343439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33.636136231774692</v>
      </c>
      <c r="R27" s="200">
        <v>1</v>
      </c>
      <c r="S27" s="200">
        <v>26.679471741139981</v>
      </c>
      <c r="T27" s="200">
        <v>60.31560797291467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365.25164151378658</v>
      </c>
      <c r="D29" s="200">
        <v>51.405887735830333</v>
      </c>
      <c r="E29" s="200">
        <v>0</v>
      </c>
      <c r="F29" s="200">
        <v>80.620460988290077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365.25164151378658</v>
      </c>
      <c r="R29" s="200">
        <v>1</v>
      </c>
      <c r="S29" s="200">
        <v>643.65884941698755</v>
      </c>
      <c r="T29" s="200">
        <v>1008.910490930774</v>
      </c>
    </row>
    <row r="30" spans="1:20" x14ac:dyDescent="0.35">
      <c r="A30" s="201" t="s">
        <v>944</v>
      </c>
      <c r="B30" s="200">
        <v>0</v>
      </c>
      <c r="C30" s="200">
        <v>177.47356845295991</v>
      </c>
      <c r="D30" s="200">
        <v>43.47508660733471</v>
      </c>
      <c r="E30" s="200">
        <v>0</v>
      </c>
      <c r="F30" s="200">
        <v>3.9391137324074461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177.47356845295991</v>
      </c>
      <c r="R30" s="200">
        <v>1</v>
      </c>
      <c r="S30" s="200">
        <v>1.093379035370238</v>
      </c>
      <c r="T30" s="200">
        <v>178.56694748833019</v>
      </c>
    </row>
    <row r="31" spans="1:20" x14ac:dyDescent="0.35">
      <c r="A31" s="201" t="s">
        <v>943</v>
      </c>
      <c r="B31" s="200">
        <v>5172.5222112262709</v>
      </c>
      <c r="C31" s="200">
        <v>0</v>
      </c>
      <c r="D31" s="200">
        <v>107.2112490671457</v>
      </c>
      <c r="E31" s="200">
        <v>99.324606654648136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5172.5222112262709</v>
      </c>
      <c r="Q31" s="200">
        <v>0</v>
      </c>
      <c r="R31" s="200">
        <v>1</v>
      </c>
      <c r="S31" s="200">
        <v>52950.116567142832</v>
      </c>
      <c r="T31" s="200">
        <v>47777.594355916561</v>
      </c>
    </row>
    <row r="32" spans="1:20" x14ac:dyDescent="0.35">
      <c r="A32" s="201" t="s">
        <v>942</v>
      </c>
      <c r="B32" s="200">
        <v>0</v>
      </c>
      <c r="C32" s="200">
        <v>40843.896629746298</v>
      </c>
      <c r="D32" s="200">
        <v>155.89581756906571</v>
      </c>
      <c r="E32" s="200">
        <v>0</v>
      </c>
      <c r="F32" s="200">
        <v>358.32171337812912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40843.896629746298</v>
      </c>
      <c r="R32" s="200">
        <v>1</v>
      </c>
      <c r="S32" s="200">
        <v>59543.033878536597</v>
      </c>
      <c r="T32" s="200">
        <v>100386.93050828289</v>
      </c>
    </row>
    <row r="33" spans="1:20" x14ac:dyDescent="0.35">
      <c r="A33" s="201" t="s">
        <v>941</v>
      </c>
      <c r="B33" s="200">
        <v>2803.8944657711181</v>
      </c>
      <c r="C33" s="200">
        <v>0</v>
      </c>
      <c r="D33" s="200">
        <v>100.9193433315649</v>
      </c>
      <c r="E33" s="200">
        <v>64.29227406673121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2803.8944657711181</v>
      </c>
      <c r="Q33" s="200">
        <v>0</v>
      </c>
      <c r="R33" s="200">
        <v>1</v>
      </c>
      <c r="S33" s="200">
        <v>8709.3586024027554</v>
      </c>
      <c r="T33" s="200">
        <v>5905.4641366316373</v>
      </c>
    </row>
    <row r="34" spans="1:20" x14ac:dyDescent="0.35">
      <c r="A34" s="201" t="s">
        <v>940</v>
      </c>
      <c r="B34" s="200">
        <v>1236.822314824713</v>
      </c>
      <c r="C34" s="200">
        <v>0</v>
      </c>
      <c r="D34" s="200">
        <v>237.42910434888199</v>
      </c>
      <c r="E34" s="200">
        <v>110.9447740547769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1236.822314824713</v>
      </c>
      <c r="Q34" s="200">
        <v>0</v>
      </c>
      <c r="R34" s="200">
        <v>1</v>
      </c>
      <c r="S34" s="200">
        <v>10582.459291682149</v>
      </c>
      <c r="T34" s="200">
        <v>9345.6369768574332</v>
      </c>
    </row>
    <row r="35" spans="1:20" x14ac:dyDescent="0.35">
      <c r="A35" s="201" t="s">
        <v>939</v>
      </c>
      <c r="B35" s="200">
        <v>0</v>
      </c>
      <c r="C35" s="200">
        <v>19828.849993547799</v>
      </c>
      <c r="D35" s="200">
        <v>137.12199435321131</v>
      </c>
      <c r="E35" s="200">
        <v>0</v>
      </c>
      <c r="F35" s="200">
        <v>14785.221790075469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19828.849993547799</v>
      </c>
      <c r="R35" s="200">
        <v>1</v>
      </c>
      <c r="S35" s="200">
        <v>4809.4978951100757</v>
      </c>
      <c r="T35" s="200">
        <v>24638.347888657881</v>
      </c>
    </row>
    <row r="36" spans="1:20" x14ac:dyDescent="0.35">
      <c r="A36" s="201" t="s">
        <v>938</v>
      </c>
      <c r="B36" s="200">
        <v>0</v>
      </c>
      <c r="C36" s="200">
        <v>1135.000242222613</v>
      </c>
      <c r="D36" s="200">
        <v>35.853681885431911</v>
      </c>
      <c r="E36" s="200">
        <v>0</v>
      </c>
      <c r="F36" s="200">
        <v>25.909401542332009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1135.000242222613</v>
      </c>
      <c r="R36" s="200">
        <v>1</v>
      </c>
      <c r="S36" s="200">
        <v>2877.8349566960219</v>
      </c>
      <c r="T36" s="200">
        <v>4012.8351989186349</v>
      </c>
    </row>
    <row r="37" spans="1:20" x14ac:dyDescent="0.35">
      <c r="A37" s="201" t="s">
        <v>937</v>
      </c>
      <c r="B37" s="200">
        <v>0</v>
      </c>
      <c r="C37" s="200">
        <v>3288.8717729005421</v>
      </c>
      <c r="D37" s="200">
        <v>94.558316557864714</v>
      </c>
      <c r="E37" s="200">
        <v>0</v>
      </c>
      <c r="F37" s="200">
        <v>403.73920917985231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3288.8717729005421</v>
      </c>
      <c r="R37" s="200">
        <v>1</v>
      </c>
      <c r="S37" s="200">
        <v>2210.854143573938</v>
      </c>
      <c r="T37" s="200">
        <v>5499.7259164744801</v>
      </c>
    </row>
    <row r="38" spans="1:20" x14ac:dyDescent="0.35">
      <c r="A38" s="201" t="s">
        <v>936</v>
      </c>
      <c r="B38" s="200">
        <v>0</v>
      </c>
      <c r="C38" s="200">
        <v>4709.1976039762694</v>
      </c>
      <c r="D38" s="200">
        <v>83.270654930379365</v>
      </c>
      <c r="E38" s="200">
        <v>0</v>
      </c>
      <c r="F38" s="200">
        <v>174.45931151011561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4709.1976039762694</v>
      </c>
      <c r="R38" s="200">
        <v>1</v>
      </c>
      <c r="S38" s="200">
        <v>2842.8432675609129</v>
      </c>
      <c r="T38" s="200">
        <v>7552.0408715371814</v>
      </c>
    </row>
    <row r="39" spans="1:20" x14ac:dyDescent="0.35">
      <c r="A39" s="201" t="s">
        <v>935</v>
      </c>
      <c r="B39" s="200">
        <v>0</v>
      </c>
      <c r="C39" s="200">
        <v>3375.0818300641558</v>
      </c>
      <c r="D39" s="200">
        <v>99.394444749883334</v>
      </c>
      <c r="E39" s="200">
        <v>0</v>
      </c>
      <c r="F39" s="200">
        <v>409.25798798769279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3375.0818300641558</v>
      </c>
      <c r="R39" s="200">
        <v>1</v>
      </c>
      <c r="S39" s="200">
        <v>776.31938505270887</v>
      </c>
      <c r="T39" s="200">
        <v>4151.4012151168636</v>
      </c>
    </row>
    <row r="40" spans="1:20" x14ac:dyDescent="0.35">
      <c r="A40" s="201" t="s">
        <v>934</v>
      </c>
      <c r="B40" s="200">
        <v>1912.1655165355351</v>
      </c>
      <c r="C40" s="200">
        <v>0</v>
      </c>
      <c r="D40" s="200">
        <v>39.902025802871677</v>
      </c>
      <c r="E40" s="200">
        <v>33.465092531118842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1912.1655165355351</v>
      </c>
      <c r="Q40" s="200">
        <v>0</v>
      </c>
      <c r="R40" s="200">
        <v>1</v>
      </c>
      <c r="S40" s="200">
        <v>4497.7510091288523</v>
      </c>
      <c r="T40" s="200">
        <v>2585.5854925933172</v>
      </c>
    </row>
    <row r="41" spans="1:20" x14ac:dyDescent="0.35">
      <c r="A41" s="201" t="s">
        <v>933</v>
      </c>
      <c r="B41" s="200">
        <v>0</v>
      </c>
      <c r="C41" s="200">
        <v>339.44922798215379</v>
      </c>
      <c r="D41" s="200">
        <v>106.6492081355773</v>
      </c>
      <c r="E41" s="200">
        <v>0</v>
      </c>
      <c r="F41" s="200">
        <v>9.4473467676699752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339.44922798215379</v>
      </c>
      <c r="R41" s="200">
        <v>1</v>
      </c>
      <c r="S41" s="200">
        <v>0</v>
      </c>
      <c r="T41" s="200">
        <v>339.44922798215379</v>
      </c>
    </row>
    <row r="42" spans="1:20" x14ac:dyDescent="0.35">
      <c r="A42" s="201" t="s">
        <v>932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931</v>
      </c>
      <c r="B43" s="200">
        <v>29.71458459020802</v>
      </c>
      <c r="C43" s="200">
        <v>0</v>
      </c>
      <c r="D43" s="200">
        <v>0.41282069877162031</v>
      </c>
      <c r="E43" s="200">
        <v>1.1869219411363749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29.71458459020802</v>
      </c>
      <c r="Q43" s="200">
        <v>0</v>
      </c>
      <c r="R43" s="200">
        <v>1</v>
      </c>
      <c r="S43" s="200">
        <v>29.71458459020802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2630.0971923644311</v>
      </c>
      <c r="D44" s="200">
        <v>95.768149686167547</v>
      </c>
      <c r="E44" s="200">
        <v>0</v>
      </c>
      <c r="F44" s="200">
        <v>110.15342801318511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2630.0971923644311</v>
      </c>
      <c r="R44" s="200">
        <v>1</v>
      </c>
      <c r="S44" s="200">
        <v>3.6614117474093502</v>
      </c>
      <c r="T44" s="200">
        <v>2633.7586041118402</v>
      </c>
    </row>
    <row r="45" spans="1:20" x14ac:dyDescent="0.35">
      <c r="A45" s="201" t="s">
        <v>929</v>
      </c>
      <c r="B45" s="200">
        <v>2519.9773470504861</v>
      </c>
      <c r="C45" s="200">
        <v>0</v>
      </c>
      <c r="D45" s="200">
        <v>112.3470205330365</v>
      </c>
      <c r="E45" s="200">
        <v>69.039203561953272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2519.9773470504861</v>
      </c>
      <c r="Q45" s="200">
        <v>0</v>
      </c>
      <c r="R45" s="200">
        <v>1</v>
      </c>
      <c r="S45" s="200">
        <v>2578.6938801627712</v>
      </c>
      <c r="T45" s="200">
        <v>58.71653311228566</v>
      </c>
    </row>
    <row r="46" spans="1:20" x14ac:dyDescent="0.35">
      <c r="A46" s="201" t="s">
        <v>928</v>
      </c>
      <c r="B46" s="200">
        <v>4779.8550970312672</v>
      </c>
      <c r="C46" s="200">
        <v>0</v>
      </c>
      <c r="D46" s="200">
        <v>77.681458183423359</v>
      </c>
      <c r="E46" s="200">
        <v>40.505985167874883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4779.8550970312672</v>
      </c>
      <c r="Q46" s="200">
        <v>0</v>
      </c>
      <c r="R46" s="200">
        <v>1</v>
      </c>
      <c r="S46" s="200">
        <v>4797.7284788015659</v>
      </c>
      <c r="T46" s="200">
        <v>17.873381770298831</v>
      </c>
    </row>
    <row r="47" spans="1:20" x14ac:dyDescent="0.35">
      <c r="A47" s="201" t="s">
        <v>927</v>
      </c>
      <c r="B47" s="200">
        <v>825.31347930137304</v>
      </c>
      <c r="C47" s="200">
        <v>0</v>
      </c>
      <c r="D47" s="200">
        <v>43.794796769063453</v>
      </c>
      <c r="E47" s="200">
        <v>17.849098151398291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825.31347930137304</v>
      </c>
      <c r="Q47" s="200">
        <v>0</v>
      </c>
      <c r="R47" s="200">
        <v>1</v>
      </c>
      <c r="S47" s="200">
        <v>1855.0857926643851</v>
      </c>
      <c r="T47" s="200">
        <v>1029.772313363012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66.376530103394131</v>
      </c>
      <c r="D49" s="200">
        <v>4.3710970572122232</v>
      </c>
      <c r="E49" s="200">
        <v>0</v>
      </c>
      <c r="F49" s="200">
        <v>5.627312618806882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66.376530103394131</v>
      </c>
      <c r="R49" s="200">
        <v>1</v>
      </c>
      <c r="S49" s="200">
        <v>0</v>
      </c>
      <c r="T49" s="200">
        <v>66.376530103394131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1851.8894458510169</v>
      </c>
      <c r="C51" s="200">
        <v>0</v>
      </c>
      <c r="D51" s="200">
        <v>90.946230415815805</v>
      </c>
      <c r="E51" s="200">
        <v>109.8151107208015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1851.8894458510169</v>
      </c>
      <c r="Q51" s="200">
        <v>0</v>
      </c>
      <c r="R51" s="200">
        <v>1</v>
      </c>
      <c r="S51" s="200">
        <v>4264.0310186947763</v>
      </c>
      <c r="T51" s="200">
        <v>2412.1415728437601</v>
      </c>
    </row>
    <row r="52" spans="1:20" x14ac:dyDescent="0.35">
      <c r="A52" s="201" t="s">
        <v>922</v>
      </c>
      <c r="B52" s="200">
        <v>0</v>
      </c>
      <c r="C52" s="200">
        <v>1332.3704700605631</v>
      </c>
      <c r="D52" s="200">
        <v>209.09582296824539</v>
      </c>
      <c r="E52" s="200">
        <v>0</v>
      </c>
      <c r="F52" s="200">
        <v>17.014474829537729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1332.3704700605631</v>
      </c>
      <c r="R52" s="200">
        <v>1</v>
      </c>
      <c r="S52" s="200">
        <v>2369.6095364004759</v>
      </c>
      <c r="T52" s="200">
        <v>3701.980006461039</v>
      </c>
    </row>
    <row r="53" spans="1:20" x14ac:dyDescent="0.35">
      <c r="A53" s="201" t="s">
        <v>921</v>
      </c>
      <c r="B53" s="200">
        <v>1157.880554403479</v>
      </c>
      <c r="C53" s="200">
        <v>0</v>
      </c>
      <c r="D53" s="200">
        <v>224.56313938957439</v>
      </c>
      <c r="E53" s="200">
        <v>357.46517676330268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1157.880554403479</v>
      </c>
      <c r="Q53" s="200">
        <v>0</v>
      </c>
      <c r="R53" s="200">
        <v>1</v>
      </c>
      <c r="S53" s="200">
        <v>9892.3837356223121</v>
      </c>
      <c r="T53" s="200">
        <v>8734.5031812188336</v>
      </c>
    </row>
    <row r="54" spans="1:20" x14ac:dyDescent="0.35">
      <c r="A54" s="201" t="s">
        <v>920</v>
      </c>
      <c r="B54" s="200">
        <v>691.34343769291081</v>
      </c>
      <c r="C54" s="200">
        <v>0</v>
      </c>
      <c r="D54" s="200">
        <v>67.688361534137087</v>
      </c>
      <c r="E54" s="200">
        <v>27.35802080127473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691.34343769291081</v>
      </c>
      <c r="Q54" s="200">
        <v>0</v>
      </c>
      <c r="R54" s="200">
        <v>1</v>
      </c>
      <c r="S54" s="200">
        <v>1077.795730048603</v>
      </c>
      <c r="T54" s="200">
        <v>386.45229235569201</v>
      </c>
    </row>
    <row r="55" spans="1:20" x14ac:dyDescent="0.35">
      <c r="A55" s="201" t="s">
        <v>919</v>
      </c>
      <c r="B55" s="200">
        <v>0</v>
      </c>
      <c r="C55" s="200">
        <v>5123.6781013521759</v>
      </c>
      <c r="D55" s="200">
        <v>161.26114355106449</v>
      </c>
      <c r="E55" s="200">
        <v>0</v>
      </c>
      <c r="F55" s="200">
        <v>408.06339541010828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5123.6781013521759</v>
      </c>
      <c r="R55" s="200">
        <v>1</v>
      </c>
      <c r="S55" s="200">
        <v>667.65084253425368</v>
      </c>
      <c r="T55" s="200">
        <v>5791.3289438864294</v>
      </c>
    </row>
    <row r="56" spans="1:20" x14ac:dyDescent="0.35">
      <c r="A56" s="201" t="s">
        <v>918</v>
      </c>
      <c r="B56" s="200">
        <v>0</v>
      </c>
      <c r="C56" s="200">
        <v>2196.048384116255</v>
      </c>
      <c r="D56" s="200">
        <v>37.160541009828741</v>
      </c>
      <c r="E56" s="200">
        <v>0</v>
      </c>
      <c r="F56" s="200">
        <v>474.24428891402829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2196.048384116255</v>
      </c>
      <c r="R56" s="200">
        <v>1</v>
      </c>
      <c r="S56" s="200">
        <v>0</v>
      </c>
      <c r="T56" s="200">
        <v>2196.048384116255</v>
      </c>
    </row>
    <row r="57" spans="1:20" x14ac:dyDescent="0.35">
      <c r="A57" s="201" t="s">
        <v>917</v>
      </c>
      <c r="B57" s="200">
        <v>0</v>
      </c>
      <c r="C57" s="200">
        <v>15.872934160773839</v>
      </c>
      <c r="D57" s="200">
        <v>1.1514815930638651</v>
      </c>
      <c r="E57" s="200">
        <v>0</v>
      </c>
      <c r="F57" s="200">
        <v>6.8829585711576078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15.872934160773839</v>
      </c>
      <c r="R57" s="200">
        <v>1</v>
      </c>
      <c r="S57" s="200">
        <v>0</v>
      </c>
      <c r="T57" s="200">
        <v>15.872934160773839</v>
      </c>
    </row>
    <row r="58" spans="1:20" x14ac:dyDescent="0.35">
      <c r="A58" s="201" t="s">
        <v>916</v>
      </c>
      <c r="B58" s="200">
        <v>1542.330333809203</v>
      </c>
      <c r="C58" s="200">
        <v>0</v>
      </c>
      <c r="D58" s="200">
        <v>81.131991082172334</v>
      </c>
      <c r="E58" s="200">
        <v>154.39468519934161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1542.330333809203</v>
      </c>
      <c r="Q58" s="200">
        <v>0</v>
      </c>
      <c r="R58" s="200">
        <v>1</v>
      </c>
      <c r="S58" s="200">
        <v>2114.2822178864672</v>
      </c>
      <c r="T58" s="200">
        <v>571.95188407726425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303.80726805679302</v>
      </c>
      <c r="D62" s="200">
        <v>67.112978651590794</v>
      </c>
      <c r="E62" s="200">
        <v>0</v>
      </c>
      <c r="F62" s="200">
        <v>59.417965215022761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303.80726805679302</v>
      </c>
      <c r="R62" s="200">
        <v>1</v>
      </c>
      <c r="S62" s="200">
        <v>99.045462600833957</v>
      </c>
      <c r="T62" s="200">
        <v>402.85273065762698</v>
      </c>
    </row>
    <row r="63" spans="1:20" x14ac:dyDescent="0.35">
      <c r="A63" s="201" t="s">
        <v>911</v>
      </c>
      <c r="B63" s="200">
        <v>0</v>
      </c>
      <c r="C63" s="200">
        <v>3.8739101888925709</v>
      </c>
      <c r="D63" s="200">
        <v>25.584255345698409</v>
      </c>
      <c r="E63" s="200">
        <v>0</v>
      </c>
      <c r="F63" s="200">
        <v>0.13596627089914171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3.8739101888925709</v>
      </c>
      <c r="R63" s="200">
        <v>1</v>
      </c>
      <c r="S63" s="200">
        <v>0</v>
      </c>
      <c r="T63" s="200">
        <v>3.8739101888925709</v>
      </c>
    </row>
    <row r="64" spans="1:20" x14ac:dyDescent="0.35">
      <c r="A64" s="201" t="s">
        <v>910</v>
      </c>
      <c r="B64" s="200">
        <v>0</v>
      </c>
      <c r="C64" s="200">
        <v>2443.076749893105</v>
      </c>
      <c r="D64" s="200">
        <v>978.86800774611254</v>
      </c>
      <c r="E64" s="200">
        <v>0</v>
      </c>
      <c r="F64" s="200">
        <v>94.582797115742082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2443.076749893105</v>
      </c>
      <c r="R64" s="200">
        <v>1</v>
      </c>
      <c r="S64" s="200">
        <v>4856.9646754230807</v>
      </c>
      <c r="T64" s="200">
        <v>7300.0414253161853</v>
      </c>
    </row>
    <row r="65" spans="1:20" x14ac:dyDescent="0.35">
      <c r="A65" s="201" t="s">
        <v>909</v>
      </c>
      <c r="B65" s="200">
        <v>52.227153798029327</v>
      </c>
      <c r="C65" s="200">
        <v>0</v>
      </c>
      <c r="D65" s="200">
        <v>4.54395304295375</v>
      </c>
      <c r="E65" s="200">
        <v>3.260950968581656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52.227153798029327</v>
      </c>
      <c r="Q65" s="200">
        <v>0</v>
      </c>
      <c r="R65" s="200">
        <v>1</v>
      </c>
      <c r="S65" s="200">
        <v>52.227153798029327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528.91556384911325</v>
      </c>
      <c r="D67" s="200">
        <v>259.26595154824372</v>
      </c>
      <c r="E67" s="200">
        <v>0</v>
      </c>
      <c r="F67" s="200">
        <v>642.21129407953356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528.91556384911325</v>
      </c>
      <c r="R67" s="200">
        <v>1</v>
      </c>
      <c r="S67" s="200">
        <v>377.55055976668763</v>
      </c>
      <c r="T67" s="200">
        <v>906.46612361580083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450.7025176048366</v>
      </c>
      <c r="C69" s="200">
        <v>0</v>
      </c>
      <c r="D69" s="200">
        <v>221.8335706230105</v>
      </c>
      <c r="E69" s="200">
        <v>74.885559153561971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450.7025176048366</v>
      </c>
      <c r="Q69" s="200">
        <v>0</v>
      </c>
      <c r="R69" s="200">
        <v>1</v>
      </c>
      <c r="S69" s="200">
        <v>450.99309834434962</v>
      </c>
      <c r="T69" s="200">
        <v>0.29058073951293439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88.390746418884078</v>
      </c>
      <c r="C76" s="200">
        <v>0</v>
      </c>
      <c r="D76" s="200">
        <v>6.6235200545375852</v>
      </c>
      <c r="E76" s="200">
        <v>449.05717805105257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88.390746418884078</v>
      </c>
      <c r="Q76" s="200">
        <v>0</v>
      </c>
      <c r="R76" s="200">
        <v>1</v>
      </c>
      <c r="S76" s="200">
        <v>88.390746418884078</v>
      </c>
      <c r="T76" s="200">
        <v>0</v>
      </c>
    </row>
    <row r="77" spans="1:20" x14ac:dyDescent="0.35">
      <c r="A77" s="201" t="s">
        <v>897</v>
      </c>
      <c r="B77" s="200">
        <v>555.15038605450161</v>
      </c>
      <c r="C77" s="200">
        <v>0</v>
      </c>
      <c r="D77" s="200">
        <v>29.929777275270919</v>
      </c>
      <c r="E77" s="200">
        <v>21647.531101580269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555.15038605450161</v>
      </c>
      <c r="Q77" s="200">
        <v>0</v>
      </c>
      <c r="R77" s="200">
        <v>1</v>
      </c>
      <c r="S77" s="200">
        <v>1388.366262454108</v>
      </c>
      <c r="T77" s="200">
        <v>833.21587639960592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1280.510933094135</v>
      </c>
      <c r="C79" s="200">
        <v>0</v>
      </c>
      <c r="D79" s="200">
        <v>23.862695104369429</v>
      </c>
      <c r="E79" s="200">
        <v>9058.8826225781086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1280.510933094135</v>
      </c>
      <c r="Q79" s="200">
        <v>0</v>
      </c>
      <c r="R79" s="200">
        <v>1</v>
      </c>
      <c r="S79" s="200">
        <v>1305.924450372579</v>
      </c>
      <c r="T79" s="200">
        <v>25.413517278443511</v>
      </c>
    </row>
    <row r="80" spans="1:20" x14ac:dyDescent="0.35">
      <c r="A80" s="201" t="s">
        <v>894</v>
      </c>
      <c r="B80" s="200">
        <v>24840.15663702126</v>
      </c>
      <c r="C80" s="200">
        <v>0</v>
      </c>
      <c r="D80" s="200">
        <v>68.096825389755068</v>
      </c>
      <c r="E80" s="200">
        <v>26959.94147496736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24840.15663702126</v>
      </c>
      <c r="Q80" s="200">
        <v>0</v>
      </c>
      <c r="R80" s="200">
        <v>1</v>
      </c>
      <c r="S80" s="200">
        <v>36251.862540665403</v>
      </c>
      <c r="T80" s="200">
        <v>11411.705903644141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9FA43-2D6C-4FFA-9642-5C6ABB8E3637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931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53802.810792436183</v>
      </c>
      <c r="C16" s="200">
        <v>0</v>
      </c>
      <c r="D16" s="200">
        <v>0</v>
      </c>
      <c r="E16" s="200">
        <v>0</v>
      </c>
      <c r="F16" s="200">
        <v>0</v>
      </c>
      <c r="G16" s="200">
        <v>49120.243577703834</v>
      </c>
      <c r="H16" s="200">
        <v>1</v>
      </c>
      <c r="I16" s="200">
        <v>1</v>
      </c>
      <c r="J16" s="200">
        <v>1</v>
      </c>
      <c r="K16" s="200">
        <v>1</v>
      </c>
      <c r="L16" s="200">
        <v>7125.73034583142</v>
      </c>
      <c r="M16" s="200">
        <v>397078.78523501288</v>
      </c>
      <c r="N16" s="200">
        <v>507127.56995098433</v>
      </c>
      <c r="O16" s="200">
        <v>110048.7847159714</v>
      </c>
      <c r="P16" s="200">
        <v>103313.8372019801</v>
      </c>
      <c r="Q16" s="200">
        <v>49511.026409543942</v>
      </c>
      <c r="R16" s="200">
        <v>1</v>
      </c>
      <c r="S16" s="200">
        <v>192236.46797269321</v>
      </c>
      <c r="T16" s="200">
        <v>138433.657180257</v>
      </c>
      <c r="U16" s="199">
        <v>113130.6821152597</v>
      </c>
      <c r="V16" s="199">
        <v>97152.723622944963</v>
      </c>
      <c r="W16" s="199">
        <v>146272.9672006488</v>
      </c>
      <c r="X16" s="199">
        <v>48361.72231655116</v>
      </c>
      <c r="Y16" s="199">
        <v>55487.45266238258</v>
      </c>
    </row>
    <row r="17" spans="1:20" x14ac:dyDescent="0.35">
      <c r="A17" s="201" t="s">
        <v>957</v>
      </c>
      <c r="B17" s="200">
        <v>0</v>
      </c>
      <c r="C17" s="200">
        <v>7195.1348552816107</v>
      </c>
      <c r="D17" s="200">
        <v>334.5902498607818</v>
      </c>
      <c r="E17" s="200">
        <v>0</v>
      </c>
      <c r="F17" s="200">
        <v>211.9671592615183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7195.1348552816107</v>
      </c>
      <c r="R17" s="200">
        <v>1</v>
      </c>
      <c r="S17" s="200">
        <v>1398.255002225952</v>
      </c>
      <c r="T17" s="200">
        <v>8593.3898575075618</v>
      </c>
    </row>
    <row r="18" spans="1:20" x14ac:dyDescent="0.35">
      <c r="A18" s="201" t="s">
        <v>956</v>
      </c>
      <c r="B18" s="200">
        <v>0</v>
      </c>
      <c r="C18" s="200">
        <v>6954.2986781868831</v>
      </c>
      <c r="D18" s="200">
        <v>224.27865363536981</v>
      </c>
      <c r="E18" s="200">
        <v>0</v>
      </c>
      <c r="F18" s="200">
        <v>711.85507187696942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6954.2986781868831</v>
      </c>
      <c r="R18" s="200">
        <v>1</v>
      </c>
      <c r="S18" s="200">
        <v>0</v>
      </c>
      <c r="T18" s="200">
        <v>6954.2986781868831</v>
      </c>
    </row>
    <row r="19" spans="1:20" x14ac:dyDescent="0.35">
      <c r="A19" s="201" t="s">
        <v>955</v>
      </c>
      <c r="B19" s="200">
        <v>845.09174714414928</v>
      </c>
      <c r="C19" s="200">
        <v>0</v>
      </c>
      <c r="D19" s="200">
        <v>41.971132871880073</v>
      </c>
      <c r="E19" s="200">
        <v>15.592496878994471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845.09174714414928</v>
      </c>
      <c r="Q19" s="200">
        <v>0</v>
      </c>
      <c r="R19" s="200">
        <v>1</v>
      </c>
      <c r="S19" s="200">
        <v>845.09174714414928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9890.404130839519</v>
      </c>
      <c r="D24" s="200">
        <v>125.03178969965219</v>
      </c>
      <c r="E24" s="200">
        <v>0</v>
      </c>
      <c r="F24" s="200">
        <v>176.31964328037191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9890.404130839519</v>
      </c>
      <c r="R24" s="200">
        <v>1</v>
      </c>
      <c r="S24" s="200">
        <v>1557.8036806415159</v>
      </c>
      <c r="T24" s="200">
        <v>11448.207811481039</v>
      </c>
    </row>
    <row r="25" spans="1:20" x14ac:dyDescent="0.35">
      <c r="A25" s="201" t="s">
        <v>949</v>
      </c>
      <c r="B25" s="200">
        <v>0</v>
      </c>
      <c r="C25" s="200">
        <v>302.83189291977618</v>
      </c>
      <c r="D25" s="200">
        <v>51.780254558906677</v>
      </c>
      <c r="E25" s="200">
        <v>0</v>
      </c>
      <c r="F25" s="200">
        <v>18.150017911021219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302.83189291977618</v>
      </c>
      <c r="R25" s="200">
        <v>1</v>
      </c>
      <c r="S25" s="200">
        <v>0</v>
      </c>
      <c r="T25" s="200">
        <v>302.83189291977618</v>
      </c>
    </row>
    <row r="26" spans="1:20" x14ac:dyDescent="0.35">
      <c r="A26" s="201" t="s">
        <v>948</v>
      </c>
      <c r="B26" s="200">
        <v>0</v>
      </c>
      <c r="C26" s="200">
        <v>1050.407688524517</v>
      </c>
      <c r="D26" s="200">
        <v>181.47517583640661</v>
      </c>
      <c r="E26" s="200">
        <v>0</v>
      </c>
      <c r="F26" s="200">
        <v>50.750350613032282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1050.407688524517</v>
      </c>
      <c r="R26" s="200">
        <v>1</v>
      </c>
      <c r="S26" s="200">
        <v>4798.3632168532677</v>
      </c>
      <c r="T26" s="200">
        <v>5848.7709053777844</v>
      </c>
    </row>
    <row r="27" spans="1:20" x14ac:dyDescent="0.35">
      <c r="A27" s="201" t="s">
        <v>947</v>
      </c>
      <c r="B27" s="200">
        <v>3999.225290927428</v>
      </c>
      <c r="C27" s="200">
        <v>0</v>
      </c>
      <c r="D27" s="200">
        <v>93.309469858900385</v>
      </c>
      <c r="E27" s="200">
        <v>95.676146251868133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3999.225290927428</v>
      </c>
      <c r="Q27" s="200">
        <v>0</v>
      </c>
      <c r="R27" s="200">
        <v>1</v>
      </c>
      <c r="S27" s="200">
        <v>3999.225290927428</v>
      </c>
      <c r="T27" s="200">
        <v>0</v>
      </c>
    </row>
    <row r="28" spans="1:20" x14ac:dyDescent="0.35">
      <c r="A28" s="201" t="s">
        <v>946</v>
      </c>
      <c r="B28" s="200">
        <v>105.5178119011514</v>
      </c>
      <c r="C28" s="200">
        <v>0</v>
      </c>
      <c r="D28" s="200">
        <v>98.773614106324189</v>
      </c>
      <c r="E28" s="200">
        <v>6.5981330179903779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105.5178119011514</v>
      </c>
      <c r="Q28" s="200">
        <v>0</v>
      </c>
      <c r="R28" s="200">
        <v>1</v>
      </c>
      <c r="S28" s="200">
        <v>105.5178119011514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489.18721832387888</v>
      </c>
      <c r="D29" s="200">
        <v>81.460195381932422</v>
      </c>
      <c r="E29" s="200">
        <v>0</v>
      </c>
      <c r="F29" s="200">
        <v>53.921883573078247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489.18721832387888</v>
      </c>
      <c r="R29" s="200">
        <v>1</v>
      </c>
      <c r="S29" s="200">
        <v>589.12985067415877</v>
      </c>
      <c r="T29" s="200">
        <v>1078.3170689980379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22015.535338794511</v>
      </c>
      <c r="C31" s="200">
        <v>0</v>
      </c>
      <c r="D31" s="200">
        <v>129.83160775286001</v>
      </c>
      <c r="E31" s="200">
        <v>316.13210708188808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22015.535338794511</v>
      </c>
      <c r="Q31" s="200">
        <v>0</v>
      </c>
      <c r="R31" s="200">
        <v>1</v>
      </c>
      <c r="S31" s="200">
        <v>51784.358899496932</v>
      </c>
      <c r="T31" s="200">
        <v>29768.823560702422</v>
      </c>
    </row>
    <row r="32" spans="1:20" x14ac:dyDescent="0.35">
      <c r="A32" s="201" t="s">
        <v>942</v>
      </c>
      <c r="B32" s="200">
        <v>46711.109692751168</v>
      </c>
      <c r="C32" s="200">
        <v>0</v>
      </c>
      <c r="D32" s="200">
        <v>134.06746399545909</v>
      </c>
      <c r="E32" s="200">
        <v>239.9102127217339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46711.109692751168</v>
      </c>
      <c r="Q32" s="200">
        <v>0</v>
      </c>
      <c r="R32" s="200">
        <v>1</v>
      </c>
      <c r="S32" s="200">
        <v>67602.896126746709</v>
      </c>
      <c r="T32" s="200">
        <v>20891.786433995541</v>
      </c>
    </row>
    <row r="33" spans="1:20" x14ac:dyDescent="0.35">
      <c r="A33" s="201" t="s">
        <v>941</v>
      </c>
      <c r="B33" s="200">
        <v>3806.8781491208838</v>
      </c>
      <c r="C33" s="200">
        <v>0</v>
      </c>
      <c r="D33" s="200">
        <v>52.807017759984667</v>
      </c>
      <c r="E33" s="200">
        <v>65.275614062016459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3806.8781491208838</v>
      </c>
      <c r="Q33" s="200">
        <v>0</v>
      </c>
      <c r="R33" s="200">
        <v>1</v>
      </c>
      <c r="S33" s="200">
        <v>4455.710419668545</v>
      </c>
      <c r="T33" s="200">
        <v>648.83227054766098</v>
      </c>
    </row>
    <row r="34" spans="1:20" x14ac:dyDescent="0.35">
      <c r="A34" s="201" t="s">
        <v>940</v>
      </c>
      <c r="B34" s="200">
        <v>1877.0740964614649</v>
      </c>
      <c r="C34" s="200">
        <v>0</v>
      </c>
      <c r="D34" s="200">
        <v>34.972052764277301</v>
      </c>
      <c r="E34" s="200">
        <v>125.9116225019077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1877.0740964614649</v>
      </c>
      <c r="Q34" s="200">
        <v>0</v>
      </c>
      <c r="R34" s="200">
        <v>1</v>
      </c>
      <c r="S34" s="200">
        <v>1881.8684204172371</v>
      </c>
      <c r="T34" s="200">
        <v>4.7943239557722963</v>
      </c>
    </row>
    <row r="35" spans="1:20" x14ac:dyDescent="0.35">
      <c r="A35" s="201" t="s">
        <v>939</v>
      </c>
      <c r="B35" s="200">
        <v>0</v>
      </c>
      <c r="C35" s="200">
        <v>3074.6953037200228</v>
      </c>
      <c r="D35" s="200">
        <v>78.515529551934918</v>
      </c>
      <c r="E35" s="200">
        <v>0</v>
      </c>
      <c r="F35" s="200">
        <v>1144.9044764581299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3074.6953037200228</v>
      </c>
      <c r="R35" s="200">
        <v>1</v>
      </c>
      <c r="S35" s="200">
        <v>3570.7699702047512</v>
      </c>
      <c r="T35" s="200">
        <v>6645.465273924774</v>
      </c>
    </row>
    <row r="36" spans="1:20" x14ac:dyDescent="0.35">
      <c r="A36" s="201" t="s">
        <v>938</v>
      </c>
      <c r="B36" s="200">
        <v>207.65452582368559</v>
      </c>
      <c r="C36" s="200">
        <v>0</v>
      </c>
      <c r="D36" s="200">
        <v>114.37473108367649</v>
      </c>
      <c r="E36" s="200">
        <v>2.1245567134369541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207.65452582368559</v>
      </c>
      <c r="Q36" s="200">
        <v>0</v>
      </c>
      <c r="R36" s="200">
        <v>1</v>
      </c>
      <c r="S36" s="200">
        <v>7638.391721061168</v>
      </c>
      <c r="T36" s="200">
        <v>7430.7371952374824</v>
      </c>
    </row>
    <row r="37" spans="1:20" x14ac:dyDescent="0.35">
      <c r="A37" s="201" t="s">
        <v>937</v>
      </c>
      <c r="B37" s="200">
        <v>0</v>
      </c>
      <c r="C37" s="200">
        <v>5034.9833336224538</v>
      </c>
      <c r="D37" s="200">
        <v>90.042111362949072</v>
      </c>
      <c r="E37" s="200">
        <v>0</v>
      </c>
      <c r="F37" s="200">
        <v>308.66605861706933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5034.9833336224538</v>
      </c>
      <c r="R37" s="200">
        <v>1</v>
      </c>
      <c r="S37" s="200">
        <v>0</v>
      </c>
      <c r="T37" s="200">
        <v>5034.9833336224538</v>
      </c>
    </row>
    <row r="38" spans="1:20" x14ac:dyDescent="0.35">
      <c r="A38" s="201" t="s">
        <v>936</v>
      </c>
      <c r="B38" s="200">
        <v>0</v>
      </c>
      <c r="C38" s="200">
        <v>4106.8653419880629</v>
      </c>
      <c r="D38" s="200">
        <v>75.04488629258465</v>
      </c>
      <c r="E38" s="200">
        <v>0</v>
      </c>
      <c r="F38" s="200">
        <v>75.97917186066114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4106.8653419880629</v>
      </c>
      <c r="R38" s="200">
        <v>1</v>
      </c>
      <c r="S38" s="200">
        <v>542.07883530071149</v>
      </c>
      <c r="T38" s="200">
        <v>4648.9441772887749</v>
      </c>
    </row>
    <row r="39" spans="1:20" x14ac:dyDescent="0.35">
      <c r="A39" s="201" t="s">
        <v>935</v>
      </c>
      <c r="B39" s="200">
        <v>0</v>
      </c>
      <c r="C39" s="200">
        <v>7380.1689033040384</v>
      </c>
      <c r="D39" s="200">
        <v>477.19732994189701</v>
      </c>
      <c r="E39" s="200">
        <v>0</v>
      </c>
      <c r="F39" s="200">
        <v>446.90582127761331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7380.1689033040384</v>
      </c>
      <c r="R39" s="200">
        <v>1</v>
      </c>
      <c r="S39" s="200">
        <v>3455.5303564413189</v>
      </c>
      <c r="T39" s="200">
        <v>10835.699259745361</v>
      </c>
    </row>
    <row r="40" spans="1:20" x14ac:dyDescent="0.35">
      <c r="A40" s="201" t="s">
        <v>934</v>
      </c>
      <c r="B40" s="200">
        <v>0</v>
      </c>
      <c r="C40" s="200">
        <v>54.039623350421117</v>
      </c>
      <c r="D40" s="200">
        <v>0.49560544855781569</v>
      </c>
      <c r="E40" s="200">
        <v>0</v>
      </c>
      <c r="F40" s="200">
        <v>1.2356197861414311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54.039623350421117</v>
      </c>
      <c r="R40" s="200">
        <v>1</v>
      </c>
      <c r="S40" s="200">
        <v>0.45954522699062378</v>
      </c>
      <c r="T40" s="200">
        <v>54.499168577411737</v>
      </c>
    </row>
    <row r="41" spans="1:20" x14ac:dyDescent="0.35">
      <c r="A41" s="201" t="s">
        <v>933</v>
      </c>
      <c r="B41" s="200">
        <v>0</v>
      </c>
      <c r="C41" s="200">
        <v>642.13248572324017</v>
      </c>
      <c r="D41" s="200">
        <v>415.86885140583479</v>
      </c>
      <c r="E41" s="200">
        <v>0</v>
      </c>
      <c r="F41" s="200">
        <v>8.9247595746149759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642.13248572324017</v>
      </c>
      <c r="R41" s="200">
        <v>1</v>
      </c>
      <c r="S41" s="200">
        <v>90.036431479799489</v>
      </c>
      <c r="T41" s="200">
        <v>732.16891720303965</v>
      </c>
    </row>
    <row r="42" spans="1:20" x14ac:dyDescent="0.35">
      <c r="A42" s="201" t="s">
        <v>932</v>
      </c>
      <c r="B42" s="200">
        <v>0</v>
      </c>
      <c r="C42" s="200">
        <v>29.71458459020802</v>
      </c>
      <c r="D42" s="200">
        <v>0.41282069877162031</v>
      </c>
      <c r="E42" s="200">
        <v>0</v>
      </c>
      <c r="F42" s="200">
        <v>0.51981029136283363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29.71458459020802</v>
      </c>
      <c r="R42" s="200">
        <v>1</v>
      </c>
      <c r="S42" s="200">
        <v>0</v>
      </c>
      <c r="T42" s="200">
        <v>29.71458459020802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6.3813443898575306</v>
      </c>
      <c r="C44" s="200">
        <v>0</v>
      </c>
      <c r="D44" s="200">
        <v>68.11386825780103</v>
      </c>
      <c r="E44" s="200">
        <v>0.408471315695981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6.3813443898575306</v>
      </c>
      <c r="Q44" s="200">
        <v>0</v>
      </c>
      <c r="R44" s="200">
        <v>1</v>
      </c>
      <c r="S44" s="200">
        <v>587.23958790117103</v>
      </c>
      <c r="T44" s="200">
        <v>580.8582435113135</v>
      </c>
    </row>
    <row r="45" spans="1:20" x14ac:dyDescent="0.35">
      <c r="A45" s="201" t="s">
        <v>929</v>
      </c>
      <c r="B45" s="200">
        <v>2720.0127709837579</v>
      </c>
      <c r="C45" s="200">
        <v>0</v>
      </c>
      <c r="D45" s="200">
        <v>180.12462955664881</v>
      </c>
      <c r="E45" s="200">
        <v>55.725624611264323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2720.0127709837579</v>
      </c>
      <c r="Q45" s="200">
        <v>0</v>
      </c>
      <c r="R45" s="200">
        <v>1</v>
      </c>
      <c r="S45" s="200">
        <v>2720.0127709837579</v>
      </c>
      <c r="T45" s="200">
        <v>0</v>
      </c>
    </row>
    <row r="46" spans="1:20" x14ac:dyDescent="0.35">
      <c r="A46" s="201" t="s">
        <v>928</v>
      </c>
      <c r="B46" s="200">
        <v>1185.431025617022</v>
      </c>
      <c r="C46" s="200">
        <v>0</v>
      </c>
      <c r="D46" s="200">
        <v>26.74155655992044</v>
      </c>
      <c r="E46" s="200">
        <v>7.5121737445032473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1185.431025617022</v>
      </c>
      <c r="Q46" s="200">
        <v>0</v>
      </c>
      <c r="R46" s="200">
        <v>1</v>
      </c>
      <c r="S46" s="200">
        <v>1185.431025617022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485.30456848547658</v>
      </c>
      <c r="D48" s="200">
        <v>24.918684359957229</v>
      </c>
      <c r="E48" s="200">
        <v>0</v>
      </c>
      <c r="F48" s="200">
        <v>23.5504964278282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485.30456848547658</v>
      </c>
      <c r="R48" s="200">
        <v>1</v>
      </c>
      <c r="S48" s="200">
        <v>319.40871704005451</v>
      </c>
      <c r="T48" s="200">
        <v>804.71328552553109</v>
      </c>
    </row>
    <row r="49" spans="1:20" x14ac:dyDescent="0.35">
      <c r="A49" s="201" t="s">
        <v>925</v>
      </c>
      <c r="B49" s="200">
        <v>5077.569890538186</v>
      </c>
      <c r="C49" s="200">
        <v>0</v>
      </c>
      <c r="D49" s="200">
        <v>545.67765914505969</v>
      </c>
      <c r="E49" s="200">
        <v>271.07363437536259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5077.569890538186</v>
      </c>
      <c r="Q49" s="200">
        <v>0</v>
      </c>
      <c r="R49" s="200">
        <v>1</v>
      </c>
      <c r="S49" s="200">
        <v>5414.5940156200122</v>
      </c>
      <c r="T49" s="200">
        <v>337.02412508182601</v>
      </c>
    </row>
    <row r="50" spans="1:20" x14ac:dyDescent="0.35">
      <c r="A50" s="201" t="s">
        <v>924</v>
      </c>
      <c r="B50" s="200">
        <v>153.3472497867009</v>
      </c>
      <c r="C50" s="200">
        <v>0</v>
      </c>
      <c r="D50" s="200">
        <v>32.31554296136067</v>
      </c>
      <c r="E50" s="200">
        <v>1.9875434407761821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153.3472497867009</v>
      </c>
      <c r="Q50" s="200">
        <v>0</v>
      </c>
      <c r="R50" s="200">
        <v>1</v>
      </c>
      <c r="S50" s="200">
        <v>153.3472497867009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171.69704554413249</v>
      </c>
      <c r="D51" s="200">
        <v>18.74153397247829</v>
      </c>
      <c r="E51" s="200">
        <v>0</v>
      </c>
      <c r="F51" s="200">
        <v>6.5163425390082974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171.69704554413249</v>
      </c>
      <c r="R51" s="200">
        <v>1</v>
      </c>
      <c r="S51" s="200">
        <v>352.13767214833177</v>
      </c>
      <c r="T51" s="200">
        <v>523.83471769246432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133.42944313676961</v>
      </c>
      <c r="C53" s="200">
        <v>0</v>
      </c>
      <c r="D53" s="200">
        <v>44.465900763534577</v>
      </c>
      <c r="E53" s="200">
        <v>30.80395778747193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133.42944313676961</v>
      </c>
      <c r="Q53" s="200">
        <v>0</v>
      </c>
      <c r="R53" s="200">
        <v>1</v>
      </c>
      <c r="S53" s="200">
        <v>1309.2062423908781</v>
      </c>
      <c r="T53" s="200">
        <v>1175.7767992541089</v>
      </c>
    </row>
    <row r="54" spans="1:20" x14ac:dyDescent="0.35">
      <c r="A54" s="201" t="s">
        <v>920</v>
      </c>
      <c r="B54" s="200">
        <v>1639.032314765456</v>
      </c>
      <c r="C54" s="200">
        <v>0</v>
      </c>
      <c r="D54" s="200">
        <v>112.8402443856902</v>
      </c>
      <c r="E54" s="200">
        <v>48.502398185463001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1639.032314765456</v>
      </c>
      <c r="Q54" s="200">
        <v>0</v>
      </c>
      <c r="R54" s="200">
        <v>1</v>
      </c>
      <c r="S54" s="200">
        <v>1639.032314765456</v>
      </c>
      <c r="T54" s="200">
        <v>0</v>
      </c>
    </row>
    <row r="55" spans="1:20" x14ac:dyDescent="0.35">
      <c r="A55" s="201" t="s">
        <v>919</v>
      </c>
      <c r="B55" s="200">
        <v>445.71256874945942</v>
      </c>
      <c r="C55" s="200">
        <v>0</v>
      </c>
      <c r="D55" s="200">
        <v>17.953605014297299</v>
      </c>
      <c r="E55" s="200">
        <v>24.138621138279859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445.71256874945942</v>
      </c>
      <c r="Q55" s="200">
        <v>0</v>
      </c>
      <c r="R55" s="200">
        <v>1</v>
      </c>
      <c r="S55" s="200">
        <v>445.71256874945942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1016.525827375522</v>
      </c>
      <c r="C57" s="200">
        <v>0</v>
      </c>
      <c r="D57" s="200">
        <v>106.6832335806329</v>
      </c>
      <c r="E57" s="200">
        <v>131.3255734605851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1016.525827375522</v>
      </c>
      <c r="Q57" s="200">
        <v>0</v>
      </c>
      <c r="R57" s="200">
        <v>1</v>
      </c>
      <c r="S57" s="200">
        <v>1048.7878730160739</v>
      </c>
      <c r="T57" s="200">
        <v>32.26204564055157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1730.035598912654</v>
      </c>
      <c r="C59" s="200">
        <v>0</v>
      </c>
      <c r="D59" s="200">
        <v>443.84438252558368</v>
      </c>
      <c r="E59" s="200">
        <v>156.2677524726478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1730.035598912654</v>
      </c>
      <c r="Q59" s="200">
        <v>0</v>
      </c>
      <c r="R59" s="200">
        <v>1</v>
      </c>
      <c r="S59" s="200">
        <v>2402.7931740982608</v>
      </c>
      <c r="T59" s="200">
        <v>672.75757518560727</v>
      </c>
    </row>
    <row r="60" spans="1:20" x14ac:dyDescent="0.35">
      <c r="A60" s="201" t="s">
        <v>914</v>
      </c>
      <c r="B60" s="200">
        <v>1485.629815593335</v>
      </c>
      <c r="C60" s="200">
        <v>0</v>
      </c>
      <c r="D60" s="200">
        <v>149.3623011619064</v>
      </c>
      <c r="E60" s="200">
        <v>21.648308480532489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1485.629815593335</v>
      </c>
      <c r="Q60" s="200">
        <v>0</v>
      </c>
      <c r="R60" s="200">
        <v>1</v>
      </c>
      <c r="S60" s="200">
        <v>2007.194035508556</v>
      </c>
      <c r="T60" s="200">
        <v>521.56421991522086</v>
      </c>
    </row>
    <row r="61" spans="1:20" x14ac:dyDescent="0.35">
      <c r="A61" s="201" t="s">
        <v>913</v>
      </c>
      <c r="B61" s="200">
        <v>47.039065325505987</v>
      </c>
      <c r="C61" s="200">
        <v>0</v>
      </c>
      <c r="D61" s="200">
        <v>15.113872411681101</v>
      </c>
      <c r="E61" s="200">
        <v>2.8192528036465099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47.039065325505987</v>
      </c>
      <c r="Q61" s="200">
        <v>0</v>
      </c>
      <c r="R61" s="200">
        <v>1</v>
      </c>
      <c r="S61" s="200">
        <v>193.19868708340289</v>
      </c>
      <c r="T61" s="200">
        <v>146.15962175789701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620.57144084151969</v>
      </c>
      <c r="D65" s="200">
        <v>991.89935572118486</v>
      </c>
      <c r="E65" s="200">
        <v>0</v>
      </c>
      <c r="F65" s="200">
        <v>16.350928069679799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620.57144084151969</v>
      </c>
      <c r="R65" s="200">
        <v>1</v>
      </c>
      <c r="S65" s="200">
        <v>3458.7063772846459</v>
      </c>
      <c r="T65" s="200">
        <v>4079.277818126166</v>
      </c>
    </row>
    <row r="66" spans="1:20" x14ac:dyDescent="0.35">
      <c r="A66" s="201" t="s">
        <v>908</v>
      </c>
      <c r="B66" s="200">
        <v>7199.5566494773784</v>
      </c>
      <c r="C66" s="200">
        <v>0</v>
      </c>
      <c r="D66" s="200">
        <v>2827.007959533652</v>
      </c>
      <c r="E66" s="200">
        <v>1061.4778789679001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7199.5566494773784</v>
      </c>
      <c r="Q66" s="200">
        <v>0</v>
      </c>
      <c r="R66" s="200">
        <v>1</v>
      </c>
      <c r="S66" s="200">
        <v>7443.1772950155846</v>
      </c>
      <c r="T66" s="200">
        <v>243.62064553820721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77.71823327180357</v>
      </c>
      <c r="D76" s="200">
        <v>9.4885027925684629</v>
      </c>
      <c r="E76" s="200">
        <v>0</v>
      </c>
      <c r="F76" s="200">
        <v>74.619721583086772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77.71823327180357</v>
      </c>
      <c r="R76" s="200">
        <v>1</v>
      </c>
      <c r="S76" s="200">
        <v>0</v>
      </c>
      <c r="T76" s="200">
        <v>77.71823327180357</v>
      </c>
    </row>
    <row r="77" spans="1:20" x14ac:dyDescent="0.35">
      <c r="A77" s="201" t="s">
        <v>897</v>
      </c>
      <c r="B77" s="200">
        <v>478.79156520326518</v>
      </c>
      <c r="C77" s="200">
        <v>0</v>
      </c>
      <c r="D77" s="200">
        <v>100.2708983848714</v>
      </c>
      <c r="E77" s="200">
        <v>13961.403633200871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478.79156520326518</v>
      </c>
      <c r="Q77" s="200">
        <v>0</v>
      </c>
      <c r="R77" s="200">
        <v>1</v>
      </c>
      <c r="S77" s="200">
        <v>2650.9483819022298</v>
      </c>
      <c r="T77" s="200">
        <v>2172.156816698965</v>
      </c>
    </row>
    <row r="78" spans="1:20" x14ac:dyDescent="0.35">
      <c r="A78" s="201" t="s">
        <v>896</v>
      </c>
      <c r="B78" s="200">
        <v>0</v>
      </c>
      <c r="C78" s="200">
        <v>184.0067073766441</v>
      </c>
      <c r="D78" s="200">
        <v>15.063231030309719</v>
      </c>
      <c r="E78" s="200">
        <v>0</v>
      </c>
      <c r="F78" s="200">
        <v>379.40177546248378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184.0067073766441</v>
      </c>
      <c r="R78" s="200">
        <v>1</v>
      </c>
      <c r="S78" s="200">
        <v>0</v>
      </c>
      <c r="T78" s="200">
        <v>184.0067073766441</v>
      </c>
    </row>
    <row r="79" spans="1:20" x14ac:dyDescent="0.35">
      <c r="A79" s="201" t="s">
        <v>895</v>
      </c>
      <c r="B79" s="200">
        <v>427.25541920079428</v>
      </c>
      <c r="C79" s="200">
        <v>0</v>
      </c>
      <c r="D79" s="200">
        <v>11.16657076520959</v>
      </c>
      <c r="E79" s="200">
        <v>2260.2880425100179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427.25541920079428</v>
      </c>
      <c r="Q79" s="200">
        <v>0</v>
      </c>
      <c r="R79" s="200">
        <v>1</v>
      </c>
      <c r="S79" s="200">
        <v>427.25541920079428</v>
      </c>
      <c r="T79" s="200">
        <v>0</v>
      </c>
    </row>
    <row r="80" spans="1:20" x14ac:dyDescent="0.35">
      <c r="A80" s="201" t="s">
        <v>894</v>
      </c>
      <c r="B80" s="200">
        <v>0</v>
      </c>
      <c r="C80" s="200">
        <v>1766.864373649732</v>
      </c>
      <c r="D80" s="200">
        <v>21.890100530077241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1766.864373649732</v>
      </c>
      <c r="R80" s="200">
        <v>1</v>
      </c>
      <c r="S80" s="200">
        <v>4162.7972381690452</v>
      </c>
      <c r="T80" s="200">
        <v>5929.6616118187767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F2D07-CF00-4881-BC62-FC87FCAB8BD9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930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20020.764890119321</v>
      </c>
      <c r="C16" s="200">
        <v>0</v>
      </c>
      <c r="D16" s="200">
        <v>0</v>
      </c>
      <c r="E16" s="200">
        <v>0</v>
      </c>
      <c r="F16" s="200">
        <v>0</v>
      </c>
      <c r="G16" s="200">
        <v>42722.211029318663</v>
      </c>
      <c r="H16" s="200">
        <v>1</v>
      </c>
      <c r="I16" s="200">
        <v>1</v>
      </c>
      <c r="J16" s="200">
        <v>1</v>
      </c>
      <c r="K16" s="200">
        <v>1</v>
      </c>
      <c r="L16" s="200">
        <v>14150.402444680311</v>
      </c>
      <c r="M16" s="200">
        <v>81385.000456181529</v>
      </c>
      <c r="N16" s="200">
        <v>158278.37882029981</v>
      </c>
      <c r="O16" s="200">
        <v>76893.378364118282</v>
      </c>
      <c r="P16" s="200">
        <v>38254.701869979261</v>
      </c>
      <c r="Q16" s="200">
        <v>18233.93697985994</v>
      </c>
      <c r="R16" s="200">
        <v>1</v>
      </c>
      <c r="S16" s="200">
        <v>73555.091084730841</v>
      </c>
      <c r="T16" s="200">
        <v>53534.326194611524</v>
      </c>
      <c r="U16" s="199">
        <v>9227.126382241453</v>
      </c>
      <c r="V16" s="199">
        <v>13221.907185637379</v>
      </c>
      <c r="W16" s="199">
        <v>55944.118214956048</v>
      </c>
      <c r="X16" s="199">
        <v>5401.6406936911853</v>
      </c>
      <c r="Y16" s="199">
        <v>19552.0431383715</v>
      </c>
    </row>
    <row r="17" spans="1:20" x14ac:dyDescent="0.35">
      <c r="A17" s="201" t="s">
        <v>957</v>
      </c>
      <c r="B17" s="200">
        <v>0</v>
      </c>
      <c r="C17" s="200">
        <v>3281.9143315730321</v>
      </c>
      <c r="D17" s="200">
        <v>286.68571683656489</v>
      </c>
      <c r="E17" s="200">
        <v>0</v>
      </c>
      <c r="F17" s="200">
        <v>466.92110445923453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3281.9143315730321</v>
      </c>
      <c r="R17" s="200">
        <v>1</v>
      </c>
      <c r="S17" s="200">
        <v>0</v>
      </c>
      <c r="T17" s="200">
        <v>3281.9143315730321</v>
      </c>
    </row>
    <row r="18" spans="1:20" x14ac:dyDescent="0.35">
      <c r="A18" s="201" t="s">
        <v>956</v>
      </c>
      <c r="B18" s="200">
        <v>0</v>
      </c>
      <c r="C18" s="200">
        <v>403.14922140762837</v>
      </c>
      <c r="D18" s="200">
        <v>33.85437943558</v>
      </c>
      <c r="E18" s="200">
        <v>0</v>
      </c>
      <c r="F18" s="200">
        <v>199.2923793758037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403.14922140762837</v>
      </c>
      <c r="R18" s="200">
        <v>1</v>
      </c>
      <c r="S18" s="200">
        <v>0</v>
      </c>
      <c r="T18" s="200">
        <v>403.14922140762837</v>
      </c>
    </row>
    <row r="19" spans="1:20" x14ac:dyDescent="0.35">
      <c r="A19" s="201" t="s">
        <v>955</v>
      </c>
      <c r="B19" s="200">
        <v>0</v>
      </c>
      <c r="C19" s="200">
        <v>3425.8605008638228</v>
      </c>
      <c r="D19" s="200">
        <v>444.0092645297039</v>
      </c>
      <c r="E19" s="200">
        <v>0</v>
      </c>
      <c r="F19" s="200">
        <v>230.93544249973789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3425.8605008638228</v>
      </c>
      <c r="R19" s="200">
        <v>1</v>
      </c>
      <c r="S19" s="200">
        <v>0</v>
      </c>
      <c r="T19" s="200">
        <v>3425.8605008638228</v>
      </c>
    </row>
    <row r="20" spans="1:20" x14ac:dyDescent="0.35">
      <c r="A20" s="201" t="s">
        <v>954</v>
      </c>
      <c r="B20" s="200">
        <v>28.454729947006559</v>
      </c>
      <c r="C20" s="200">
        <v>0</v>
      </c>
      <c r="D20" s="200">
        <v>13.765685973059499</v>
      </c>
      <c r="E20" s="200">
        <v>0.63910896857528277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28.454729947006559</v>
      </c>
      <c r="Q20" s="200">
        <v>0</v>
      </c>
      <c r="R20" s="200">
        <v>1</v>
      </c>
      <c r="S20" s="200">
        <v>28.454729947006559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1445.1396372776039</v>
      </c>
      <c r="C24" s="200">
        <v>0</v>
      </c>
      <c r="D24" s="200">
        <v>96.724543620407985</v>
      </c>
      <c r="E24" s="200">
        <v>91.911833676165969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1445.1396372776039</v>
      </c>
      <c r="Q24" s="200">
        <v>0</v>
      </c>
      <c r="R24" s="200">
        <v>1</v>
      </c>
      <c r="S24" s="200">
        <v>2649.7745084614899</v>
      </c>
      <c r="T24" s="200">
        <v>1204.634871183885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3209.3873135399058</v>
      </c>
      <c r="C26" s="200">
        <v>0</v>
      </c>
      <c r="D26" s="200">
        <v>192.52145914255681</v>
      </c>
      <c r="E26" s="200">
        <v>384.38699845699909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3209.3873135399058</v>
      </c>
      <c r="Q26" s="200">
        <v>0</v>
      </c>
      <c r="R26" s="200">
        <v>1</v>
      </c>
      <c r="S26" s="200">
        <v>3767.3103481369221</v>
      </c>
      <c r="T26" s="200">
        <v>557.92303459701589</v>
      </c>
    </row>
    <row r="27" spans="1:20" x14ac:dyDescent="0.35">
      <c r="A27" s="201" t="s">
        <v>947</v>
      </c>
      <c r="B27" s="200">
        <v>0</v>
      </c>
      <c r="C27" s="200">
        <v>332.75555294740292</v>
      </c>
      <c r="D27" s="200">
        <v>26.68093491982566</v>
      </c>
      <c r="E27" s="200">
        <v>0</v>
      </c>
      <c r="F27" s="200">
        <v>12.87422568340406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332.75555294740292</v>
      </c>
      <c r="R27" s="200">
        <v>1</v>
      </c>
      <c r="S27" s="200">
        <v>52.289246217030851</v>
      </c>
      <c r="T27" s="200">
        <v>385.0447991644337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76.266444348877712</v>
      </c>
      <c r="C29" s="200">
        <v>0</v>
      </c>
      <c r="D29" s="200">
        <v>9.7314927820242225</v>
      </c>
      <c r="E29" s="200">
        <v>18.32783826520167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76.266444348877712</v>
      </c>
      <c r="Q29" s="200">
        <v>0</v>
      </c>
      <c r="R29" s="200">
        <v>1</v>
      </c>
      <c r="S29" s="200">
        <v>76.266444348877712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8760.5887673181114</v>
      </c>
      <c r="C31" s="200">
        <v>0</v>
      </c>
      <c r="D31" s="200">
        <v>123.9454241323502</v>
      </c>
      <c r="E31" s="200">
        <v>340.83834227846728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8760.5887673181114</v>
      </c>
      <c r="Q31" s="200">
        <v>0</v>
      </c>
      <c r="R31" s="200">
        <v>1</v>
      </c>
      <c r="S31" s="200">
        <v>19277.056582944799</v>
      </c>
      <c r="T31" s="200">
        <v>10516.46781562668</v>
      </c>
    </row>
    <row r="32" spans="1:20" x14ac:dyDescent="0.35">
      <c r="A32" s="201" t="s">
        <v>942</v>
      </c>
      <c r="B32" s="200">
        <v>0</v>
      </c>
      <c r="C32" s="200">
        <v>2704.5474817872951</v>
      </c>
      <c r="D32" s="200">
        <v>108.7803979275333</v>
      </c>
      <c r="E32" s="200">
        <v>0</v>
      </c>
      <c r="F32" s="200">
        <v>57.222133082019532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2704.5474817872951</v>
      </c>
      <c r="R32" s="200">
        <v>1</v>
      </c>
      <c r="S32" s="200">
        <v>12396.25325103457</v>
      </c>
      <c r="T32" s="200">
        <v>15100.80073282187</v>
      </c>
    </row>
    <row r="33" spans="1:20" x14ac:dyDescent="0.35">
      <c r="A33" s="201" t="s">
        <v>941</v>
      </c>
      <c r="B33" s="200">
        <v>0</v>
      </c>
      <c r="C33" s="200">
        <v>1402.590115480974</v>
      </c>
      <c r="D33" s="200">
        <v>68.993640117489761</v>
      </c>
      <c r="E33" s="200">
        <v>0</v>
      </c>
      <c r="F33" s="200">
        <v>102.59057279054601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1402.590115480974</v>
      </c>
      <c r="R33" s="200">
        <v>1</v>
      </c>
      <c r="S33" s="200">
        <v>574.4095217088352</v>
      </c>
      <c r="T33" s="200">
        <v>1976.9996371898089</v>
      </c>
    </row>
    <row r="34" spans="1:20" x14ac:dyDescent="0.35">
      <c r="A34" s="201" t="s">
        <v>940</v>
      </c>
      <c r="B34" s="200">
        <v>0</v>
      </c>
      <c r="C34" s="200">
        <v>1759.7485423308219</v>
      </c>
      <c r="D34" s="200">
        <v>290.74596412737623</v>
      </c>
      <c r="E34" s="200">
        <v>0</v>
      </c>
      <c r="F34" s="200">
        <v>1197.060275395572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1759.7485423308219</v>
      </c>
      <c r="R34" s="200">
        <v>1</v>
      </c>
      <c r="S34" s="200">
        <v>2122.330182873457</v>
      </c>
      <c r="T34" s="200">
        <v>3882.0787252042801</v>
      </c>
    </row>
    <row r="35" spans="1:20" x14ac:dyDescent="0.35">
      <c r="A35" s="201" t="s">
        <v>939</v>
      </c>
      <c r="B35" s="200">
        <v>3846.8733893746239</v>
      </c>
      <c r="C35" s="200">
        <v>0</v>
      </c>
      <c r="D35" s="200">
        <v>106.6549946229953</v>
      </c>
      <c r="E35" s="200">
        <v>2938.8721675823008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3846.8733893746239</v>
      </c>
      <c r="Q35" s="200">
        <v>0</v>
      </c>
      <c r="R35" s="200">
        <v>1</v>
      </c>
      <c r="S35" s="200">
        <v>4582.7119665808796</v>
      </c>
      <c r="T35" s="200">
        <v>735.83857720625622</v>
      </c>
    </row>
    <row r="36" spans="1:20" x14ac:dyDescent="0.35">
      <c r="A36" s="201" t="s">
        <v>938</v>
      </c>
      <c r="B36" s="200">
        <v>1836.641308059606</v>
      </c>
      <c r="C36" s="200">
        <v>0</v>
      </c>
      <c r="D36" s="200">
        <v>38.104547491997401</v>
      </c>
      <c r="E36" s="200">
        <v>50.912810286282237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1836.641308059606</v>
      </c>
      <c r="Q36" s="200">
        <v>0</v>
      </c>
      <c r="R36" s="200">
        <v>1</v>
      </c>
      <c r="S36" s="200">
        <v>1878.2087673058829</v>
      </c>
      <c r="T36" s="200">
        <v>41.56745924627792</v>
      </c>
    </row>
    <row r="37" spans="1:20" x14ac:dyDescent="0.35">
      <c r="A37" s="201" t="s">
        <v>937</v>
      </c>
      <c r="B37" s="200">
        <v>0</v>
      </c>
      <c r="C37" s="200">
        <v>5.8750755142609883</v>
      </c>
      <c r="D37" s="200">
        <v>0.27476795042827562</v>
      </c>
      <c r="E37" s="200">
        <v>0</v>
      </c>
      <c r="F37" s="200">
        <v>1.739365751903583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5.8750755142609883</v>
      </c>
      <c r="R37" s="200">
        <v>1</v>
      </c>
      <c r="S37" s="200">
        <v>0</v>
      </c>
      <c r="T37" s="200">
        <v>5.8750755142609883</v>
      </c>
    </row>
    <row r="38" spans="1:20" x14ac:dyDescent="0.35">
      <c r="A38" s="201" t="s">
        <v>936</v>
      </c>
      <c r="B38" s="200">
        <v>0</v>
      </c>
      <c r="C38" s="200">
        <v>1555.9129589614599</v>
      </c>
      <c r="D38" s="200">
        <v>76.683572859950033</v>
      </c>
      <c r="E38" s="200">
        <v>0</v>
      </c>
      <c r="F38" s="200">
        <v>139.01319106985011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1555.9129589614599</v>
      </c>
      <c r="R38" s="200">
        <v>1</v>
      </c>
      <c r="S38" s="200">
        <v>240.22970191827159</v>
      </c>
      <c r="T38" s="200">
        <v>1796.142660879731</v>
      </c>
    </row>
    <row r="39" spans="1:20" x14ac:dyDescent="0.35">
      <c r="A39" s="201" t="s">
        <v>935</v>
      </c>
      <c r="B39" s="200">
        <v>0</v>
      </c>
      <c r="C39" s="200">
        <v>376.8441036572442</v>
      </c>
      <c r="D39" s="200">
        <v>42.532455732122777</v>
      </c>
      <c r="E39" s="200">
        <v>0</v>
      </c>
      <c r="F39" s="200">
        <v>110.2041774068811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376.8441036572442</v>
      </c>
      <c r="R39" s="200">
        <v>1</v>
      </c>
      <c r="S39" s="200">
        <v>55.659848732137867</v>
      </c>
      <c r="T39" s="200">
        <v>432.50395238938211</v>
      </c>
    </row>
    <row r="40" spans="1:20" x14ac:dyDescent="0.35">
      <c r="A40" s="201" t="s">
        <v>934</v>
      </c>
      <c r="B40" s="200">
        <v>598.48254062776664</v>
      </c>
      <c r="C40" s="200">
        <v>0</v>
      </c>
      <c r="D40" s="200">
        <v>59.528003268437061</v>
      </c>
      <c r="E40" s="200">
        <v>21.2216278260174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598.48254062776664</v>
      </c>
      <c r="Q40" s="200">
        <v>0</v>
      </c>
      <c r="R40" s="200">
        <v>1</v>
      </c>
      <c r="S40" s="200">
        <v>1563.441896143823</v>
      </c>
      <c r="T40" s="200">
        <v>964.95935551605658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2630.0971923644311</v>
      </c>
      <c r="C42" s="200">
        <v>0</v>
      </c>
      <c r="D42" s="200">
        <v>95.768149686167547</v>
      </c>
      <c r="E42" s="200">
        <v>154.0748482865425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2630.0971923644311</v>
      </c>
      <c r="Q42" s="200">
        <v>0</v>
      </c>
      <c r="R42" s="200">
        <v>1</v>
      </c>
      <c r="S42" s="200">
        <v>2633.7586041118402</v>
      </c>
      <c r="T42" s="200">
        <v>3.6614117474093502</v>
      </c>
    </row>
    <row r="43" spans="1:20" x14ac:dyDescent="0.35">
      <c r="A43" s="201" t="s">
        <v>931</v>
      </c>
      <c r="B43" s="200">
        <v>0</v>
      </c>
      <c r="C43" s="200">
        <v>6.3813443898575306</v>
      </c>
      <c r="D43" s="200">
        <v>68.11386825780103</v>
      </c>
      <c r="E43" s="200">
        <v>0</v>
      </c>
      <c r="F43" s="200">
        <v>0.7808371825640108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6.3813443898575306</v>
      </c>
      <c r="R43" s="200">
        <v>1</v>
      </c>
      <c r="S43" s="200">
        <v>580.8582435113135</v>
      </c>
      <c r="T43" s="200">
        <v>587.23958790117103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3952.7925693571851</v>
      </c>
      <c r="C46" s="200">
        <v>0</v>
      </c>
      <c r="D46" s="200">
        <v>233.35806069355789</v>
      </c>
      <c r="E46" s="200">
        <v>67.868641015350732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3952.7925693571851</v>
      </c>
      <c r="Q46" s="200">
        <v>0</v>
      </c>
      <c r="R46" s="200">
        <v>1</v>
      </c>
      <c r="S46" s="200">
        <v>3952.7925693571851</v>
      </c>
      <c r="T46" s="200">
        <v>0</v>
      </c>
    </row>
    <row r="47" spans="1:20" x14ac:dyDescent="0.35">
      <c r="A47" s="201" t="s">
        <v>927</v>
      </c>
      <c r="B47" s="200">
        <v>92.865482050527021</v>
      </c>
      <c r="C47" s="200">
        <v>0</v>
      </c>
      <c r="D47" s="200">
        <v>10.232776443753369</v>
      </c>
      <c r="E47" s="200">
        <v>4.0692307456406898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92.865482050527021</v>
      </c>
      <c r="Q47" s="200">
        <v>0</v>
      </c>
      <c r="R47" s="200">
        <v>1</v>
      </c>
      <c r="S47" s="200">
        <v>136.81231367379559</v>
      </c>
      <c r="T47" s="200">
        <v>43.946831623268629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296.08129663269227</v>
      </c>
      <c r="C50" s="200">
        <v>0</v>
      </c>
      <c r="D50" s="200">
        <v>162.57722880326909</v>
      </c>
      <c r="E50" s="200">
        <v>10.397463545784371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296.08129663269227</v>
      </c>
      <c r="Q50" s="200">
        <v>0</v>
      </c>
      <c r="R50" s="200">
        <v>1</v>
      </c>
      <c r="S50" s="200">
        <v>296.08129663269227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1195.2300316096439</v>
      </c>
      <c r="D51" s="200">
        <v>132.5713219810894</v>
      </c>
      <c r="E51" s="200">
        <v>0</v>
      </c>
      <c r="F51" s="200">
        <v>219.06813068006031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1195.2300316096439</v>
      </c>
      <c r="R51" s="200">
        <v>1</v>
      </c>
      <c r="S51" s="200">
        <v>588.5906696229365</v>
      </c>
      <c r="T51" s="200">
        <v>1783.8207012325811</v>
      </c>
    </row>
    <row r="52" spans="1:20" x14ac:dyDescent="0.35">
      <c r="A52" s="201" t="s">
        <v>922</v>
      </c>
      <c r="B52" s="200">
        <v>0</v>
      </c>
      <c r="C52" s="200">
        <v>77.773540923388595</v>
      </c>
      <c r="D52" s="200">
        <v>11.62406627605615</v>
      </c>
      <c r="E52" s="200">
        <v>0</v>
      </c>
      <c r="F52" s="200">
        <v>2.3952392359655978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77.773540923388595</v>
      </c>
      <c r="R52" s="200">
        <v>1</v>
      </c>
      <c r="S52" s="200">
        <v>0</v>
      </c>
      <c r="T52" s="200">
        <v>77.773540923388595</v>
      </c>
    </row>
    <row r="53" spans="1:20" x14ac:dyDescent="0.35">
      <c r="A53" s="201" t="s">
        <v>921</v>
      </c>
      <c r="B53" s="200">
        <v>0</v>
      </c>
      <c r="C53" s="200">
        <v>74.325614514254838</v>
      </c>
      <c r="D53" s="200">
        <v>14.414120738661969</v>
      </c>
      <c r="E53" s="200">
        <v>0</v>
      </c>
      <c r="F53" s="200">
        <v>98.890577967154442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74.325614514254838</v>
      </c>
      <c r="R53" s="200">
        <v>1</v>
      </c>
      <c r="S53" s="200">
        <v>116.8936720360866</v>
      </c>
      <c r="T53" s="200">
        <v>191.21928655034139</v>
      </c>
    </row>
    <row r="54" spans="1:20" x14ac:dyDescent="0.35">
      <c r="A54" s="201" t="s">
        <v>920</v>
      </c>
      <c r="B54" s="200">
        <v>15.565186109639299</v>
      </c>
      <c r="C54" s="200">
        <v>0</v>
      </c>
      <c r="D54" s="200">
        <v>36.452652902067037</v>
      </c>
      <c r="E54" s="200">
        <v>1.247974779421871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15.565186109639299</v>
      </c>
      <c r="Q54" s="200">
        <v>0</v>
      </c>
      <c r="R54" s="200">
        <v>1</v>
      </c>
      <c r="S54" s="200">
        <v>109.04837812824449</v>
      </c>
      <c r="T54" s="200">
        <v>93.48319201860518</v>
      </c>
    </row>
    <row r="55" spans="1:20" x14ac:dyDescent="0.35">
      <c r="A55" s="201" t="s">
        <v>919</v>
      </c>
      <c r="B55" s="200">
        <v>0</v>
      </c>
      <c r="C55" s="200">
        <v>213.9737857199697</v>
      </c>
      <c r="D55" s="200">
        <v>22.500641851520509</v>
      </c>
      <c r="E55" s="200">
        <v>0</v>
      </c>
      <c r="F55" s="200">
        <v>41.098866779805213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213.9737857199697</v>
      </c>
      <c r="R55" s="200">
        <v>1</v>
      </c>
      <c r="S55" s="200">
        <v>0</v>
      </c>
      <c r="T55" s="200">
        <v>213.9737857199697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6324.4171177601784</v>
      </c>
      <c r="C60" s="200">
        <v>0</v>
      </c>
      <c r="D60" s="200">
        <v>977.28708083274398</v>
      </c>
      <c r="E60" s="200">
        <v>249.69489354046311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6324.4171177601784</v>
      </c>
      <c r="Q60" s="200">
        <v>0</v>
      </c>
      <c r="R60" s="200">
        <v>1</v>
      </c>
      <c r="S60" s="200">
        <v>6324.4171177601784</v>
      </c>
      <c r="T60" s="200">
        <v>0</v>
      </c>
    </row>
    <row r="61" spans="1:20" x14ac:dyDescent="0.35">
      <c r="A61" s="201" t="s">
        <v>913</v>
      </c>
      <c r="B61" s="200">
        <v>728.98964541327314</v>
      </c>
      <c r="C61" s="200">
        <v>0</v>
      </c>
      <c r="D61" s="200">
        <v>118.5947880640167</v>
      </c>
      <c r="E61" s="200">
        <v>118.3784069534592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728.98964541327314</v>
      </c>
      <c r="Q61" s="200">
        <v>0</v>
      </c>
      <c r="R61" s="200">
        <v>1</v>
      </c>
      <c r="S61" s="200">
        <v>874.17347607116994</v>
      </c>
      <c r="T61" s="200">
        <v>145.18383065789669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7.8237815228585461</v>
      </c>
      <c r="C63" s="200">
        <v>0</v>
      </c>
      <c r="D63" s="200">
        <v>249.25448709834819</v>
      </c>
      <c r="E63" s="200">
        <v>0.29031262731559487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7.8237815228585461</v>
      </c>
      <c r="Q63" s="200">
        <v>0</v>
      </c>
      <c r="R63" s="200">
        <v>1</v>
      </c>
      <c r="S63" s="200">
        <v>7.8237815228585461</v>
      </c>
      <c r="T63" s="200">
        <v>0</v>
      </c>
    </row>
    <row r="64" spans="1:20" x14ac:dyDescent="0.35">
      <c r="A64" s="201" t="s">
        <v>910</v>
      </c>
      <c r="B64" s="200">
        <v>3439.3393711526401</v>
      </c>
      <c r="C64" s="200">
        <v>0</v>
      </c>
      <c r="D64" s="200">
        <v>1112.2305552094799</v>
      </c>
      <c r="E64" s="200">
        <v>257.4485837686035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3439.3393711526401</v>
      </c>
      <c r="Q64" s="200">
        <v>0</v>
      </c>
      <c r="R64" s="200">
        <v>1</v>
      </c>
      <c r="S64" s="200">
        <v>3439.3393711526401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173.66069501310221</v>
      </c>
      <c r="C69" s="200">
        <v>0</v>
      </c>
      <c r="D69" s="200">
        <v>752.97105859100134</v>
      </c>
      <c r="E69" s="200">
        <v>58.461544921081639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173.66069501310221</v>
      </c>
      <c r="Q69" s="200">
        <v>0</v>
      </c>
      <c r="R69" s="200">
        <v>1</v>
      </c>
      <c r="S69" s="200">
        <v>314.03127667734321</v>
      </c>
      <c r="T69" s="200">
        <v>140.370581664241</v>
      </c>
    </row>
    <row r="70" spans="1:20" x14ac:dyDescent="0.35">
      <c r="A70" s="201" t="s">
        <v>904</v>
      </c>
      <c r="B70" s="200">
        <v>16.25806037210317</v>
      </c>
      <c r="C70" s="200">
        <v>0</v>
      </c>
      <c r="D70" s="200">
        <v>224.6629469888255</v>
      </c>
      <c r="E70" s="200">
        <v>6.6845458793891739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16.25806037210317</v>
      </c>
      <c r="Q70" s="200">
        <v>0</v>
      </c>
      <c r="R70" s="200">
        <v>1</v>
      </c>
      <c r="S70" s="200">
        <v>16.25806037210317</v>
      </c>
      <c r="T70" s="200">
        <v>0</v>
      </c>
    </row>
    <row r="71" spans="1:20" x14ac:dyDescent="0.35">
      <c r="A71" s="201" t="s">
        <v>903</v>
      </c>
      <c r="B71" s="200">
        <v>47.1931029043172</v>
      </c>
      <c r="C71" s="200">
        <v>0</v>
      </c>
      <c r="D71" s="200">
        <v>28.520688470295021</v>
      </c>
      <c r="E71" s="200">
        <v>468.01864280759702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47.1931029043172</v>
      </c>
      <c r="Q71" s="200">
        <v>0</v>
      </c>
      <c r="R71" s="200">
        <v>1</v>
      </c>
      <c r="S71" s="200">
        <v>47.1931029043172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70.715718184294843</v>
      </c>
      <c r="C73" s="200">
        <v>0</v>
      </c>
      <c r="D73" s="200">
        <v>18.89647111535584</v>
      </c>
      <c r="E73" s="200">
        <v>45.044302939147158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70.715718184294843</v>
      </c>
      <c r="Q73" s="200">
        <v>0</v>
      </c>
      <c r="R73" s="200">
        <v>1</v>
      </c>
      <c r="S73" s="200">
        <v>70.715718184294843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31.64018219272284</v>
      </c>
      <c r="C76" s="200">
        <v>0</v>
      </c>
      <c r="D76" s="200">
        <v>10.08269602175427</v>
      </c>
      <c r="E76" s="200">
        <v>325.68254072660409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31.64018219272284</v>
      </c>
      <c r="Q76" s="200">
        <v>0</v>
      </c>
      <c r="R76" s="200">
        <v>1</v>
      </c>
      <c r="S76" s="200">
        <v>31.64018219272284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1276.876385379777</v>
      </c>
      <c r="D77" s="200">
        <v>90.471994997871477</v>
      </c>
      <c r="E77" s="200">
        <v>0</v>
      </c>
      <c r="F77" s="200">
        <v>24989.605976699961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1276.876385379777</v>
      </c>
      <c r="R77" s="200">
        <v>1</v>
      </c>
      <c r="S77" s="200">
        <v>194.38812915144581</v>
      </c>
      <c r="T77" s="200">
        <v>1471.2645145312231</v>
      </c>
    </row>
    <row r="78" spans="1:20" x14ac:dyDescent="0.35">
      <c r="A78" s="201" t="s">
        <v>896</v>
      </c>
      <c r="B78" s="200">
        <v>0</v>
      </c>
      <c r="C78" s="200">
        <v>15.98385859854965</v>
      </c>
      <c r="D78" s="200">
        <v>6.6450687353756548</v>
      </c>
      <c r="E78" s="200">
        <v>0</v>
      </c>
      <c r="F78" s="200">
        <v>159.1600093694299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15.98385859854965</v>
      </c>
      <c r="R78" s="200">
        <v>1</v>
      </c>
      <c r="S78" s="200">
        <v>7.5328368243956563</v>
      </c>
      <c r="T78" s="200">
        <v>23.5166954229453</v>
      </c>
    </row>
    <row r="79" spans="1:20" x14ac:dyDescent="0.35">
      <c r="A79" s="201" t="s">
        <v>895</v>
      </c>
      <c r="B79" s="200">
        <v>0</v>
      </c>
      <c r="C79" s="200">
        <v>124.1945342005571</v>
      </c>
      <c r="D79" s="200">
        <v>17.182346089788549</v>
      </c>
      <c r="E79" s="200">
        <v>0</v>
      </c>
      <c r="F79" s="200">
        <v>44377.132486856783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124.1945342005571</v>
      </c>
      <c r="R79" s="200">
        <v>1</v>
      </c>
      <c r="S79" s="200">
        <v>63.595524651018863</v>
      </c>
      <c r="T79" s="200">
        <v>187.79005885157599</v>
      </c>
    </row>
    <row r="80" spans="1:20" x14ac:dyDescent="0.35">
      <c r="A80" s="201" t="s">
        <v>894</v>
      </c>
      <c r="B80" s="200">
        <v>625.42833845579298</v>
      </c>
      <c r="C80" s="200">
        <v>0</v>
      </c>
      <c r="D80" s="200">
        <v>47.285190215761602</v>
      </c>
      <c r="E80" s="200">
        <v>1375.3170616853799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625.42833845579298</v>
      </c>
      <c r="Q80" s="200">
        <v>0</v>
      </c>
      <c r="R80" s="200">
        <v>1</v>
      </c>
      <c r="S80" s="200">
        <v>4484.7497638382638</v>
      </c>
      <c r="T80" s="200">
        <v>3859.3214253824708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0C8A8-1C7A-4C74-83C4-2D150B4C314B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929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3227.0608747315159</v>
      </c>
      <c r="C16" s="200">
        <v>0</v>
      </c>
      <c r="D16" s="200">
        <v>0</v>
      </c>
      <c r="E16" s="200">
        <v>0</v>
      </c>
      <c r="F16" s="200">
        <v>0</v>
      </c>
      <c r="G16" s="200">
        <v>26266.983519848931</v>
      </c>
      <c r="H16" s="200">
        <v>1</v>
      </c>
      <c r="I16" s="200">
        <v>1</v>
      </c>
      <c r="J16" s="200">
        <v>1</v>
      </c>
      <c r="K16" s="200">
        <v>1</v>
      </c>
      <c r="L16" s="200">
        <v>19343.458282804851</v>
      </c>
      <c r="M16" s="200">
        <v>153541.8472724793</v>
      </c>
      <c r="N16" s="200">
        <v>202379.34994986461</v>
      </c>
      <c r="O16" s="200">
        <v>48837.502677385288</v>
      </c>
      <c r="P16" s="200">
        <v>31582.235065081652</v>
      </c>
      <c r="Q16" s="200">
        <v>28355.174190350139</v>
      </c>
      <c r="R16" s="200">
        <v>1</v>
      </c>
      <c r="S16" s="200">
        <v>56423.552053923777</v>
      </c>
      <c r="T16" s="200">
        <v>53196.491179192257</v>
      </c>
      <c r="U16" s="199">
        <v>24828.826771637971</v>
      </c>
      <c r="V16" s="199">
        <v>53028.041572607173</v>
      </c>
      <c r="W16" s="199">
        <v>79295.025092456097</v>
      </c>
      <c r="X16" s="199">
        <v>22488.487749041931</v>
      </c>
      <c r="Y16" s="199">
        <v>41831.946031846783</v>
      </c>
    </row>
    <row r="17" spans="1:20" x14ac:dyDescent="0.35">
      <c r="A17" s="201" t="s">
        <v>957</v>
      </c>
      <c r="B17" s="200">
        <v>701.79127762306541</v>
      </c>
      <c r="C17" s="200">
        <v>0</v>
      </c>
      <c r="D17" s="200">
        <v>68.035865729290947</v>
      </c>
      <c r="E17" s="200">
        <v>242.6813006870417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701.79127762306541</v>
      </c>
      <c r="Q17" s="200">
        <v>0</v>
      </c>
      <c r="R17" s="200">
        <v>1</v>
      </c>
      <c r="S17" s="200">
        <v>701.79127762306541</v>
      </c>
      <c r="T17" s="200">
        <v>0</v>
      </c>
    </row>
    <row r="18" spans="1:20" x14ac:dyDescent="0.35">
      <c r="A18" s="201" t="s">
        <v>956</v>
      </c>
      <c r="B18" s="200">
        <v>921.85554278565326</v>
      </c>
      <c r="C18" s="200">
        <v>0</v>
      </c>
      <c r="D18" s="200">
        <v>92.076910366789505</v>
      </c>
      <c r="E18" s="200">
        <v>582.90672363818942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921.85554278565326</v>
      </c>
      <c r="Q18" s="200">
        <v>0</v>
      </c>
      <c r="R18" s="200">
        <v>1</v>
      </c>
      <c r="S18" s="200">
        <v>979.42427710497441</v>
      </c>
      <c r="T18" s="200">
        <v>57.568734319321123</v>
      </c>
    </row>
    <row r="19" spans="1:20" x14ac:dyDescent="0.35">
      <c r="A19" s="201" t="s">
        <v>955</v>
      </c>
      <c r="B19" s="200">
        <v>0</v>
      </c>
      <c r="C19" s="200">
        <v>718.59428053429485</v>
      </c>
      <c r="D19" s="200">
        <v>104.4805421185832</v>
      </c>
      <c r="E19" s="200">
        <v>0</v>
      </c>
      <c r="F19" s="200">
        <v>45.633081495707998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718.59428053429485</v>
      </c>
      <c r="R19" s="200">
        <v>1</v>
      </c>
      <c r="S19" s="200">
        <v>0</v>
      </c>
      <c r="T19" s="200">
        <v>718.59428053429485</v>
      </c>
    </row>
    <row r="20" spans="1:20" x14ac:dyDescent="0.35">
      <c r="A20" s="201" t="s">
        <v>954</v>
      </c>
      <c r="B20" s="200">
        <v>0</v>
      </c>
      <c r="C20" s="200">
        <v>214.83793836521181</v>
      </c>
      <c r="D20" s="200">
        <v>111.0319963872105</v>
      </c>
      <c r="E20" s="200">
        <v>0</v>
      </c>
      <c r="F20" s="200">
        <v>8.0338733198124714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214.83793836521181</v>
      </c>
      <c r="R20" s="200">
        <v>1</v>
      </c>
      <c r="S20" s="200">
        <v>0</v>
      </c>
      <c r="T20" s="200">
        <v>214.83793836521181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1329.0110220349011</v>
      </c>
      <c r="C23" s="200">
        <v>0</v>
      </c>
      <c r="D23" s="200">
        <v>2330.230162631854</v>
      </c>
      <c r="E23" s="200">
        <v>5.770298716253933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1329.0110220349011</v>
      </c>
      <c r="Q23" s="200">
        <v>0</v>
      </c>
      <c r="R23" s="200">
        <v>1</v>
      </c>
      <c r="S23" s="200">
        <v>1818.6424965194881</v>
      </c>
      <c r="T23" s="200">
        <v>489.63147448458773</v>
      </c>
    </row>
    <row r="24" spans="1:20" x14ac:dyDescent="0.35">
      <c r="A24" s="201" t="s">
        <v>950</v>
      </c>
      <c r="B24" s="200">
        <v>0</v>
      </c>
      <c r="C24" s="200">
        <v>1597.2241986679539</v>
      </c>
      <c r="D24" s="200">
        <v>45.398404035191128</v>
      </c>
      <c r="E24" s="200">
        <v>0</v>
      </c>
      <c r="F24" s="200">
        <v>129.54310100748751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1597.2241986679539</v>
      </c>
      <c r="R24" s="200">
        <v>1</v>
      </c>
      <c r="S24" s="200">
        <v>0</v>
      </c>
      <c r="T24" s="200">
        <v>1597.2241986679539</v>
      </c>
    </row>
    <row r="25" spans="1:20" x14ac:dyDescent="0.35">
      <c r="A25" s="201" t="s">
        <v>949</v>
      </c>
      <c r="B25" s="200">
        <v>10.0983730784582</v>
      </c>
      <c r="C25" s="200">
        <v>0</v>
      </c>
      <c r="D25" s="200">
        <v>5.1324256139908497</v>
      </c>
      <c r="E25" s="200">
        <v>2.2042247017030161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10.0983730784582</v>
      </c>
      <c r="Q25" s="200">
        <v>0</v>
      </c>
      <c r="R25" s="200">
        <v>1</v>
      </c>
      <c r="S25" s="200">
        <v>10.0983730784582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497.20535575393609</v>
      </c>
      <c r="D26" s="200">
        <v>25.343308129488459</v>
      </c>
      <c r="E26" s="200">
        <v>0</v>
      </c>
      <c r="F26" s="200">
        <v>109.2895656303033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497.20535575393609</v>
      </c>
      <c r="R26" s="200">
        <v>1</v>
      </c>
      <c r="S26" s="200">
        <v>0</v>
      </c>
      <c r="T26" s="200">
        <v>497.20535575393609</v>
      </c>
    </row>
    <row r="27" spans="1:20" x14ac:dyDescent="0.35">
      <c r="A27" s="201" t="s">
        <v>947</v>
      </c>
      <c r="B27" s="200">
        <v>0</v>
      </c>
      <c r="C27" s="200">
        <v>182.78164572903049</v>
      </c>
      <c r="D27" s="200">
        <v>13.23997923487453</v>
      </c>
      <c r="E27" s="200">
        <v>0</v>
      </c>
      <c r="F27" s="200">
        <v>6.6619829073308043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182.78164572903049</v>
      </c>
      <c r="R27" s="200">
        <v>1</v>
      </c>
      <c r="S27" s="200">
        <v>0</v>
      </c>
      <c r="T27" s="200">
        <v>182.78164572903049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971.47124327017116</v>
      </c>
      <c r="D29" s="200">
        <v>142.47532388614621</v>
      </c>
      <c r="E29" s="200">
        <v>0</v>
      </c>
      <c r="F29" s="200">
        <v>487.17124847928068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971.47124327017116</v>
      </c>
      <c r="R29" s="200">
        <v>1</v>
      </c>
      <c r="S29" s="200">
        <v>0</v>
      </c>
      <c r="T29" s="200">
        <v>971.47124327017116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0</v>
      </c>
      <c r="C31" s="200">
        <v>4256.0889519616167</v>
      </c>
      <c r="D31" s="200">
        <v>52.707959727364198</v>
      </c>
      <c r="E31" s="200">
        <v>0</v>
      </c>
      <c r="F31" s="200">
        <v>498.29593423146008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4256.0889519616167</v>
      </c>
      <c r="R31" s="200">
        <v>1</v>
      </c>
      <c r="S31" s="200">
        <v>3250.518821840185</v>
      </c>
      <c r="T31" s="200">
        <v>7506.6077738018012</v>
      </c>
    </row>
    <row r="32" spans="1:20" x14ac:dyDescent="0.35">
      <c r="A32" s="201" t="s">
        <v>942</v>
      </c>
      <c r="B32" s="200">
        <v>0</v>
      </c>
      <c r="C32" s="200">
        <v>1640.184040286041</v>
      </c>
      <c r="D32" s="200">
        <v>70.056740808753389</v>
      </c>
      <c r="E32" s="200">
        <v>0</v>
      </c>
      <c r="F32" s="200">
        <v>32.691672436714143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1640.184040286041</v>
      </c>
      <c r="R32" s="200">
        <v>1</v>
      </c>
      <c r="S32" s="200">
        <v>6844.2288141223726</v>
      </c>
      <c r="T32" s="200">
        <v>8484.4128544084142</v>
      </c>
    </row>
    <row r="33" spans="1:20" x14ac:dyDescent="0.35">
      <c r="A33" s="201" t="s">
        <v>941</v>
      </c>
      <c r="B33" s="200">
        <v>2616.5277608268088</v>
      </c>
      <c r="C33" s="200">
        <v>0</v>
      </c>
      <c r="D33" s="200">
        <v>97.352992608408002</v>
      </c>
      <c r="E33" s="200">
        <v>181.05155410876031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2616.5277608268088</v>
      </c>
      <c r="Q33" s="200">
        <v>0</v>
      </c>
      <c r="R33" s="200">
        <v>1</v>
      </c>
      <c r="S33" s="200">
        <v>2837.571951830842</v>
      </c>
      <c r="T33" s="200">
        <v>221.04419100403351</v>
      </c>
    </row>
    <row r="34" spans="1:20" x14ac:dyDescent="0.35">
      <c r="A34" s="201" t="s">
        <v>940</v>
      </c>
      <c r="B34" s="200">
        <v>1630.4127506524439</v>
      </c>
      <c r="C34" s="200">
        <v>0</v>
      </c>
      <c r="D34" s="200">
        <v>150.6277115420512</v>
      </c>
      <c r="E34" s="200">
        <v>441.34365484337798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1630.4127506524439</v>
      </c>
      <c r="Q34" s="200">
        <v>0</v>
      </c>
      <c r="R34" s="200">
        <v>1</v>
      </c>
      <c r="S34" s="200">
        <v>2161.9785185342348</v>
      </c>
      <c r="T34" s="200">
        <v>531.56576788179098</v>
      </c>
    </row>
    <row r="35" spans="1:20" x14ac:dyDescent="0.35">
      <c r="A35" s="201" t="s">
        <v>939</v>
      </c>
      <c r="B35" s="200">
        <v>2904.9720452034021</v>
      </c>
      <c r="C35" s="200">
        <v>0</v>
      </c>
      <c r="D35" s="200">
        <v>286.29192189792923</v>
      </c>
      <c r="E35" s="200">
        <v>3305.4750744374528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2904.9720452034021</v>
      </c>
      <c r="Q35" s="200">
        <v>0</v>
      </c>
      <c r="R35" s="200">
        <v>1</v>
      </c>
      <c r="S35" s="200">
        <v>7824.4579929792608</v>
      </c>
      <c r="T35" s="200">
        <v>4919.4859477758591</v>
      </c>
    </row>
    <row r="36" spans="1:20" x14ac:dyDescent="0.35">
      <c r="A36" s="201" t="s">
        <v>938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937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520.13871035331169</v>
      </c>
      <c r="D38" s="200">
        <v>23.342100160435439</v>
      </c>
      <c r="E38" s="200">
        <v>0</v>
      </c>
      <c r="F38" s="200">
        <v>43.778917190468938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520.13871035331169</v>
      </c>
      <c r="R38" s="200">
        <v>1</v>
      </c>
      <c r="S38" s="200">
        <v>30.044986743633881</v>
      </c>
      <c r="T38" s="200">
        <v>550.18369709694559</v>
      </c>
    </row>
    <row r="39" spans="1:20" x14ac:dyDescent="0.35">
      <c r="A39" s="201" t="s">
        <v>935</v>
      </c>
      <c r="B39" s="200">
        <v>0</v>
      </c>
      <c r="C39" s="200">
        <v>1769.8191448326761</v>
      </c>
      <c r="D39" s="200">
        <v>337.43577175474479</v>
      </c>
      <c r="E39" s="200">
        <v>0</v>
      </c>
      <c r="F39" s="200">
        <v>487.57378359044372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1769.8191448326761</v>
      </c>
      <c r="R39" s="200">
        <v>1</v>
      </c>
      <c r="S39" s="200">
        <v>846.32092493801792</v>
      </c>
      <c r="T39" s="200">
        <v>2616.140069770694</v>
      </c>
    </row>
    <row r="40" spans="1:20" x14ac:dyDescent="0.35">
      <c r="A40" s="201" t="s">
        <v>934</v>
      </c>
      <c r="B40" s="200">
        <v>0</v>
      </c>
      <c r="C40" s="200">
        <v>2190.613561775016</v>
      </c>
      <c r="D40" s="200">
        <v>89.029297562805169</v>
      </c>
      <c r="E40" s="200">
        <v>0</v>
      </c>
      <c r="F40" s="200">
        <v>227.87677235065021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2190.613561775016</v>
      </c>
      <c r="R40" s="200">
        <v>1</v>
      </c>
      <c r="S40" s="200">
        <v>565.93136844462651</v>
      </c>
      <c r="T40" s="200">
        <v>2756.544930219643</v>
      </c>
    </row>
    <row r="41" spans="1:20" x14ac:dyDescent="0.35">
      <c r="A41" s="201" t="s">
        <v>933</v>
      </c>
      <c r="B41" s="200">
        <v>0</v>
      </c>
      <c r="C41" s="200">
        <v>13.75027481527194</v>
      </c>
      <c r="D41" s="200">
        <v>20.60615118798253</v>
      </c>
      <c r="E41" s="200">
        <v>0</v>
      </c>
      <c r="F41" s="200">
        <v>0.86945079460242281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13.75027481527194</v>
      </c>
      <c r="R41" s="200">
        <v>1</v>
      </c>
      <c r="S41" s="200">
        <v>0</v>
      </c>
      <c r="T41" s="200">
        <v>13.75027481527194</v>
      </c>
    </row>
    <row r="42" spans="1:20" x14ac:dyDescent="0.35">
      <c r="A42" s="201" t="s">
        <v>932</v>
      </c>
      <c r="B42" s="200">
        <v>0</v>
      </c>
      <c r="C42" s="200">
        <v>2519.9773470504861</v>
      </c>
      <c r="D42" s="200">
        <v>112.3470205330365</v>
      </c>
      <c r="E42" s="200">
        <v>0</v>
      </c>
      <c r="F42" s="200">
        <v>200.55504623074529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2519.9773470504861</v>
      </c>
      <c r="R42" s="200">
        <v>1</v>
      </c>
      <c r="S42" s="200">
        <v>58.71653311228566</v>
      </c>
      <c r="T42" s="200">
        <v>2578.6938801627712</v>
      </c>
    </row>
    <row r="43" spans="1:20" x14ac:dyDescent="0.35">
      <c r="A43" s="201" t="s">
        <v>931</v>
      </c>
      <c r="B43" s="200">
        <v>0</v>
      </c>
      <c r="C43" s="200">
        <v>2720.0127709837579</v>
      </c>
      <c r="D43" s="200">
        <v>180.12462955664881</v>
      </c>
      <c r="E43" s="200">
        <v>0</v>
      </c>
      <c r="F43" s="200">
        <v>313.54102223643048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2720.0127709837579</v>
      </c>
      <c r="R43" s="200">
        <v>1</v>
      </c>
      <c r="S43" s="200">
        <v>0</v>
      </c>
      <c r="T43" s="200">
        <v>2720.0127709837579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999.19940583926086</v>
      </c>
      <c r="D46" s="200">
        <v>75.181594344487252</v>
      </c>
      <c r="E46" s="200">
        <v>0</v>
      </c>
      <c r="F46" s="200">
        <v>37.01437905841658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999.19940583926086</v>
      </c>
      <c r="R46" s="200">
        <v>1</v>
      </c>
      <c r="S46" s="200">
        <v>23.3532488633331</v>
      </c>
      <c r="T46" s="200">
        <v>1022.5526547025941</v>
      </c>
    </row>
    <row r="47" spans="1:20" x14ac:dyDescent="0.35">
      <c r="A47" s="201" t="s">
        <v>927</v>
      </c>
      <c r="B47" s="200">
        <v>2320.8033769119152</v>
      </c>
      <c r="C47" s="200">
        <v>0</v>
      </c>
      <c r="D47" s="200">
        <v>240.32602135486229</v>
      </c>
      <c r="E47" s="200">
        <v>151.4661105618863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2320.8033769119152</v>
      </c>
      <c r="Q47" s="200">
        <v>0</v>
      </c>
      <c r="R47" s="200">
        <v>1</v>
      </c>
      <c r="S47" s="200">
        <v>2919.9357825173902</v>
      </c>
      <c r="T47" s="200">
        <v>599.13240560547456</v>
      </c>
    </row>
    <row r="48" spans="1:20" x14ac:dyDescent="0.35">
      <c r="A48" s="201" t="s">
        <v>926</v>
      </c>
      <c r="B48" s="200">
        <v>0</v>
      </c>
      <c r="C48" s="200">
        <v>205.96291872468839</v>
      </c>
      <c r="D48" s="200">
        <v>13.50019758724159</v>
      </c>
      <c r="E48" s="200">
        <v>0</v>
      </c>
      <c r="F48" s="200">
        <v>45.471205802498012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205.96291872468839</v>
      </c>
      <c r="R48" s="200">
        <v>1</v>
      </c>
      <c r="S48" s="200">
        <v>0</v>
      </c>
      <c r="T48" s="200">
        <v>205.96291872468839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658.00657669018415</v>
      </c>
      <c r="D51" s="200">
        <v>62.694916099438871</v>
      </c>
      <c r="E51" s="200">
        <v>0</v>
      </c>
      <c r="F51" s="200">
        <v>113.6143176151129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658.00657669018415</v>
      </c>
      <c r="R51" s="200">
        <v>1</v>
      </c>
      <c r="S51" s="200">
        <v>159.0774309776844</v>
      </c>
      <c r="T51" s="200">
        <v>817.08400766786849</v>
      </c>
    </row>
    <row r="52" spans="1:20" x14ac:dyDescent="0.35">
      <c r="A52" s="201" t="s">
        <v>922</v>
      </c>
      <c r="B52" s="200">
        <v>159.55943475995181</v>
      </c>
      <c r="C52" s="200">
        <v>0</v>
      </c>
      <c r="D52" s="200">
        <v>108.7932627741399</v>
      </c>
      <c r="E52" s="200">
        <v>4.7857547691018363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159.55943475995181</v>
      </c>
      <c r="Q52" s="200">
        <v>0</v>
      </c>
      <c r="R52" s="200">
        <v>1</v>
      </c>
      <c r="S52" s="200">
        <v>405.97744232179878</v>
      </c>
      <c r="T52" s="200">
        <v>246.41800756184691</v>
      </c>
    </row>
    <row r="53" spans="1:20" x14ac:dyDescent="0.35">
      <c r="A53" s="201" t="s">
        <v>921</v>
      </c>
      <c r="B53" s="200">
        <v>176.22233505246709</v>
      </c>
      <c r="C53" s="200">
        <v>0</v>
      </c>
      <c r="D53" s="200">
        <v>9.7489498812151112</v>
      </c>
      <c r="E53" s="200">
        <v>164.1763960532823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176.22233505246709</v>
      </c>
      <c r="Q53" s="200">
        <v>0</v>
      </c>
      <c r="R53" s="200">
        <v>1</v>
      </c>
      <c r="S53" s="200">
        <v>176.22233505246709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1339.922073522607</v>
      </c>
      <c r="D54" s="200">
        <v>441.00073045679738</v>
      </c>
      <c r="E54" s="200">
        <v>0</v>
      </c>
      <c r="F54" s="200">
        <v>183.93385567511481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1339.922073522607</v>
      </c>
      <c r="R54" s="200">
        <v>1</v>
      </c>
      <c r="S54" s="200">
        <v>367.75988337475792</v>
      </c>
      <c r="T54" s="200">
        <v>1707.6819568973649</v>
      </c>
    </row>
    <row r="55" spans="1:20" x14ac:dyDescent="0.35">
      <c r="A55" s="201" t="s">
        <v>919</v>
      </c>
      <c r="B55" s="200">
        <v>0</v>
      </c>
      <c r="C55" s="200">
        <v>54.447233027626233</v>
      </c>
      <c r="D55" s="200">
        <v>6.490391203567687</v>
      </c>
      <c r="E55" s="200">
        <v>0</v>
      </c>
      <c r="F55" s="200">
        <v>9.8519049973262849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54.447233027626233</v>
      </c>
      <c r="R55" s="200">
        <v>1</v>
      </c>
      <c r="S55" s="200">
        <v>0</v>
      </c>
      <c r="T55" s="200">
        <v>54.447233027626233</v>
      </c>
    </row>
    <row r="56" spans="1:20" x14ac:dyDescent="0.35">
      <c r="A56" s="201" t="s">
        <v>918</v>
      </c>
      <c r="B56" s="200">
        <v>2142.1973870484931</v>
      </c>
      <c r="C56" s="200">
        <v>0</v>
      </c>
      <c r="D56" s="200">
        <v>175.08281002290781</v>
      </c>
      <c r="E56" s="200">
        <v>1611.405948539174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2142.1973870484931</v>
      </c>
      <c r="Q56" s="200">
        <v>0</v>
      </c>
      <c r="R56" s="200">
        <v>1</v>
      </c>
      <c r="S56" s="200">
        <v>2142.1973870484931</v>
      </c>
      <c r="T56" s="200">
        <v>0</v>
      </c>
    </row>
    <row r="57" spans="1:20" x14ac:dyDescent="0.35">
      <c r="A57" s="201" t="s">
        <v>917</v>
      </c>
      <c r="B57" s="200">
        <v>38.902525940728857</v>
      </c>
      <c r="C57" s="200">
        <v>0</v>
      </c>
      <c r="D57" s="200">
        <v>54.246217228013023</v>
      </c>
      <c r="E57" s="200">
        <v>20.281665218808062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38.902525940728857</v>
      </c>
      <c r="Q57" s="200">
        <v>0</v>
      </c>
      <c r="R57" s="200">
        <v>1</v>
      </c>
      <c r="S57" s="200">
        <v>104.52999224555749</v>
      </c>
      <c r="T57" s="200">
        <v>65.627466304828602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233.12177748974469</v>
      </c>
      <c r="D59" s="200">
        <v>100.86552769395141</v>
      </c>
      <c r="E59" s="200">
        <v>0</v>
      </c>
      <c r="F59" s="200">
        <v>149.67093475441251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233.12177748974469</v>
      </c>
      <c r="R59" s="200">
        <v>1</v>
      </c>
      <c r="S59" s="200">
        <v>0</v>
      </c>
      <c r="T59" s="200">
        <v>233.12177748974469</v>
      </c>
    </row>
    <row r="60" spans="1:20" x14ac:dyDescent="0.35">
      <c r="A60" s="201" t="s">
        <v>914</v>
      </c>
      <c r="B60" s="200">
        <v>0</v>
      </c>
      <c r="C60" s="200">
        <v>2056.9853111545071</v>
      </c>
      <c r="D60" s="200">
        <v>383.16311220049988</v>
      </c>
      <c r="E60" s="200">
        <v>0</v>
      </c>
      <c r="F60" s="200">
        <v>229.17857753640379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2056.9853111545071</v>
      </c>
      <c r="R60" s="200">
        <v>1</v>
      </c>
      <c r="S60" s="200">
        <v>0</v>
      </c>
      <c r="T60" s="200">
        <v>2056.9853111545071</v>
      </c>
    </row>
    <row r="61" spans="1:20" x14ac:dyDescent="0.35">
      <c r="A61" s="201" t="s">
        <v>913</v>
      </c>
      <c r="B61" s="200">
        <v>1628.8315794488681</v>
      </c>
      <c r="C61" s="200">
        <v>0</v>
      </c>
      <c r="D61" s="200">
        <v>488.69590186781443</v>
      </c>
      <c r="E61" s="200">
        <v>393.95483811551719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1628.8315794488681</v>
      </c>
      <c r="Q61" s="200">
        <v>0</v>
      </c>
      <c r="R61" s="200">
        <v>1</v>
      </c>
      <c r="S61" s="200">
        <v>2633.3830949436528</v>
      </c>
      <c r="T61" s="200">
        <v>1004.551515494786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930.1626907203098</v>
      </c>
      <c r="D64" s="200">
        <v>349.53271055773712</v>
      </c>
      <c r="E64" s="200">
        <v>0</v>
      </c>
      <c r="F64" s="200">
        <v>81.814928985653381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930.1626907203098</v>
      </c>
      <c r="R64" s="200">
        <v>1</v>
      </c>
      <c r="S64" s="200">
        <v>0</v>
      </c>
      <c r="T64" s="200">
        <v>930.1626907203098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319.0137912150492</v>
      </c>
      <c r="D67" s="200">
        <v>341.36396789963459</v>
      </c>
      <c r="E67" s="200">
        <v>0</v>
      </c>
      <c r="F67" s="200">
        <v>880.03440212147359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319.0137912150492</v>
      </c>
      <c r="R67" s="200">
        <v>1</v>
      </c>
      <c r="S67" s="200">
        <v>23.575594433518031</v>
      </c>
      <c r="T67" s="200">
        <v>342.5893856485672</v>
      </c>
    </row>
    <row r="68" spans="1:20" x14ac:dyDescent="0.35">
      <c r="A68" s="201" t="s">
        <v>906</v>
      </c>
      <c r="B68" s="200">
        <v>0</v>
      </c>
      <c r="C68" s="200">
        <v>152.54597085413309</v>
      </c>
      <c r="D68" s="200">
        <v>1060.093799941571</v>
      </c>
      <c r="E68" s="200">
        <v>0</v>
      </c>
      <c r="F68" s="200">
        <v>108.0077949909346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152.54597085413309</v>
      </c>
      <c r="R68" s="200">
        <v>1</v>
      </c>
      <c r="S68" s="200">
        <v>51.554896313200352</v>
      </c>
      <c r="T68" s="200">
        <v>204.10086716733349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1271.8740188244899</v>
      </c>
      <c r="D77" s="200">
        <v>80.114918603697859</v>
      </c>
      <c r="E77" s="200">
        <v>0</v>
      </c>
      <c r="F77" s="200">
        <v>23449.29409899683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1271.8740188244899</v>
      </c>
      <c r="R77" s="200">
        <v>1</v>
      </c>
      <c r="S77" s="200">
        <v>0</v>
      </c>
      <c r="T77" s="200">
        <v>1271.8740188244899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321.23295790875522</v>
      </c>
      <c r="D79" s="200">
        <v>49.301305713414742</v>
      </c>
      <c r="E79" s="200">
        <v>0</v>
      </c>
      <c r="F79" s="200">
        <v>108131.4369120693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321.23295790875522</v>
      </c>
      <c r="R79" s="200">
        <v>1</v>
      </c>
      <c r="S79" s="200">
        <v>141.69191791408161</v>
      </c>
      <c r="T79" s="200">
        <v>462.92487582283678</v>
      </c>
    </row>
    <row r="80" spans="1:20" x14ac:dyDescent="0.35">
      <c r="A80" s="201" t="s">
        <v>894</v>
      </c>
      <c r="B80" s="200">
        <v>15001.04965371449</v>
      </c>
      <c r="C80" s="200">
        <v>0</v>
      </c>
      <c r="D80" s="200">
        <v>156.94075181598981</v>
      </c>
      <c r="E80" s="200">
        <v>49132.181763712062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15001.04965371449</v>
      </c>
      <c r="Q80" s="200">
        <v>0</v>
      </c>
      <c r="R80" s="200">
        <v>1</v>
      </c>
      <c r="S80" s="200">
        <v>19344.566711046391</v>
      </c>
      <c r="T80" s="200">
        <v>4343.5170573319019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EE4FC-9EDE-48DF-99F6-AB3EE3D75376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928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119246.5276701519</v>
      </c>
      <c r="D16" s="200">
        <v>0</v>
      </c>
      <c r="E16" s="200">
        <v>0</v>
      </c>
      <c r="F16" s="200">
        <v>0</v>
      </c>
      <c r="G16" s="200">
        <v>20016.881538377729</v>
      </c>
      <c r="H16" s="200">
        <v>1</v>
      </c>
      <c r="I16" s="200">
        <v>1</v>
      </c>
      <c r="J16" s="200">
        <v>1</v>
      </c>
      <c r="K16" s="200">
        <v>1</v>
      </c>
      <c r="L16" s="200">
        <v>-76459.953571234757</v>
      </c>
      <c r="M16" s="200">
        <v>474153.89111245167</v>
      </c>
      <c r="N16" s="200">
        <v>298464.29140944278</v>
      </c>
      <c r="O16" s="200">
        <v>-175689.59970300889</v>
      </c>
      <c r="P16" s="200">
        <v>24271.234381285631</v>
      </c>
      <c r="Q16" s="200">
        <v>143517.76205143749</v>
      </c>
      <c r="R16" s="200">
        <v>1</v>
      </c>
      <c r="S16" s="200">
        <v>90448.639020817529</v>
      </c>
      <c r="T16" s="200">
        <v>209695.1666909694</v>
      </c>
      <c r="U16" s="199">
        <v>53986.120348129261</v>
      </c>
      <c r="V16" s="199">
        <v>110168.6306905277</v>
      </c>
      <c r="W16" s="199">
        <v>130185.5122289055</v>
      </c>
      <c r="X16" s="199">
        <v>100303.9733828254</v>
      </c>
      <c r="Y16" s="199">
        <v>23844.01981159061</v>
      </c>
    </row>
    <row r="17" spans="1:20" x14ac:dyDescent="0.35">
      <c r="A17" s="201" t="s">
        <v>957</v>
      </c>
      <c r="B17" s="200">
        <v>120.2954770062185</v>
      </c>
      <c r="C17" s="200">
        <v>0</v>
      </c>
      <c r="D17" s="200">
        <v>10.246167152129329</v>
      </c>
      <c r="E17" s="200">
        <v>15.33420558780478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120.2954770062185</v>
      </c>
      <c r="Q17" s="200">
        <v>0</v>
      </c>
      <c r="R17" s="200">
        <v>1</v>
      </c>
      <c r="S17" s="200">
        <v>226.0229881280905</v>
      </c>
      <c r="T17" s="200">
        <v>105.7275111218719</v>
      </c>
    </row>
    <row r="18" spans="1:20" x14ac:dyDescent="0.35">
      <c r="A18" s="201" t="s">
        <v>956</v>
      </c>
      <c r="B18" s="200">
        <v>481.52110984710163</v>
      </c>
      <c r="C18" s="200">
        <v>0</v>
      </c>
      <c r="D18" s="200">
        <v>17.277407079430521</v>
      </c>
      <c r="E18" s="200">
        <v>112.2367700492958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481.52110984710163</v>
      </c>
      <c r="Q18" s="200">
        <v>0</v>
      </c>
      <c r="R18" s="200">
        <v>1</v>
      </c>
      <c r="S18" s="200">
        <v>586.3082604870408</v>
      </c>
      <c r="T18" s="200">
        <v>104.7871506399392</v>
      </c>
    </row>
    <row r="19" spans="1:20" x14ac:dyDescent="0.35">
      <c r="A19" s="201" t="s">
        <v>955</v>
      </c>
      <c r="B19" s="200">
        <v>583.26850678852566</v>
      </c>
      <c r="C19" s="200">
        <v>0</v>
      </c>
      <c r="D19" s="200">
        <v>109.0643739332051</v>
      </c>
      <c r="E19" s="200">
        <v>16.00880403264533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583.26850678852566</v>
      </c>
      <c r="Q19" s="200">
        <v>0</v>
      </c>
      <c r="R19" s="200">
        <v>1</v>
      </c>
      <c r="S19" s="200">
        <v>1433.4478252487399</v>
      </c>
      <c r="T19" s="200">
        <v>850.17931846021406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10230.487812688831</v>
      </c>
      <c r="D24" s="200">
        <v>109.40734609644539</v>
      </c>
      <c r="E24" s="200">
        <v>0</v>
      </c>
      <c r="F24" s="200">
        <v>173.63605026117841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10230.487812688831</v>
      </c>
      <c r="R24" s="200">
        <v>1</v>
      </c>
      <c r="S24" s="200">
        <v>579.85897074940397</v>
      </c>
      <c r="T24" s="200">
        <v>10810.34678343823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6170.37911304312</v>
      </c>
      <c r="D26" s="200">
        <v>109.9351263434492</v>
      </c>
      <c r="E26" s="200">
        <v>0</v>
      </c>
      <c r="F26" s="200">
        <v>283.82451101195699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6170.37911304312</v>
      </c>
      <c r="R26" s="200">
        <v>1</v>
      </c>
      <c r="S26" s="200">
        <v>0</v>
      </c>
      <c r="T26" s="200">
        <v>6170.37911304312</v>
      </c>
    </row>
    <row r="27" spans="1:20" x14ac:dyDescent="0.35">
      <c r="A27" s="201" t="s">
        <v>947</v>
      </c>
      <c r="B27" s="200">
        <v>271.07189868751891</v>
      </c>
      <c r="C27" s="200">
        <v>0</v>
      </c>
      <c r="D27" s="200">
        <v>7.7640888417492713</v>
      </c>
      <c r="E27" s="200">
        <v>9.6469684250423402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271.07189868751891</v>
      </c>
      <c r="Q27" s="200">
        <v>0</v>
      </c>
      <c r="R27" s="200">
        <v>1</v>
      </c>
      <c r="S27" s="200">
        <v>271.07189868751891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9.0662886858126672</v>
      </c>
      <c r="D29" s="200">
        <v>0.47024485174988689</v>
      </c>
      <c r="E29" s="200">
        <v>0</v>
      </c>
      <c r="F29" s="200">
        <v>0.95142901558314341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9.0662886858126672</v>
      </c>
      <c r="R29" s="200">
        <v>1</v>
      </c>
      <c r="S29" s="200">
        <v>0</v>
      </c>
      <c r="T29" s="200">
        <v>9.0662886858126672</v>
      </c>
    </row>
    <row r="30" spans="1:20" x14ac:dyDescent="0.35">
      <c r="A30" s="201" t="s">
        <v>944</v>
      </c>
      <c r="B30" s="200">
        <v>0</v>
      </c>
      <c r="C30" s="200">
        <v>297.0500139035077</v>
      </c>
      <c r="D30" s="200">
        <v>124.2495912595495</v>
      </c>
      <c r="E30" s="200">
        <v>0</v>
      </c>
      <c r="F30" s="200">
        <v>3.1346435505998418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297.0500139035077</v>
      </c>
      <c r="R30" s="200">
        <v>1</v>
      </c>
      <c r="S30" s="200">
        <v>0</v>
      </c>
      <c r="T30" s="200">
        <v>297.0500139035077</v>
      </c>
    </row>
    <row r="31" spans="1:20" x14ac:dyDescent="0.35">
      <c r="A31" s="201" t="s">
        <v>943</v>
      </c>
      <c r="B31" s="200">
        <v>11729.570476042931</v>
      </c>
      <c r="C31" s="200">
        <v>0</v>
      </c>
      <c r="D31" s="200">
        <v>91.221645961864311</v>
      </c>
      <c r="E31" s="200">
        <v>250.55323826125621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11729.570476042931</v>
      </c>
      <c r="Q31" s="200">
        <v>0</v>
      </c>
      <c r="R31" s="200">
        <v>1</v>
      </c>
      <c r="S31" s="200">
        <v>30095.09002046318</v>
      </c>
      <c r="T31" s="200">
        <v>18365.519544420251</v>
      </c>
    </row>
    <row r="32" spans="1:20" x14ac:dyDescent="0.35">
      <c r="A32" s="201" t="s">
        <v>942</v>
      </c>
      <c r="B32" s="200">
        <v>0</v>
      </c>
      <c r="C32" s="200">
        <v>22001.96625507898</v>
      </c>
      <c r="D32" s="200">
        <v>73.665325422781478</v>
      </c>
      <c r="E32" s="200">
        <v>0</v>
      </c>
      <c r="F32" s="200">
        <v>91.770098861177402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22001.96625507898</v>
      </c>
      <c r="R32" s="200">
        <v>1</v>
      </c>
      <c r="S32" s="200">
        <v>11405.079251438239</v>
      </c>
      <c r="T32" s="200">
        <v>33407.045506517206</v>
      </c>
    </row>
    <row r="33" spans="1:20" x14ac:dyDescent="0.35">
      <c r="A33" s="201" t="s">
        <v>941</v>
      </c>
      <c r="B33" s="200">
        <v>0</v>
      </c>
      <c r="C33" s="200">
        <v>876.46110783882614</v>
      </c>
      <c r="D33" s="200">
        <v>62.559432600273347</v>
      </c>
      <c r="E33" s="200">
        <v>0</v>
      </c>
      <c r="F33" s="200">
        <v>12.638036425624589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876.46110783882614</v>
      </c>
      <c r="R33" s="200">
        <v>1</v>
      </c>
      <c r="S33" s="200">
        <v>2126.4289655051962</v>
      </c>
      <c r="T33" s="200">
        <v>3002.8900733440219</v>
      </c>
    </row>
    <row r="34" spans="1:20" x14ac:dyDescent="0.35">
      <c r="A34" s="201" t="s">
        <v>940</v>
      </c>
      <c r="B34" s="200">
        <v>116.7238393950456</v>
      </c>
      <c r="C34" s="200">
        <v>0</v>
      </c>
      <c r="D34" s="200">
        <v>91.534388724148457</v>
      </c>
      <c r="E34" s="200">
        <v>11.64722656824811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116.7238393950456</v>
      </c>
      <c r="Q34" s="200">
        <v>0</v>
      </c>
      <c r="R34" s="200">
        <v>1</v>
      </c>
      <c r="S34" s="200">
        <v>2337.0225261943201</v>
      </c>
      <c r="T34" s="200">
        <v>2220.298686799274</v>
      </c>
    </row>
    <row r="35" spans="1:20" x14ac:dyDescent="0.35">
      <c r="A35" s="201" t="s">
        <v>939</v>
      </c>
      <c r="B35" s="200">
        <v>0</v>
      </c>
      <c r="C35" s="200">
        <v>32546.988833880361</v>
      </c>
      <c r="D35" s="200">
        <v>264.49250945684781</v>
      </c>
      <c r="E35" s="200">
        <v>0</v>
      </c>
      <c r="F35" s="200">
        <v>11538.115414946469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32546.988833880361</v>
      </c>
      <c r="R35" s="200">
        <v>1</v>
      </c>
      <c r="S35" s="200">
        <v>1720.04659780782</v>
      </c>
      <c r="T35" s="200">
        <v>34267.035431688193</v>
      </c>
    </row>
    <row r="36" spans="1:20" x14ac:dyDescent="0.35">
      <c r="A36" s="201" t="s">
        <v>938</v>
      </c>
      <c r="B36" s="200">
        <v>0</v>
      </c>
      <c r="C36" s="200">
        <v>10490.770312388369</v>
      </c>
      <c r="D36" s="200">
        <v>293.59250298129177</v>
      </c>
      <c r="E36" s="200">
        <v>0</v>
      </c>
      <c r="F36" s="200">
        <v>113.85773857740639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10490.770312388369</v>
      </c>
      <c r="R36" s="200">
        <v>1</v>
      </c>
      <c r="S36" s="200">
        <v>10171.85608888471</v>
      </c>
      <c r="T36" s="200">
        <v>20662.626401273072</v>
      </c>
    </row>
    <row r="37" spans="1:20" x14ac:dyDescent="0.35">
      <c r="A37" s="201" t="s">
        <v>937</v>
      </c>
      <c r="B37" s="200">
        <v>720.14574951221755</v>
      </c>
      <c r="C37" s="200">
        <v>0</v>
      </c>
      <c r="D37" s="200">
        <v>41.365645227060362</v>
      </c>
      <c r="E37" s="200">
        <v>71.560934430410967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720.14574951221755</v>
      </c>
      <c r="Q37" s="200">
        <v>0</v>
      </c>
      <c r="R37" s="200">
        <v>1</v>
      </c>
      <c r="S37" s="200">
        <v>1281.2156197108329</v>
      </c>
      <c r="T37" s="200">
        <v>561.06987019861515</v>
      </c>
    </row>
    <row r="38" spans="1:20" x14ac:dyDescent="0.35">
      <c r="A38" s="201" t="s">
        <v>936</v>
      </c>
      <c r="B38" s="200">
        <v>0</v>
      </c>
      <c r="C38" s="200">
        <v>7879.0305002401674</v>
      </c>
      <c r="D38" s="200">
        <v>115.0796434490416</v>
      </c>
      <c r="E38" s="200">
        <v>0</v>
      </c>
      <c r="F38" s="200">
        <v>138.77580943271971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7879.0305002401674</v>
      </c>
      <c r="R38" s="200">
        <v>1</v>
      </c>
      <c r="S38" s="200">
        <v>1017.27313200686</v>
      </c>
      <c r="T38" s="200">
        <v>8896.3036322470271</v>
      </c>
    </row>
    <row r="39" spans="1:20" x14ac:dyDescent="0.35">
      <c r="A39" s="201" t="s">
        <v>935</v>
      </c>
      <c r="B39" s="200">
        <v>0</v>
      </c>
      <c r="C39" s="200">
        <v>2432.4404000675959</v>
      </c>
      <c r="D39" s="200">
        <v>77.209695890386016</v>
      </c>
      <c r="E39" s="200">
        <v>0</v>
      </c>
      <c r="F39" s="200">
        <v>140.23254421138029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2432.4404000675959</v>
      </c>
      <c r="R39" s="200">
        <v>1</v>
      </c>
      <c r="S39" s="200">
        <v>0</v>
      </c>
      <c r="T39" s="200">
        <v>2432.4404000675959</v>
      </c>
    </row>
    <row r="40" spans="1:20" x14ac:dyDescent="0.35">
      <c r="A40" s="201" t="s">
        <v>934</v>
      </c>
      <c r="B40" s="200">
        <v>0</v>
      </c>
      <c r="C40" s="200">
        <v>1354.1057169704161</v>
      </c>
      <c r="D40" s="200">
        <v>37.082404627148549</v>
      </c>
      <c r="E40" s="200">
        <v>0</v>
      </c>
      <c r="F40" s="200">
        <v>29.47691352805851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1354.1057169704161</v>
      </c>
      <c r="R40" s="200">
        <v>1</v>
      </c>
      <c r="S40" s="200">
        <v>1340.5581880886041</v>
      </c>
      <c r="T40" s="200">
        <v>2694.6639050590202</v>
      </c>
    </row>
    <row r="41" spans="1:20" x14ac:dyDescent="0.35">
      <c r="A41" s="201" t="s">
        <v>933</v>
      </c>
      <c r="B41" s="200">
        <v>0</v>
      </c>
      <c r="C41" s="200">
        <v>115.9246241021488</v>
      </c>
      <c r="D41" s="200">
        <v>59.054593280739937</v>
      </c>
      <c r="E41" s="200">
        <v>0</v>
      </c>
      <c r="F41" s="200">
        <v>1.5339262345046321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115.9246241021488</v>
      </c>
      <c r="R41" s="200">
        <v>1</v>
      </c>
      <c r="S41" s="200">
        <v>0</v>
      </c>
      <c r="T41" s="200">
        <v>115.9246241021488</v>
      </c>
    </row>
    <row r="42" spans="1:20" x14ac:dyDescent="0.35">
      <c r="A42" s="201" t="s">
        <v>932</v>
      </c>
      <c r="B42" s="200">
        <v>0</v>
      </c>
      <c r="C42" s="200">
        <v>4779.8550970312672</v>
      </c>
      <c r="D42" s="200">
        <v>77.681458183423373</v>
      </c>
      <c r="E42" s="200">
        <v>0</v>
      </c>
      <c r="F42" s="200">
        <v>79.606189555479389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4779.8550970312672</v>
      </c>
      <c r="R42" s="200">
        <v>1</v>
      </c>
      <c r="S42" s="200">
        <v>17.873381770298831</v>
      </c>
      <c r="T42" s="200">
        <v>4797.7284788015659</v>
      </c>
    </row>
    <row r="43" spans="1:20" x14ac:dyDescent="0.35">
      <c r="A43" s="201" t="s">
        <v>931</v>
      </c>
      <c r="B43" s="200">
        <v>0</v>
      </c>
      <c r="C43" s="200">
        <v>1185.431025617022</v>
      </c>
      <c r="D43" s="200">
        <v>26.74155655992044</v>
      </c>
      <c r="E43" s="200">
        <v>0</v>
      </c>
      <c r="F43" s="200">
        <v>28.595313660797569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1185.431025617022</v>
      </c>
      <c r="R43" s="200">
        <v>1</v>
      </c>
      <c r="S43" s="200">
        <v>0</v>
      </c>
      <c r="T43" s="200">
        <v>1185.431025617022</v>
      </c>
    </row>
    <row r="44" spans="1:20" x14ac:dyDescent="0.35">
      <c r="A44" s="201" t="s">
        <v>930</v>
      </c>
      <c r="B44" s="200">
        <v>0</v>
      </c>
      <c r="C44" s="200">
        <v>3952.7925693571851</v>
      </c>
      <c r="D44" s="200">
        <v>233.35806069355789</v>
      </c>
      <c r="E44" s="200">
        <v>0</v>
      </c>
      <c r="F44" s="200">
        <v>78.708926923115527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3952.7925693571851</v>
      </c>
      <c r="R44" s="200">
        <v>1</v>
      </c>
      <c r="S44" s="200">
        <v>0</v>
      </c>
      <c r="T44" s="200">
        <v>3952.7925693571851</v>
      </c>
    </row>
    <row r="45" spans="1:20" x14ac:dyDescent="0.35">
      <c r="A45" s="201" t="s">
        <v>929</v>
      </c>
      <c r="B45" s="200">
        <v>999.19940583926086</v>
      </c>
      <c r="C45" s="200">
        <v>0</v>
      </c>
      <c r="D45" s="200">
        <v>75.181594344487252</v>
      </c>
      <c r="E45" s="200">
        <v>30.451923110701461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999.19940583926086</v>
      </c>
      <c r="Q45" s="200">
        <v>0</v>
      </c>
      <c r="R45" s="200">
        <v>1</v>
      </c>
      <c r="S45" s="200">
        <v>1022.5526547025941</v>
      </c>
      <c r="T45" s="200">
        <v>23.3532488633331</v>
      </c>
    </row>
    <row r="46" spans="1:20" x14ac:dyDescent="0.35">
      <c r="A46" s="201" t="s">
        <v>928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1522.646898071979</v>
      </c>
      <c r="D47" s="200">
        <v>129.29816069657099</v>
      </c>
      <c r="E47" s="200">
        <v>0</v>
      </c>
      <c r="F47" s="200">
        <v>18.568901105249761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1522.646898071979</v>
      </c>
      <c r="R47" s="200">
        <v>1</v>
      </c>
      <c r="S47" s="200">
        <v>1490.8332967025451</v>
      </c>
      <c r="T47" s="200">
        <v>3013.4801947745241</v>
      </c>
    </row>
    <row r="48" spans="1:20" x14ac:dyDescent="0.35">
      <c r="A48" s="201" t="s">
        <v>926</v>
      </c>
      <c r="B48" s="200">
        <v>0</v>
      </c>
      <c r="C48" s="200">
        <v>76.90173985532283</v>
      </c>
      <c r="D48" s="200">
        <v>83.99925370817158</v>
      </c>
      <c r="E48" s="200">
        <v>0</v>
      </c>
      <c r="F48" s="200">
        <v>3.5528653390830791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76.90173985532283</v>
      </c>
      <c r="R48" s="200">
        <v>1</v>
      </c>
      <c r="S48" s="200">
        <v>1857.3666130052179</v>
      </c>
      <c r="T48" s="200">
        <v>1934.268352860541</v>
      </c>
    </row>
    <row r="49" spans="1:20" x14ac:dyDescent="0.35">
      <c r="A49" s="201" t="s">
        <v>925</v>
      </c>
      <c r="B49" s="200">
        <v>0</v>
      </c>
      <c r="C49" s="200">
        <v>38.146302167621201</v>
      </c>
      <c r="D49" s="200">
        <v>4.6780165101277857</v>
      </c>
      <c r="E49" s="200">
        <v>0</v>
      </c>
      <c r="F49" s="200">
        <v>1.537562184605076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38.146302167621201</v>
      </c>
      <c r="R49" s="200">
        <v>1</v>
      </c>
      <c r="S49" s="200">
        <v>0</v>
      </c>
      <c r="T49" s="200">
        <v>38.146302167621201</v>
      </c>
    </row>
    <row r="50" spans="1:20" x14ac:dyDescent="0.35">
      <c r="A50" s="201" t="s">
        <v>924</v>
      </c>
      <c r="B50" s="200">
        <v>0</v>
      </c>
      <c r="C50" s="200">
        <v>215.57429293210549</v>
      </c>
      <c r="D50" s="200">
        <v>37.440255343400672</v>
      </c>
      <c r="E50" s="200">
        <v>0</v>
      </c>
      <c r="F50" s="200">
        <v>2.2745922975044421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215.57429293210549</v>
      </c>
      <c r="R50" s="200">
        <v>1</v>
      </c>
      <c r="S50" s="200">
        <v>0</v>
      </c>
      <c r="T50" s="200">
        <v>215.57429293210549</v>
      </c>
    </row>
    <row r="51" spans="1:20" x14ac:dyDescent="0.35">
      <c r="A51" s="201" t="s">
        <v>923</v>
      </c>
      <c r="B51" s="200">
        <v>1130.1092427288449</v>
      </c>
      <c r="C51" s="200">
        <v>0</v>
      </c>
      <c r="D51" s="200">
        <v>104.83467839732</v>
      </c>
      <c r="E51" s="200">
        <v>74.547124406613364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1130.1092427288449</v>
      </c>
      <c r="Q51" s="200">
        <v>0</v>
      </c>
      <c r="R51" s="200">
        <v>1</v>
      </c>
      <c r="S51" s="200">
        <v>2872.9346896231541</v>
      </c>
      <c r="T51" s="200">
        <v>1742.825446894308</v>
      </c>
    </row>
    <row r="52" spans="1:20" x14ac:dyDescent="0.35">
      <c r="A52" s="201" t="s">
        <v>922</v>
      </c>
      <c r="B52" s="200">
        <v>0</v>
      </c>
      <c r="C52" s="200">
        <v>730.35535639076352</v>
      </c>
      <c r="D52" s="200">
        <v>39.386368467178137</v>
      </c>
      <c r="E52" s="200">
        <v>0</v>
      </c>
      <c r="F52" s="200">
        <v>4.434263698092181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730.35535639076352</v>
      </c>
      <c r="R52" s="200">
        <v>1</v>
      </c>
      <c r="S52" s="200">
        <v>0</v>
      </c>
      <c r="T52" s="200">
        <v>730.35535639076352</v>
      </c>
    </row>
    <row r="53" spans="1:20" x14ac:dyDescent="0.35">
      <c r="A53" s="201" t="s">
        <v>921</v>
      </c>
      <c r="B53" s="200">
        <v>0</v>
      </c>
      <c r="C53" s="200">
        <v>4112.4464782819241</v>
      </c>
      <c r="D53" s="200">
        <v>146.53753563734469</v>
      </c>
      <c r="E53" s="200">
        <v>0</v>
      </c>
      <c r="F53" s="200">
        <v>1078.6658715130441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4112.4464782819241</v>
      </c>
      <c r="R53" s="200">
        <v>1</v>
      </c>
      <c r="S53" s="200">
        <v>1342.8919703823749</v>
      </c>
      <c r="T53" s="200">
        <v>5455.338448664299</v>
      </c>
    </row>
    <row r="54" spans="1:20" x14ac:dyDescent="0.35">
      <c r="A54" s="201" t="s">
        <v>920</v>
      </c>
      <c r="B54" s="200">
        <v>0</v>
      </c>
      <c r="C54" s="200">
        <v>18.601278122320782</v>
      </c>
      <c r="D54" s="200">
        <v>2.8692326380038708</v>
      </c>
      <c r="E54" s="200">
        <v>0</v>
      </c>
      <c r="F54" s="200">
        <v>0.53434293017794154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18.601278122320782</v>
      </c>
      <c r="R54" s="200">
        <v>1</v>
      </c>
      <c r="S54" s="200">
        <v>8.1328938160355122</v>
      </c>
      <c r="T54" s="200">
        <v>26.73417193835629</v>
      </c>
    </row>
    <row r="55" spans="1:20" x14ac:dyDescent="0.35">
      <c r="A55" s="201" t="s">
        <v>919</v>
      </c>
      <c r="B55" s="200">
        <v>0</v>
      </c>
      <c r="C55" s="200">
        <v>54.165334515021712</v>
      </c>
      <c r="D55" s="200">
        <v>2.281960324250849</v>
      </c>
      <c r="E55" s="200">
        <v>0</v>
      </c>
      <c r="F55" s="200">
        <v>2.0509778920681359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54.165334515021712</v>
      </c>
      <c r="R55" s="200">
        <v>1</v>
      </c>
      <c r="S55" s="200">
        <v>1.170111366824341</v>
      </c>
      <c r="T55" s="200">
        <v>55.335445881846063</v>
      </c>
    </row>
    <row r="56" spans="1:20" x14ac:dyDescent="0.35">
      <c r="A56" s="201" t="s">
        <v>918</v>
      </c>
      <c r="B56" s="200">
        <v>0</v>
      </c>
      <c r="C56" s="200">
        <v>106.564589818182</v>
      </c>
      <c r="D56" s="200">
        <v>2.8398128878190421</v>
      </c>
      <c r="E56" s="200">
        <v>0</v>
      </c>
      <c r="F56" s="200">
        <v>10.941248209311221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106.564589818182</v>
      </c>
      <c r="R56" s="200">
        <v>1</v>
      </c>
      <c r="S56" s="200">
        <v>0</v>
      </c>
      <c r="T56" s="200">
        <v>106.564589818182</v>
      </c>
    </row>
    <row r="57" spans="1:20" x14ac:dyDescent="0.35">
      <c r="A57" s="201" t="s">
        <v>917</v>
      </c>
      <c r="B57" s="200">
        <v>0</v>
      </c>
      <c r="C57" s="200">
        <v>99.866899711914385</v>
      </c>
      <c r="D57" s="200">
        <v>14.720013414657</v>
      </c>
      <c r="E57" s="200">
        <v>0</v>
      </c>
      <c r="F57" s="200">
        <v>20.588905298621189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99.866899711914385</v>
      </c>
      <c r="R57" s="200">
        <v>1</v>
      </c>
      <c r="S57" s="200">
        <v>0</v>
      </c>
      <c r="T57" s="200">
        <v>99.866899711914385</v>
      </c>
    </row>
    <row r="58" spans="1:20" x14ac:dyDescent="0.35">
      <c r="A58" s="201" t="s">
        <v>916</v>
      </c>
      <c r="B58" s="200">
        <v>0</v>
      </c>
      <c r="C58" s="200">
        <v>1412.1002398808439</v>
      </c>
      <c r="D58" s="200">
        <v>360.42528680071729</v>
      </c>
      <c r="E58" s="200">
        <v>0</v>
      </c>
      <c r="F58" s="200">
        <v>161.4809275077908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1412.1002398808439</v>
      </c>
      <c r="R58" s="200">
        <v>1</v>
      </c>
      <c r="S58" s="200">
        <v>2829.5754270346961</v>
      </c>
      <c r="T58" s="200">
        <v>4241.6756669155393</v>
      </c>
    </row>
    <row r="59" spans="1:20" x14ac:dyDescent="0.35">
      <c r="A59" s="201" t="s">
        <v>915</v>
      </c>
      <c r="B59" s="200">
        <v>0</v>
      </c>
      <c r="C59" s="200">
        <v>904.89316974856501</v>
      </c>
      <c r="D59" s="200">
        <v>137.90773975565321</v>
      </c>
      <c r="E59" s="200">
        <v>0</v>
      </c>
      <c r="F59" s="200">
        <v>121.5757853195343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904.89316974856501</v>
      </c>
      <c r="R59" s="200">
        <v>1</v>
      </c>
      <c r="S59" s="200">
        <v>0</v>
      </c>
      <c r="T59" s="200">
        <v>904.89316974856501</v>
      </c>
    </row>
    <row r="60" spans="1:20" x14ac:dyDescent="0.35">
      <c r="A60" s="201" t="s">
        <v>914</v>
      </c>
      <c r="B60" s="200">
        <v>1510.896086167324</v>
      </c>
      <c r="C60" s="200">
        <v>0</v>
      </c>
      <c r="D60" s="200">
        <v>117.939608816194</v>
      </c>
      <c r="E60" s="200">
        <v>32.751146881240182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1510.896086167324</v>
      </c>
      <c r="Q60" s="200">
        <v>0</v>
      </c>
      <c r="R60" s="200">
        <v>1</v>
      </c>
      <c r="S60" s="200">
        <v>1510.896086167324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374.03979308248302</v>
      </c>
      <c r="D61" s="200">
        <v>18.033705536594251</v>
      </c>
      <c r="E61" s="200">
        <v>0</v>
      </c>
      <c r="F61" s="200">
        <v>127.1604447850672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374.03979308248302</v>
      </c>
      <c r="R61" s="200">
        <v>1</v>
      </c>
      <c r="S61" s="200">
        <v>0</v>
      </c>
      <c r="T61" s="200">
        <v>374.03979308248302</v>
      </c>
    </row>
    <row r="62" spans="1:20" x14ac:dyDescent="0.35">
      <c r="A62" s="201" t="s">
        <v>912</v>
      </c>
      <c r="B62" s="200">
        <v>0</v>
      </c>
      <c r="C62" s="200">
        <v>59.777399011360217</v>
      </c>
      <c r="D62" s="200">
        <v>14.082443557316809</v>
      </c>
      <c r="E62" s="200">
        <v>0</v>
      </c>
      <c r="F62" s="200">
        <v>5.5584074365716472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59.777399011360217</v>
      </c>
      <c r="R62" s="200">
        <v>1</v>
      </c>
      <c r="S62" s="200">
        <v>0</v>
      </c>
      <c r="T62" s="200">
        <v>59.777399011360217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273.93457177325968</v>
      </c>
      <c r="C67" s="200">
        <v>0</v>
      </c>
      <c r="D67" s="200">
        <v>97.300370728103815</v>
      </c>
      <c r="E67" s="200">
        <v>143.8996952997484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273.93457177325968</v>
      </c>
      <c r="Q67" s="200">
        <v>0</v>
      </c>
      <c r="R67" s="200">
        <v>1</v>
      </c>
      <c r="S67" s="200">
        <v>273.93457177325968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5207.1599142655996</v>
      </c>
      <c r="C73" s="200">
        <v>0</v>
      </c>
      <c r="D73" s="200">
        <v>907.46531092743282</v>
      </c>
      <c r="E73" s="200">
        <v>1821.073986687893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5207.1599142655996</v>
      </c>
      <c r="Q73" s="200">
        <v>0</v>
      </c>
      <c r="R73" s="200">
        <v>1</v>
      </c>
      <c r="S73" s="200">
        <v>6350.0951001335134</v>
      </c>
      <c r="T73" s="200">
        <v>1142.9351858679131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399.29021459490821</v>
      </c>
      <c r="D76" s="200">
        <v>47.885897039933297</v>
      </c>
      <c r="E76" s="200">
        <v>0</v>
      </c>
      <c r="F76" s="200">
        <v>364.98605099364403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399.29021459490821</v>
      </c>
      <c r="R76" s="200">
        <v>1</v>
      </c>
      <c r="S76" s="200">
        <v>0</v>
      </c>
      <c r="T76" s="200">
        <v>399.29021459490821</v>
      </c>
    </row>
    <row r="77" spans="1:20" x14ac:dyDescent="0.35">
      <c r="A77" s="201" t="s">
        <v>897</v>
      </c>
      <c r="B77" s="200">
        <v>0</v>
      </c>
      <c r="C77" s="200">
        <v>1173.898591795494</v>
      </c>
      <c r="D77" s="200">
        <v>26.923264821294371</v>
      </c>
      <c r="E77" s="200">
        <v>0</v>
      </c>
      <c r="F77" s="200">
        <v>4529.0947629857656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1173.898591795494</v>
      </c>
      <c r="R77" s="200">
        <v>1</v>
      </c>
      <c r="S77" s="200">
        <v>0</v>
      </c>
      <c r="T77" s="200">
        <v>1173.898591795494</v>
      </c>
    </row>
    <row r="78" spans="1:20" x14ac:dyDescent="0.35">
      <c r="A78" s="201" t="s">
        <v>896</v>
      </c>
      <c r="B78" s="200">
        <v>1127.338103231787</v>
      </c>
      <c r="C78" s="200">
        <v>0</v>
      </c>
      <c r="D78" s="200">
        <v>123.23582405347</v>
      </c>
      <c r="E78" s="200">
        <v>4078.011402952302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1127.338103231787</v>
      </c>
      <c r="Q78" s="200">
        <v>0</v>
      </c>
      <c r="R78" s="200">
        <v>1</v>
      </c>
      <c r="S78" s="200">
        <v>1193.500017444715</v>
      </c>
      <c r="T78" s="200">
        <v>66.161914212927954</v>
      </c>
    </row>
    <row r="79" spans="1:20" x14ac:dyDescent="0.35">
      <c r="A79" s="201" t="s">
        <v>895</v>
      </c>
      <c r="B79" s="200">
        <v>0</v>
      </c>
      <c r="C79" s="200">
        <v>2384.897839333808</v>
      </c>
      <c r="D79" s="200">
        <v>83.639584585512296</v>
      </c>
      <c r="E79" s="200">
        <v>0</v>
      </c>
      <c r="F79" s="200">
        <v>167995.17397881619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2384.897839333808</v>
      </c>
      <c r="R79" s="200">
        <v>1</v>
      </c>
      <c r="S79" s="200">
        <v>81.706759689963732</v>
      </c>
      <c r="T79" s="200">
        <v>2466.6045990237722</v>
      </c>
    </row>
    <row r="80" spans="1:20" x14ac:dyDescent="0.35">
      <c r="A80" s="201" t="s">
        <v>894</v>
      </c>
      <c r="B80" s="200">
        <v>0</v>
      </c>
      <c r="C80" s="200">
        <v>25510.845963229269</v>
      </c>
      <c r="D80" s="200">
        <v>88.084799418748915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25510.845963229269</v>
      </c>
      <c r="R80" s="200">
        <v>1</v>
      </c>
      <c r="S80" s="200">
        <v>5003.8951138044577</v>
      </c>
      <c r="T80" s="200">
        <v>30514.74107703373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1A1FA-4EB7-4699-B1A0-998B9DC237A6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927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101185.401736302</v>
      </c>
      <c r="D16" s="200">
        <v>0</v>
      </c>
      <c r="E16" s="200">
        <v>0</v>
      </c>
      <c r="F16" s="200">
        <v>0</v>
      </c>
      <c r="G16" s="200">
        <v>-45994.965746998729</v>
      </c>
      <c r="H16" s="200">
        <v>1</v>
      </c>
      <c r="I16" s="200">
        <v>1</v>
      </c>
      <c r="J16" s="200">
        <v>1</v>
      </c>
      <c r="K16" s="200">
        <v>1</v>
      </c>
      <c r="L16" s="200">
        <v>-6429.1224423211788</v>
      </c>
      <c r="M16" s="200">
        <v>467245.70018771308</v>
      </c>
      <c r="N16" s="200">
        <v>313636.21026209119</v>
      </c>
      <c r="O16" s="200">
        <v>-153609.48992562201</v>
      </c>
      <c r="P16" s="200">
        <v>20939.278171701451</v>
      </c>
      <c r="Q16" s="200">
        <v>122124.6799080034</v>
      </c>
      <c r="R16" s="200">
        <v>1</v>
      </c>
      <c r="S16" s="200">
        <v>107618.13640970719</v>
      </c>
      <c r="T16" s="200">
        <v>208803.53814600909</v>
      </c>
      <c r="U16" s="199">
        <v>83313.912371613231</v>
      </c>
      <c r="V16" s="199">
        <v>136584.30170029451</v>
      </c>
      <c r="W16" s="199">
        <v>90589.335953295755</v>
      </c>
      <c r="X16" s="199">
        <v>38543.947969796238</v>
      </c>
      <c r="Y16" s="199">
        <v>32114.825527475059</v>
      </c>
    </row>
    <row r="17" spans="1:20" x14ac:dyDescent="0.35">
      <c r="A17" s="201" t="s">
        <v>957</v>
      </c>
      <c r="B17" s="200">
        <v>0</v>
      </c>
      <c r="C17" s="200">
        <v>1048.352831727861</v>
      </c>
      <c r="D17" s="200">
        <v>42.066684277397691</v>
      </c>
      <c r="E17" s="200">
        <v>0</v>
      </c>
      <c r="F17" s="200">
        <v>32.776270041815422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1048.352831727861</v>
      </c>
      <c r="R17" s="200">
        <v>1</v>
      </c>
      <c r="S17" s="200">
        <v>177.87961893188319</v>
      </c>
      <c r="T17" s="200">
        <v>1226.232450659744</v>
      </c>
    </row>
    <row r="18" spans="1:20" x14ac:dyDescent="0.35">
      <c r="A18" s="201" t="s">
        <v>956</v>
      </c>
      <c r="B18" s="200">
        <v>0</v>
      </c>
      <c r="C18" s="200">
        <v>15510.95029587409</v>
      </c>
      <c r="D18" s="200">
        <v>383.41878322083681</v>
      </c>
      <c r="E18" s="200">
        <v>0</v>
      </c>
      <c r="F18" s="200">
        <v>1684.9967432048661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15510.95029587409</v>
      </c>
      <c r="R18" s="200">
        <v>1</v>
      </c>
      <c r="S18" s="200">
        <v>0</v>
      </c>
      <c r="T18" s="200">
        <v>15510.95029587409</v>
      </c>
    </row>
    <row r="19" spans="1:20" x14ac:dyDescent="0.35">
      <c r="A19" s="201" t="s">
        <v>955</v>
      </c>
      <c r="B19" s="200">
        <v>0</v>
      </c>
      <c r="C19" s="200">
        <v>264.70327185878011</v>
      </c>
      <c r="D19" s="200">
        <v>46.391817319667631</v>
      </c>
      <c r="E19" s="200">
        <v>0</v>
      </c>
      <c r="F19" s="200">
        <v>3.9211731319886511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264.70327185878011</v>
      </c>
      <c r="R19" s="200">
        <v>1</v>
      </c>
      <c r="S19" s="200">
        <v>370.87292112980288</v>
      </c>
      <c r="T19" s="200">
        <v>635.57619298858299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1923.202380850423</v>
      </c>
      <c r="C24" s="200">
        <v>0</v>
      </c>
      <c r="D24" s="200">
        <v>37.354841478836633</v>
      </c>
      <c r="E24" s="200">
        <v>94.145092071232455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1923.202380850423</v>
      </c>
      <c r="Q24" s="200">
        <v>0</v>
      </c>
      <c r="R24" s="200">
        <v>1</v>
      </c>
      <c r="S24" s="200">
        <v>2985.9789627890732</v>
      </c>
      <c r="T24" s="200">
        <v>1062.77658193865</v>
      </c>
    </row>
    <row r="25" spans="1:20" x14ac:dyDescent="0.35">
      <c r="A25" s="201" t="s">
        <v>949</v>
      </c>
      <c r="B25" s="200">
        <v>0</v>
      </c>
      <c r="C25" s="200">
        <v>79.310235643818629</v>
      </c>
      <c r="D25" s="200">
        <v>13.25182397190437</v>
      </c>
      <c r="E25" s="200">
        <v>0</v>
      </c>
      <c r="F25" s="200">
        <v>5.0446042571742868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79.310235643818629</v>
      </c>
      <c r="R25" s="200">
        <v>1</v>
      </c>
      <c r="S25" s="200">
        <v>0</v>
      </c>
      <c r="T25" s="200">
        <v>79.310235643818629</v>
      </c>
    </row>
    <row r="26" spans="1:20" x14ac:dyDescent="0.35">
      <c r="A26" s="201" t="s">
        <v>948</v>
      </c>
      <c r="B26" s="200">
        <v>0</v>
      </c>
      <c r="C26" s="200">
        <v>668.18824459721009</v>
      </c>
      <c r="D26" s="200">
        <v>42.434642379008409</v>
      </c>
      <c r="E26" s="200">
        <v>0</v>
      </c>
      <c r="F26" s="200">
        <v>34.261186657488473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668.18824459721009</v>
      </c>
      <c r="R26" s="200">
        <v>1</v>
      </c>
      <c r="S26" s="200">
        <v>913.01433088070758</v>
      </c>
      <c r="T26" s="200">
        <v>1581.2025754779179</v>
      </c>
    </row>
    <row r="27" spans="1:20" x14ac:dyDescent="0.35">
      <c r="A27" s="201" t="s">
        <v>947</v>
      </c>
      <c r="B27" s="200">
        <v>142.87386442467269</v>
      </c>
      <c r="C27" s="200">
        <v>0</v>
      </c>
      <c r="D27" s="200">
        <v>23.02569977527228</v>
      </c>
      <c r="E27" s="200">
        <v>7.1279963512673339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142.87386442467269</v>
      </c>
      <c r="Q27" s="200">
        <v>0</v>
      </c>
      <c r="R27" s="200">
        <v>1</v>
      </c>
      <c r="S27" s="200">
        <v>502.10175319753932</v>
      </c>
      <c r="T27" s="200">
        <v>359.22788877286672</v>
      </c>
    </row>
    <row r="28" spans="1:20" x14ac:dyDescent="0.35">
      <c r="A28" s="201" t="s">
        <v>946</v>
      </c>
      <c r="B28" s="200">
        <v>0</v>
      </c>
      <c r="C28" s="200">
        <v>2520.687328551885</v>
      </c>
      <c r="D28" s="200">
        <v>1783.54221587507</v>
      </c>
      <c r="E28" s="200">
        <v>0</v>
      </c>
      <c r="F28" s="200">
        <v>216.4996019257193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2520.687328551885</v>
      </c>
      <c r="R28" s="200">
        <v>1</v>
      </c>
      <c r="S28" s="200">
        <v>0</v>
      </c>
      <c r="T28" s="200">
        <v>2520.687328551885</v>
      </c>
    </row>
    <row r="29" spans="1:20" x14ac:dyDescent="0.35">
      <c r="A29" s="201" t="s">
        <v>945</v>
      </c>
      <c r="B29" s="200">
        <v>0</v>
      </c>
      <c r="C29" s="200">
        <v>217.8771446603821</v>
      </c>
      <c r="D29" s="200">
        <v>67.191529044062335</v>
      </c>
      <c r="E29" s="200">
        <v>0</v>
      </c>
      <c r="F29" s="200">
        <v>25.487312474727698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217.8771446603821</v>
      </c>
      <c r="R29" s="200">
        <v>1</v>
      </c>
      <c r="S29" s="200">
        <v>570.78375635057296</v>
      </c>
      <c r="T29" s="200">
        <v>788.66090101095506</v>
      </c>
    </row>
    <row r="30" spans="1:20" x14ac:dyDescent="0.35">
      <c r="A30" s="201" t="s">
        <v>944</v>
      </c>
      <c r="B30" s="200">
        <v>0</v>
      </c>
      <c r="C30" s="200">
        <v>58.562882183841538</v>
      </c>
      <c r="D30" s="200">
        <v>23.130462154461959</v>
      </c>
      <c r="E30" s="200">
        <v>0</v>
      </c>
      <c r="F30" s="200">
        <v>0.68888471476788871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58.562882183841538</v>
      </c>
      <c r="R30" s="200">
        <v>1</v>
      </c>
      <c r="S30" s="200">
        <v>0</v>
      </c>
      <c r="T30" s="200">
        <v>58.562882183841538</v>
      </c>
    </row>
    <row r="31" spans="1:20" x14ac:dyDescent="0.35">
      <c r="A31" s="201" t="s">
        <v>943</v>
      </c>
      <c r="B31" s="200">
        <v>0</v>
      </c>
      <c r="C31" s="200">
        <v>15218.49161448268</v>
      </c>
      <c r="D31" s="200">
        <v>59.614671591124591</v>
      </c>
      <c r="E31" s="200">
        <v>0</v>
      </c>
      <c r="F31" s="200">
        <v>415.63195038855548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15218.49161448268</v>
      </c>
      <c r="R31" s="200">
        <v>1</v>
      </c>
      <c r="S31" s="200">
        <v>9260.9758669710482</v>
      </c>
      <c r="T31" s="200">
        <v>24479.467481453721</v>
      </c>
    </row>
    <row r="32" spans="1:20" x14ac:dyDescent="0.35">
      <c r="A32" s="201" t="s">
        <v>942</v>
      </c>
      <c r="B32" s="200">
        <v>0</v>
      </c>
      <c r="C32" s="200">
        <v>31326.055480566349</v>
      </c>
      <c r="D32" s="200">
        <v>99.476922404744442</v>
      </c>
      <c r="E32" s="200">
        <v>0</v>
      </c>
      <c r="F32" s="200">
        <v>145.65015063239451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31326.055480566349</v>
      </c>
      <c r="R32" s="200">
        <v>1</v>
      </c>
      <c r="S32" s="200">
        <v>16181.18261783874</v>
      </c>
      <c r="T32" s="200">
        <v>47507.238098405083</v>
      </c>
    </row>
    <row r="33" spans="1:20" x14ac:dyDescent="0.35">
      <c r="A33" s="201" t="s">
        <v>941</v>
      </c>
      <c r="B33" s="200">
        <v>0</v>
      </c>
      <c r="C33" s="200">
        <v>5845.8431569022396</v>
      </c>
      <c r="D33" s="200">
        <v>75.413447017413773</v>
      </c>
      <c r="E33" s="200">
        <v>0</v>
      </c>
      <c r="F33" s="200">
        <v>93.963596772053251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5845.8431569022396</v>
      </c>
      <c r="R33" s="200">
        <v>1</v>
      </c>
      <c r="S33" s="200">
        <v>369.54172588492668</v>
      </c>
      <c r="T33" s="200">
        <v>6215.3848827871661</v>
      </c>
    </row>
    <row r="34" spans="1:20" x14ac:dyDescent="0.35">
      <c r="A34" s="201" t="s">
        <v>940</v>
      </c>
      <c r="B34" s="200">
        <v>0</v>
      </c>
      <c r="C34" s="200">
        <v>104.5526836851251</v>
      </c>
      <c r="D34" s="200">
        <v>39.285271045965132</v>
      </c>
      <c r="E34" s="200">
        <v>0</v>
      </c>
      <c r="F34" s="200">
        <v>15.62918681828493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104.5526836851251</v>
      </c>
      <c r="R34" s="200">
        <v>1</v>
      </c>
      <c r="S34" s="200">
        <v>976.84020493795845</v>
      </c>
      <c r="T34" s="200">
        <v>1081.392888623084</v>
      </c>
    </row>
    <row r="35" spans="1:20" x14ac:dyDescent="0.35">
      <c r="A35" s="201" t="s">
        <v>939</v>
      </c>
      <c r="B35" s="200">
        <v>0</v>
      </c>
      <c r="C35" s="200">
        <v>17364.98200805904</v>
      </c>
      <c r="D35" s="200">
        <v>223.94924975757371</v>
      </c>
      <c r="E35" s="200">
        <v>0</v>
      </c>
      <c r="F35" s="200">
        <v>6862.2086931888762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17364.98200805904</v>
      </c>
      <c r="R35" s="200">
        <v>1</v>
      </c>
      <c r="S35" s="200">
        <v>7092.2409791230384</v>
      </c>
      <c r="T35" s="200">
        <v>24457.222987182071</v>
      </c>
    </row>
    <row r="36" spans="1:20" x14ac:dyDescent="0.35">
      <c r="A36" s="201" t="s">
        <v>938</v>
      </c>
      <c r="B36" s="200">
        <v>1107.878880300575</v>
      </c>
      <c r="C36" s="200">
        <v>0</v>
      </c>
      <c r="D36" s="200">
        <v>74.953630955468441</v>
      </c>
      <c r="E36" s="200">
        <v>23.63774724517965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1107.878880300575</v>
      </c>
      <c r="Q36" s="200">
        <v>0</v>
      </c>
      <c r="R36" s="200">
        <v>1</v>
      </c>
      <c r="S36" s="200">
        <v>4785.096395340287</v>
      </c>
      <c r="T36" s="200">
        <v>3677.217515039712</v>
      </c>
    </row>
    <row r="37" spans="1:20" x14ac:dyDescent="0.35">
      <c r="A37" s="201" t="s">
        <v>937</v>
      </c>
      <c r="B37" s="200">
        <v>0</v>
      </c>
      <c r="C37" s="200">
        <v>389.01954036294319</v>
      </c>
      <c r="D37" s="200">
        <v>8.218999265898427</v>
      </c>
      <c r="E37" s="200">
        <v>0</v>
      </c>
      <c r="F37" s="200">
        <v>25.309564397002219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389.01954036294319</v>
      </c>
      <c r="R37" s="200">
        <v>1</v>
      </c>
      <c r="S37" s="200">
        <v>2.265364277128596</v>
      </c>
      <c r="T37" s="200">
        <v>391.28490464007177</v>
      </c>
    </row>
    <row r="38" spans="1:20" x14ac:dyDescent="0.35">
      <c r="A38" s="201" t="s">
        <v>936</v>
      </c>
      <c r="B38" s="200">
        <v>0</v>
      </c>
      <c r="C38" s="200">
        <v>10507.4896752062</v>
      </c>
      <c r="D38" s="200">
        <v>150.4761321592882</v>
      </c>
      <c r="E38" s="200">
        <v>0</v>
      </c>
      <c r="F38" s="200">
        <v>206.30296960880631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10507.4896752062</v>
      </c>
      <c r="R38" s="200">
        <v>1</v>
      </c>
      <c r="S38" s="200">
        <v>1325.190892053065</v>
      </c>
      <c r="T38" s="200">
        <v>11832.68056725926</v>
      </c>
    </row>
    <row r="39" spans="1:20" x14ac:dyDescent="0.35">
      <c r="A39" s="201" t="s">
        <v>935</v>
      </c>
      <c r="B39" s="200">
        <v>0</v>
      </c>
      <c r="C39" s="200">
        <v>3429.3573175704751</v>
      </c>
      <c r="D39" s="200">
        <v>105.2079858432718</v>
      </c>
      <c r="E39" s="200">
        <v>0</v>
      </c>
      <c r="F39" s="200">
        <v>220.3864370443348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3429.3573175704751</v>
      </c>
      <c r="R39" s="200">
        <v>1</v>
      </c>
      <c r="S39" s="200">
        <v>0</v>
      </c>
      <c r="T39" s="200">
        <v>3429.3573175704751</v>
      </c>
    </row>
    <row r="40" spans="1:20" x14ac:dyDescent="0.35">
      <c r="A40" s="201" t="s">
        <v>934</v>
      </c>
      <c r="B40" s="200">
        <v>0</v>
      </c>
      <c r="C40" s="200">
        <v>10696.691493527671</v>
      </c>
      <c r="D40" s="200">
        <v>128.67230075145551</v>
      </c>
      <c r="E40" s="200">
        <v>0</v>
      </c>
      <c r="F40" s="200">
        <v>259.56398084838781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10696.691493527671</v>
      </c>
      <c r="R40" s="200">
        <v>1</v>
      </c>
      <c r="S40" s="200">
        <v>1958.7444126336461</v>
      </c>
      <c r="T40" s="200">
        <v>12655.43590616132</v>
      </c>
    </row>
    <row r="41" spans="1:20" x14ac:dyDescent="0.35">
      <c r="A41" s="201" t="s">
        <v>933</v>
      </c>
      <c r="B41" s="200">
        <v>27.686319445987738</v>
      </c>
      <c r="C41" s="200">
        <v>0</v>
      </c>
      <c r="D41" s="200">
        <v>13.533431757038199</v>
      </c>
      <c r="E41" s="200">
        <v>0.80514291033402541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27.686319445987738</v>
      </c>
      <c r="Q41" s="200">
        <v>0</v>
      </c>
      <c r="R41" s="200">
        <v>1</v>
      </c>
      <c r="S41" s="200">
        <v>27.686319445987738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825.31347930137304</v>
      </c>
      <c r="D42" s="200">
        <v>43.794796769063453</v>
      </c>
      <c r="E42" s="200">
        <v>0</v>
      </c>
      <c r="F42" s="200">
        <v>15.32203900716873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825.31347930137304</v>
      </c>
      <c r="R42" s="200">
        <v>1</v>
      </c>
      <c r="S42" s="200">
        <v>1029.772313363012</v>
      </c>
      <c r="T42" s="200">
        <v>1855.0857926643851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92.865482050527021</v>
      </c>
      <c r="D44" s="200">
        <v>10.232776443753369</v>
      </c>
      <c r="E44" s="200">
        <v>0</v>
      </c>
      <c r="F44" s="200">
        <v>2.0612933610468138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92.865482050527021</v>
      </c>
      <c r="R44" s="200">
        <v>1</v>
      </c>
      <c r="S44" s="200">
        <v>43.946831623268629</v>
      </c>
      <c r="T44" s="200">
        <v>136.81231367379559</v>
      </c>
    </row>
    <row r="45" spans="1:20" x14ac:dyDescent="0.35">
      <c r="A45" s="201" t="s">
        <v>929</v>
      </c>
      <c r="B45" s="200">
        <v>0</v>
      </c>
      <c r="C45" s="200">
        <v>2320.8033769119152</v>
      </c>
      <c r="D45" s="200">
        <v>240.32602135486229</v>
      </c>
      <c r="E45" s="200">
        <v>0</v>
      </c>
      <c r="F45" s="200">
        <v>63.402434490999703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2320.8033769119152</v>
      </c>
      <c r="R45" s="200">
        <v>1</v>
      </c>
      <c r="S45" s="200">
        <v>599.13240560547456</v>
      </c>
      <c r="T45" s="200">
        <v>2919.9357825173902</v>
      </c>
    </row>
    <row r="46" spans="1:20" x14ac:dyDescent="0.35">
      <c r="A46" s="201" t="s">
        <v>928</v>
      </c>
      <c r="B46" s="200">
        <v>1522.646898071979</v>
      </c>
      <c r="C46" s="200">
        <v>0</v>
      </c>
      <c r="D46" s="200">
        <v>129.29816069657099</v>
      </c>
      <c r="E46" s="200">
        <v>20.12219761218438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1522.646898071979</v>
      </c>
      <c r="Q46" s="200">
        <v>0</v>
      </c>
      <c r="R46" s="200">
        <v>1</v>
      </c>
      <c r="S46" s="200">
        <v>3013.4801947745241</v>
      </c>
      <c r="T46" s="200">
        <v>1490.8332967025451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836.34660490490387</v>
      </c>
      <c r="D48" s="200">
        <v>37.515617714535303</v>
      </c>
      <c r="E48" s="200">
        <v>0</v>
      </c>
      <c r="F48" s="200">
        <v>43.071936693850091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836.34660490490387</v>
      </c>
      <c r="R48" s="200">
        <v>1</v>
      </c>
      <c r="S48" s="200">
        <v>463.35646705645058</v>
      </c>
      <c r="T48" s="200">
        <v>1299.703071961354</v>
      </c>
    </row>
    <row r="49" spans="1:20" x14ac:dyDescent="0.35">
      <c r="A49" s="201" t="s">
        <v>925</v>
      </c>
      <c r="B49" s="200">
        <v>169.46027860866201</v>
      </c>
      <c r="C49" s="200">
        <v>0</v>
      </c>
      <c r="D49" s="200">
        <v>19.241082244809299</v>
      </c>
      <c r="E49" s="200">
        <v>18.86627488798408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169.46027860866201</v>
      </c>
      <c r="Q49" s="200">
        <v>0</v>
      </c>
      <c r="R49" s="200">
        <v>1</v>
      </c>
      <c r="S49" s="200">
        <v>169.46027860866201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73.157267543885268</v>
      </c>
      <c r="D50" s="200">
        <v>12.48275798792341</v>
      </c>
      <c r="E50" s="200">
        <v>0</v>
      </c>
      <c r="F50" s="200">
        <v>0.86045782795402692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73.157267543885268</v>
      </c>
      <c r="R50" s="200">
        <v>1</v>
      </c>
      <c r="S50" s="200">
        <v>0</v>
      </c>
      <c r="T50" s="200">
        <v>73.157267543885268</v>
      </c>
    </row>
    <row r="51" spans="1:20" x14ac:dyDescent="0.35">
      <c r="A51" s="201" t="s">
        <v>923</v>
      </c>
      <c r="B51" s="200">
        <v>0</v>
      </c>
      <c r="C51" s="200">
        <v>588.30799094256179</v>
      </c>
      <c r="D51" s="200">
        <v>38.046041829916412</v>
      </c>
      <c r="E51" s="200">
        <v>0</v>
      </c>
      <c r="F51" s="200">
        <v>23.695629231408791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588.30799094256179</v>
      </c>
      <c r="R51" s="200">
        <v>1</v>
      </c>
      <c r="S51" s="200">
        <v>584.76983087558358</v>
      </c>
      <c r="T51" s="200">
        <v>1173.0778218181449</v>
      </c>
    </row>
    <row r="52" spans="1:20" x14ac:dyDescent="0.35">
      <c r="A52" s="201" t="s">
        <v>922</v>
      </c>
      <c r="B52" s="200">
        <v>0</v>
      </c>
      <c r="C52" s="200">
        <v>44.494201148324791</v>
      </c>
      <c r="D52" s="200">
        <v>2.321851236192003</v>
      </c>
      <c r="E52" s="200">
        <v>0</v>
      </c>
      <c r="F52" s="200">
        <v>0.30113153051314462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44.494201148324791</v>
      </c>
      <c r="R52" s="200">
        <v>1</v>
      </c>
      <c r="S52" s="200">
        <v>0</v>
      </c>
      <c r="T52" s="200">
        <v>44.494201148324791</v>
      </c>
    </row>
    <row r="53" spans="1:20" x14ac:dyDescent="0.35">
      <c r="A53" s="201" t="s">
        <v>921</v>
      </c>
      <c r="B53" s="200">
        <v>6965.4242574258833</v>
      </c>
      <c r="C53" s="200">
        <v>0</v>
      </c>
      <c r="D53" s="200">
        <v>144.70981184669469</v>
      </c>
      <c r="E53" s="200">
        <v>3353.4303719724171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6965.4242574258833</v>
      </c>
      <c r="Q53" s="200">
        <v>0</v>
      </c>
      <c r="R53" s="200">
        <v>1</v>
      </c>
      <c r="S53" s="200">
        <v>7068.9459840626223</v>
      </c>
      <c r="T53" s="200">
        <v>103.5217266367393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1582.8654411493551</v>
      </c>
      <c r="D55" s="200">
        <v>61.373384855756598</v>
      </c>
      <c r="E55" s="200">
        <v>0</v>
      </c>
      <c r="F55" s="200">
        <v>66.811168382298305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1582.8654411493551</v>
      </c>
      <c r="R55" s="200">
        <v>1</v>
      </c>
      <c r="S55" s="200">
        <v>0</v>
      </c>
      <c r="T55" s="200">
        <v>1582.8654411493551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15.329579843557569</v>
      </c>
      <c r="D61" s="200">
        <v>10.799458543690831</v>
      </c>
      <c r="E61" s="200">
        <v>0</v>
      </c>
      <c r="F61" s="200">
        <v>5.8093829007539579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15.329579843557569</v>
      </c>
      <c r="R61" s="200">
        <v>1</v>
      </c>
      <c r="S61" s="200">
        <v>110.1746900396447</v>
      </c>
      <c r="T61" s="200">
        <v>125.5042698832022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65.108959633275887</v>
      </c>
      <c r="D64" s="200">
        <v>8.4906972842193138</v>
      </c>
      <c r="E64" s="200">
        <v>0</v>
      </c>
      <c r="F64" s="200">
        <v>1.3359034339098601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65.108959633275887</v>
      </c>
      <c r="R64" s="200">
        <v>1</v>
      </c>
      <c r="S64" s="200">
        <v>0</v>
      </c>
      <c r="T64" s="200">
        <v>65.108959633275887</v>
      </c>
    </row>
    <row r="65" spans="1:20" x14ac:dyDescent="0.35">
      <c r="A65" s="201" t="s">
        <v>909</v>
      </c>
      <c r="B65" s="200">
        <v>0</v>
      </c>
      <c r="C65" s="200">
        <v>10.546090174510139</v>
      </c>
      <c r="D65" s="200">
        <v>1.508353469537614</v>
      </c>
      <c r="E65" s="200">
        <v>0</v>
      </c>
      <c r="F65" s="200">
        <v>0.29489303717868648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10.546090174510139</v>
      </c>
      <c r="R65" s="200">
        <v>1</v>
      </c>
      <c r="S65" s="200">
        <v>0</v>
      </c>
      <c r="T65" s="200">
        <v>10.546090174510139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135.12927241824869</v>
      </c>
      <c r="D67" s="200">
        <v>45.117454145463668</v>
      </c>
      <c r="E67" s="200">
        <v>0</v>
      </c>
      <c r="F67" s="200">
        <v>86.956149029385813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135.12927241824869</v>
      </c>
      <c r="R67" s="200">
        <v>1</v>
      </c>
      <c r="S67" s="200">
        <v>0</v>
      </c>
      <c r="T67" s="200">
        <v>135.12927241824869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216.9952476698451</v>
      </c>
      <c r="C71" s="200">
        <v>0</v>
      </c>
      <c r="D71" s="200">
        <v>74.355718517257756</v>
      </c>
      <c r="E71" s="200">
        <v>1656.326391230135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216.9952476698451</v>
      </c>
      <c r="Q71" s="200">
        <v>0</v>
      </c>
      <c r="R71" s="200">
        <v>1</v>
      </c>
      <c r="S71" s="200">
        <v>216.9952476698451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44.608784809917182</v>
      </c>
      <c r="D76" s="200">
        <v>5.1497054988590518</v>
      </c>
      <c r="E76" s="200">
        <v>0</v>
      </c>
      <c r="F76" s="200">
        <v>45.454147058388621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44.608784809917182</v>
      </c>
      <c r="R76" s="200">
        <v>1</v>
      </c>
      <c r="S76" s="200">
        <v>0</v>
      </c>
      <c r="T76" s="200">
        <v>44.608784809917182</v>
      </c>
    </row>
    <row r="77" spans="1:20" x14ac:dyDescent="0.35">
      <c r="A77" s="201" t="s">
        <v>897</v>
      </c>
      <c r="B77" s="200">
        <v>2153.8576567620721</v>
      </c>
      <c r="C77" s="200">
        <v>0</v>
      </c>
      <c r="D77" s="200">
        <v>53.292240715999462</v>
      </c>
      <c r="E77" s="200">
        <v>130974.4139520468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2153.8576567620721</v>
      </c>
      <c r="Q77" s="200">
        <v>0</v>
      </c>
      <c r="R77" s="200">
        <v>1</v>
      </c>
      <c r="S77" s="200">
        <v>2302.5360853243301</v>
      </c>
      <c r="T77" s="200">
        <v>148.67842856225789</v>
      </c>
    </row>
    <row r="78" spans="1:20" x14ac:dyDescent="0.35">
      <c r="A78" s="201" t="s">
        <v>896</v>
      </c>
      <c r="B78" s="200">
        <v>111.3030594353659</v>
      </c>
      <c r="C78" s="200">
        <v>0</v>
      </c>
      <c r="D78" s="200">
        <v>58.776023945991533</v>
      </c>
      <c r="E78" s="200">
        <v>564.42945518147701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111.3030594353659</v>
      </c>
      <c r="Q78" s="200">
        <v>0</v>
      </c>
      <c r="R78" s="200">
        <v>1</v>
      </c>
      <c r="S78" s="200">
        <v>376.20263761080781</v>
      </c>
      <c r="T78" s="200">
        <v>264.89957817544189</v>
      </c>
    </row>
    <row r="79" spans="1:20" x14ac:dyDescent="0.35">
      <c r="A79" s="201" t="s">
        <v>895</v>
      </c>
      <c r="B79" s="200">
        <v>0</v>
      </c>
      <c r="C79" s="200">
        <v>238.68817171048079</v>
      </c>
      <c r="D79" s="200">
        <v>11.272705540925839</v>
      </c>
      <c r="E79" s="200">
        <v>0</v>
      </c>
      <c r="F79" s="200">
        <v>18742.324103988849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238.68817171048079</v>
      </c>
      <c r="R79" s="200">
        <v>1</v>
      </c>
      <c r="S79" s="200">
        <v>65.292473585777884</v>
      </c>
      <c r="T79" s="200">
        <v>303.98064529625867</v>
      </c>
    </row>
    <row r="80" spans="1:20" x14ac:dyDescent="0.35">
      <c r="A80" s="201" t="s">
        <v>894</v>
      </c>
      <c r="B80" s="200">
        <v>6597.9493287059813</v>
      </c>
      <c r="C80" s="200">
        <v>0</v>
      </c>
      <c r="D80" s="200">
        <v>190.75293323740249</v>
      </c>
      <c r="E80" s="200">
        <v>11167.22663840564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6597.9493287059813</v>
      </c>
      <c r="Q80" s="200">
        <v>0</v>
      </c>
      <c r="R80" s="200">
        <v>1</v>
      </c>
      <c r="S80" s="200">
        <v>44073.674847721777</v>
      </c>
      <c r="T80" s="200">
        <v>37475.725519015803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E3886-62E8-4011-B885-CF8698688764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926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61002.193594420227</v>
      </c>
      <c r="C16" s="200">
        <v>0</v>
      </c>
      <c r="D16" s="200">
        <v>0</v>
      </c>
      <c r="E16" s="200">
        <v>0</v>
      </c>
      <c r="F16" s="200">
        <v>0</v>
      </c>
      <c r="G16" s="200">
        <v>71479.25105794752</v>
      </c>
      <c r="H16" s="200">
        <v>1</v>
      </c>
      <c r="I16" s="200">
        <v>1</v>
      </c>
      <c r="J16" s="200">
        <v>1</v>
      </c>
      <c r="K16" s="200">
        <v>1</v>
      </c>
      <c r="L16" s="200">
        <v>8313.1328790471816</v>
      </c>
      <c r="M16" s="200">
        <v>290049.98763388779</v>
      </c>
      <c r="N16" s="200">
        <v>430844.56516530272</v>
      </c>
      <c r="O16" s="200">
        <v>140794.57753141489</v>
      </c>
      <c r="P16" s="200">
        <v>81615.995685223985</v>
      </c>
      <c r="Q16" s="200">
        <v>20613.802090803762</v>
      </c>
      <c r="R16" s="200">
        <v>1</v>
      </c>
      <c r="S16" s="200">
        <v>197631.91277767991</v>
      </c>
      <c r="T16" s="200">
        <v>136629.71918325979</v>
      </c>
      <c r="U16" s="199">
        <v>43599.399548764814</v>
      </c>
      <c r="V16" s="199">
        <v>75060.859456684673</v>
      </c>
      <c r="W16" s="199">
        <v>146540.11051463219</v>
      </c>
      <c r="X16" s="199">
        <v>34760.009445178577</v>
      </c>
      <c r="Y16" s="199">
        <v>43073.142324225773</v>
      </c>
    </row>
    <row r="17" spans="1:20" x14ac:dyDescent="0.35">
      <c r="A17" s="201" t="s">
        <v>957</v>
      </c>
      <c r="B17" s="200">
        <v>0</v>
      </c>
      <c r="C17" s="200">
        <v>3401.3354539274142</v>
      </c>
      <c r="D17" s="200">
        <v>129.51513963550781</v>
      </c>
      <c r="E17" s="200">
        <v>0</v>
      </c>
      <c r="F17" s="200">
        <v>563.22962712092612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3401.3354539274142</v>
      </c>
      <c r="R17" s="200">
        <v>1</v>
      </c>
      <c r="S17" s="200">
        <v>240.6598345045945</v>
      </c>
      <c r="T17" s="200">
        <v>3641.9952884320078</v>
      </c>
    </row>
    <row r="18" spans="1:20" x14ac:dyDescent="0.35">
      <c r="A18" s="201" t="s">
        <v>956</v>
      </c>
      <c r="B18" s="200">
        <v>74.937519675084161</v>
      </c>
      <c r="C18" s="200">
        <v>0</v>
      </c>
      <c r="D18" s="200">
        <v>7.1092395298624211</v>
      </c>
      <c r="E18" s="200">
        <v>15.26199870139839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74.937519675084161</v>
      </c>
      <c r="Q18" s="200">
        <v>0</v>
      </c>
      <c r="R18" s="200">
        <v>1</v>
      </c>
      <c r="S18" s="200">
        <v>147.22390274936029</v>
      </c>
      <c r="T18" s="200">
        <v>72.286383074276131</v>
      </c>
    </row>
    <row r="19" spans="1:20" x14ac:dyDescent="0.35">
      <c r="A19" s="201" t="s">
        <v>955</v>
      </c>
      <c r="B19" s="200">
        <v>96.213616352492124</v>
      </c>
      <c r="C19" s="200">
        <v>0</v>
      </c>
      <c r="D19" s="200">
        <v>4.7516481188196966</v>
      </c>
      <c r="E19" s="200">
        <v>2.3073802365615048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96.213616352492124</v>
      </c>
      <c r="Q19" s="200">
        <v>0</v>
      </c>
      <c r="R19" s="200">
        <v>1</v>
      </c>
      <c r="S19" s="200">
        <v>96.213616352492124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43.996158613674787</v>
      </c>
      <c r="D23" s="200">
        <v>14.9311193015804</v>
      </c>
      <c r="E23" s="200">
        <v>0</v>
      </c>
      <c r="F23" s="200">
        <v>0.3090345127161544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43.996158613674787</v>
      </c>
      <c r="R23" s="200">
        <v>1</v>
      </c>
      <c r="S23" s="200">
        <v>0</v>
      </c>
      <c r="T23" s="200">
        <v>43.996158613674787</v>
      </c>
    </row>
    <row r="24" spans="1:20" x14ac:dyDescent="0.35">
      <c r="A24" s="201" t="s">
        <v>950</v>
      </c>
      <c r="B24" s="200">
        <v>0</v>
      </c>
      <c r="C24" s="200">
        <v>127.565167455317</v>
      </c>
      <c r="D24" s="200">
        <v>4.3155214397900652</v>
      </c>
      <c r="E24" s="200">
        <v>0</v>
      </c>
      <c r="F24" s="200">
        <v>12.78277511727789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127.565167455317</v>
      </c>
      <c r="R24" s="200">
        <v>1</v>
      </c>
      <c r="S24" s="200">
        <v>162.2805354803439</v>
      </c>
      <c r="T24" s="200">
        <v>289.84570293566088</v>
      </c>
    </row>
    <row r="25" spans="1:20" x14ac:dyDescent="0.35">
      <c r="A25" s="201" t="s">
        <v>949</v>
      </c>
      <c r="B25" s="200">
        <v>0</v>
      </c>
      <c r="C25" s="200">
        <v>8.8067037483167745</v>
      </c>
      <c r="D25" s="200">
        <v>1.4939130775327669</v>
      </c>
      <c r="E25" s="200">
        <v>0</v>
      </c>
      <c r="F25" s="200">
        <v>2.9668474630321131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8.8067037483167745</v>
      </c>
      <c r="R25" s="200">
        <v>1</v>
      </c>
      <c r="S25" s="200">
        <v>0</v>
      </c>
      <c r="T25" s="200">
        <v>8.8067037483167745</v>
      </c>
    </row>
    <row r="26" spans="1:20" x14ac:dyDescent="0.35">
      <c r="A26" s="201" t="s">
        <v>948</v>
      </c>
      <c r="B26" s="200">
        <v>1236.510228693093</v>
      </c>
      <c r="C26" s="200">
        <v>0</v>
      </c>
      <c r="D26" s="200">
        <v>28.721894624312998</v>
      </c>
      <c r="E26" s="200">
        <v>71.045946039184514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1236.510228693093</v>
      </c>
      <c r="Q26" s="200">
        <v>0</v>
      </c>
      <c r="R26" s="200">
        <v>1</v>
      </c>
      <c r="S26" s="200">
        <v>1468.3164821436169</v>
      </c>
      <c r="T26" s="200">
        <v>231.8062534505236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488.73325449536628</v>
      </c>
      <c r="D29" s="200">
        <v>23.651754934392748</v>
      </c>
      <c r="E29" s="200">
        <v>0</v>
      </c>
      <c r="F29" s="200">
        <v>302.80861573010719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488.73325449536628</v>
      </c>
      <c r="R29" s="200">
        <v>1</v>
      </c>
      <c r="S29" s="200">
        <v>0</v>
      </c>
      <c r="T29" s="200">
        <v>488.73325449536628</v>
      </c>
    </row>
    <row r="30" spans="1:20" x14ac:dyDescent="0.35">
      <c r="A30" s="201" t="s">
        <v>944</v>
      </c>
      <c r="B30" s="200">
        <v>62.091219994049197</v>
      </c>
      <c r="C30" s="200">
        <v>0</v>
      </c>
      <c r="D30" s="200">
        <v>22.631671889220531</v>
      </c>
      <c r="E30" s="200">
        <v>1.037209815196334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62.091219994049197</v>
      </c>
      <c r="Q30" s="200">
        <v>0</v>
      </c>
      <c r="R30" s="200">
        <v>1</v>
      </c>
      <c r="S30" s="200">
        <v>62.091219994049197</v>
      </c>
      <c r="T30" s="200">
        <v>0</v>
      </c>
    </row>
    <row r="31" spans="1:20" x14ac:dyDescent="0.35">
      <c r="A31" s="201" t="s">
        <v>943</v>
      </c>
      <c r="B31" s="200">
        <v>3325.4939681189721</v>
      </c>
      <c r="C31" s="200">
        <v>0</v>
      </c>
      <c r="D31" s="200">
        <v>96.074039741448857</v>
      </c>
      <c r="E31" s="200">
        <v>62.067798934004529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3325.4939681189721</v>
      </c>
      <c r="Q31" s="200">
        <v>0</v>
      </c>
      <c r="R31" s="200">
        <v>1</v>
      </c>
      <c r="S31" s="200">
        <v>32237.626033206579</v>
      </c>
      <c r="T31" s="200">
        <v>28912.132065087611</v>
      </c>
    </row>
    <row r="32" spans="1:20" x14ac:dyDescent="0.35">
      <c r="A32" s="201" t="s">
        <v>942</v>
      </c>
      <c r="B32" s="200">
        <v>28854.632156783719</v>
      </c>
      <c r="C32" s="200">
        <v>0</v>
      </c>
      <c r="D32" s="200">
        <v>181.15411313810239</v>
      </c>
      <c r="E32" s="200">
        <v>192.62600511878469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28854.632156783719</v>
      </c>
      <c r="Q32" s="200">
        <v>0</v>
      </c>
      <c r="R32" s="200">
        <v>1</v>
      </c>
      <c r="S32" s="200">
        <v>74830.317416112142</v>
      </c>
      <c r="T32" s="200">
        <v>45975.68525932842</v>
      </c>
    </row>
    <row r="33" spans="1:20" x14ac:dyDescent="0.35">
      <c r="A33" s="201" t="s">
        <v>941</v>
      </c>
      <c r="B33" s="200">
        <v>545.32439934961531</v>
      </c>
      <c r="C33" s="200">
        <v>0</v>
      </c>
      <c r="D33" s="200">
        <v>125.72110977107189</v>
      </c>
      <c r="E33" s="200">
        <v>12.15367850949597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545.32439934961531</v>
      </c>
      <c r="Q33" s="200">
        <v>0</v>
      </c>
      <c r="R33" s="200">
        <v>1</v>
      </c>
      <c r="S33" s="200">
        <v>6429.0928417845071</v>
      </c>
      <c r="T33" s="200">
        <v>5883.7684424348918</v>
      </c>
    </row>
    <row r="34" spans="1:20" x14ac:dyDescent="0.35">
      <c r="A34" s="201" t="s">
        <v>940</v>
      </c>
      <c r="B34" s="200">
        <v>128.80772753263051</v>
      </c>
      <c r="C34" s="200">
        <v>0</v>
      </c>
      <c r="D34" s="200">
        <v>13.506403061000929</v>
      </c>
      <c r="E34" s="200">
        <v>11.23044969158647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128.80772753263051</v>
      </c>
      <c r="Q34" s="200">
        <v>0</v>
      </c>
      <c r="R34" s="200">
        <v>1</v>
      </c>
      <c r="S34" s="200">
        <v>432.45347761304879</v>
      </c>
      <c r="T34" s="200">
        <v>303.64575008041828</v>
      </c>
    </row>
    <row r="35" spans="1:20" x14ac:dyDescent="0.35">
      <c r="A35" s="201" t="s">
        <v>939</v>
      </c>
      <c r="B35" s="200">
        <v>346.94572798982199</v>
      </c>
      <c r="C35" s="200">
        <v>0</v>
      </c>
      <c r="D35" s="200">
        <v>33.966241181428231</v>
      </c>
      <c r="E35" s="200">
        <v>127.15380998581909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346.94572798982199</v>
      </c>
      <c r="Q35" s="200">
        <v>0</v>
      </c>
      <c r="R35" s="200">
        <v>1</v>
      </c>
      <c r="S35" s="200">
        <v>2395.2155640963242</v>
      </c>
      <c r="T35" s="200">
        <v>2048.2698361065022</v>
      </c>
    </row>
    <row r="36" spans="1:20" x14ac:dyDescent="0.35">
      <c r="A36" s="201" t="s">
        <v>938</v>
      </c>
      <c r="B36" s="200">
        <v>17414.833449796712</v>
      </c>
      <c r="C36" s="200">
        <v>0</v>
      </c>
      <c r="D36" s="200">
        <v>186.35979019288689</v>
      </c>
      <c r="E36" s="200">
        <v>231.58854685267181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17414.833449796712</v>
      </c>
      <c r="Q36" s="200">
        <v>0</v>
      </c>
      <c r="R36" s="200">
        <v>1</v>
      </c>
      <c r="S36" s="200">
        <v>21170.534704737769</v>
      </c>
      <c r="T36" s="200">
        <v>3755.7012549410538</v>
      </c>
    </row>
    <row r="37" spans="1:20" x14ac:dyDescent="0.35">
      <c r="A37" s="201" t="s">
        <v>937</v>
      </c>
      <c r="B37" s="200">
        <v>1795.061711578174</v>
      </c>
      <c r="C37" s="200">
        <v>0</v>
      </c>
      <c r="D37" s="200">
        <v>31.620541369702121</v>
      </c>
      <c r="E37" s="200">
        <v>155.8573377993331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1795.061711578174</v>
      </c>
      <c r="Q37" s="200">
        <v>0</v>
      </c>
      <c r="R37" s="200">
        <v>1</v>
      </c>
      <c r="S37" s="200">
        <v>1795.061711578174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4886.454009294609</v>
      </c>
      <c r="D38" s="200">
        <v>74.220788706507335</v>
      </c>
      <c r="E38" s="200">
        <v>0</v>
      </c>
      <c r="F38" s="200">
        <v>508.14106352781039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4886.454009294609</v>
      </c>
      <c r="R38" s="200">
        <v>1</v>
      </c>
      <c r="S38" s="200">
        <v>117.47737397663811</v>
      </c>
      <c r="T38" s="200">
        <v>5003.9313832712469</v>
      </c>
    </row>
    <row r="39" spans="1:20" x14ac:dyDescent="0.35">
      <c r="A39" s="201" t="s">
        <v>935</v>
      </c>
      <c r="B39" s="200">
        <v>310.15020682488159</v>
      </c>
      <c r="C39" s="200">
        <v>0</v>
      </c>
      <c r="D39" s="200">
        <v>19.87247247810464</v>
      </c>
      <c r="E39" s="200">
        <v>19.694379028272039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310.15020682488159</v>
      </c>
      <c r="Q39" s="200">
        <v>0</v>
      </c>
      <c r="R39" s="200">
        <v>1</v>
      </c>
      <c r="S39" s="200">
        <v>454.18272141948569</v>
      </c>
      <c r="T39" s="200">
        <v>144.03251459460409</v>
      </c>
    </row>
    <row r="40" spans="1:20" x14ac:dyDescent="0.35">
      <c r="A40" s="201" t="s">
        <v>934</v>
      </c>
      <c r="B40" s="200">
        <v>0</v>
      </c>
      <c r="C40" s="200">
        <v>4091.7279587640069</v>
      </c>
      <c r="D40" s="200">
        <v>87.70863963227383</v>
      </c>
      <c r="E40" s="200">
        <v>0</v>
      </c>
      <c r="F40" s="200">
        <v>525.87881613480215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4091.7279587640069</v>
      </c>
      <c r="R40" s="200">
        <v>1</v>
      </c>
      <c r="S40" s="200">
        <v>2855.8406124316448</v>
      </c>
      <c r="T40" s="200">
        <v>6947.5685711956521</v>
      </c>
    </row>
    <row r="41" spans="1:20" x14ac:dyDescent="0.35">
      <c r="A41" s="201" t="s">
        <v>933</v>
      </c>
      <c r="B41" s="200">
        <v>0</v>
      </c>
      <c r="C41" s="200">
        <v>53.889605421414238</v>
      </c>
      <c r="D41" s="200">
        <v>27.05475559678835</v>
      </c>
      <c r="E41" s="200">
        <v>0</v>
      </c>
      <c r="F41" s="200">
        <v>4.2100113991878079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53.889605421414238</v>
      </c>
      <c r="R41" s="200">
        <v>1</v>
      </c>
      <c r="S41" s="200">
        <v>0</v>
      </c>
      <c r="T41" s="200">
        <v>53.889605421414238</v>
      </c>
    </row>
    <row r="42" spans="1:20" x14ac:dyDescent="0.35">
      <c r="A42" s="201" t="s">
        <v>932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931</v>
      </c>
      <c r="B43" s="200">
        <v>485.30456848547658</v>
      </c>
      <c r="C43" s="200">
        <v>0</v>
      </c>
      <c r="D43" s="200">
        <v>24.918684359957229</v>
      </c>
      <c r="E43" s="200">
        <v>18.841807617112831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485.30456848547658</v>
      </c>
      <c r="Q43" s="200">
        <v>0</v>
      </c>
      <c r="R43" s="200">
        <v>1</v>
      </c>
      <c r="S43" s="200">
        <v>804.71328552553109</v>
      </c>
      <c r="T43" s="200">
        <v>319.40871704005451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205.96291872468839</v>
      </c>
      <c r="C45" s="200">
        <v>0</v>
      </c>
      <c r="D45" s="200">
        <v>13.50019758724159</v>
      </c>
      <c r="E45" s="200">
        <v>5.4845861688466311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205.96291872468839</v>
      </c>
      <c r="Q45" s="200">
        <v>0</v>
      </c>
      <c r="R45" s="200">
        <v>1</v>
      </c>
      <c r="S45" s="200">
        <v>205.96291872468839</v>
      </c>
      <c r="T45" s="200">
        <v>0</v>
      </c>
    </row>
    <row r="46" spans="1:20" x14ac:dyDescent="0.35">
      <c r="A46" s="201" t="s">
        <v>928</v>
      </c>
      <c r="B46" s="200">
        <v>76.90173985532283</v>
      </c>
      <c r="C46" s="200">
        <v>0</v>
      </c>
      <c r="D46" s="200">
        <v>83.999253708171565</v>
      </c>
      <c r="E46" s="200">
        <v>0.63342663986520964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76.90173985532283</v>
      </c>
      <c r="Q46" s="200">
        <v>0</v>
      </c>
      <c r="R46" s="200">
        <v>1</v>
      </c>
      <c r="S46" s="200">
        <v>1934.268352860541</v>
      </c>
      <c r="T46" s="200">
        <v>1857.3666130052179</v>
      </c>
    </row>
    <row r="47" spans="1:20" x14ac:dyDescent="0.35">
      <c r="A47" s="201" t="s">
        <v>927</v>
      </c>
      <c r="B47" s="200">
        <v>836.34660490490387</v>
      </c>
      <c r="C47" s="200">
        <v>0</v>
      </c>
      <c r="D47" s="200">
        <v>37.515617714535303</v>
      </c>
      <c r="E47" s="200">
        <v>17.58082813055217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836.34660490490387</v>
      </c>
      <c r="Q47" s="200">
        <v>0</v>
      </c>
      <c r="R47" s="200">
        <v>1</v>
      </c>
      <c r="S47" s="200">
        <v>1299.703071961354</v>
      </c>
      <c r="T47" s="200">
        <v>463.35646705645058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118.9640361338146</v>
      </c>
      <c r="D51" s="200">
        <v>2.6959602149380189</v>
      </c>
      <c r="E51" s="200">
        <v>0</v>
      </c>
      <c r="F51" s="200">
        <v>25.378336859745151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118.9640361338146</v>
      </c>
      <c r="R51" s="200">
        <v>1</v>
      </c>
      <c r="S51" s="200">
        <v>4.1196892159299274</v>
      </c>
      <c r="T51" s="200">
        <v>123.0837253497445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2895.9352376906122</v>
      </c>
      <c r="D53" s="200">
        <v>84.95901047686263</v>
      </c>
      <c r="E53" s="200">
        <v>0</v>
      </c>
      <c r="F53" s="200">
        <v>4484.6134370182181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2895.9352376906122</v>
      </c>
      <c r="R53" s="200">
        <v>1</v>
      </c>
      <c r="S53" s="200">
        <v>958.97673776831948</v>
      </c>
      <c r="T53" s="200">
        <v>3854.911975458931</v>
      </c>
    </row>
    <row r="54" spans="1:20" x14ac:dyDescent="0.35">
      <c r="A54" s="201" t="s">
        <v>920</v>
      </c>
      <c r="B54" s="200">
        <v>37.290334305089033</v>
      </c>
      <c r="C54" s="200">
        <v>0</v>
      </c>
      <c r="D54" s="200">
        <v>12.16350264121394</v>
      </c>
      <c r="E54" s="200">
        <v>1.434309245735983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37.290334305089033</v>
      </c>
      <c r="Q54" s="200">
        <v>0</v>
      </c>
      <c r="R54" s="200">
        <v>1</v>
      </c>
      <c r="S54" s="200">
        <v>108.18847526436571</v>
      </c>
      <c r="T54" s="200">
        <v>70.898140959276702</v>
      </c>
    </row>
    <row r="55" spans="1:20" x14ac:dyDescent="0.35">
      <c r="A55" s="201" t="s">
        <v>919</v>
      </c>
      <c r="B55" s="200">
        <v>0</v>
      </c>
      <c r="C55" s="200">
        <v>1543.246359220725</v>
      </c>
      <c r="D55" s="200">
        <v>183.86750321496439</v>
      </c>
      <c r="E55" s="200">
        <v>0</v>
      </c>
      <c r="F55" s="200">
        <v>345.00413451687263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1543.246359220725</v>
      </c>
      <c r="R55" s="200">
        <v>1</v>
      </c>
      <c r="S55" s="200">
        <v>1527.3751771424811</v>
      </c>
      <c r="T55" s="200">
        <v>3070.6215363632059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1123.089436492588</v>
      </c>
      <c r="C57" s="200">
        <v>0</v>
      </c>
      <c r="D57" s="200">
        <v>108.63626638652759</v>
      </c>
      <c r="E57" s="200">
        <v>188.5888687579949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1123.089436492588</v>
      </c>
      <c r="Q57" s="200">
        <v>0</v>
      </c>
      <c r="R57" s="200">
        <v>1</v>
      </c>
      <c r="S57" s="200">
        <v>1123.089436492588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500.22143326821651</v>
      </c>
      <c r="C59" s="200">
        <v>0</v>
      </c>
      <c r="D59" s="200">
        <v>91.958026127179934</v>
      </c>
      <c r="E59" s="200">
        <v>58.728302366251803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500.22143326821651</v>
      </c>
      <c r="Q59" s="200">
        <v>0</v>
      </c>
      <c r="R59" s="200">
        <v>1</v>
      </c>
      <c r="S59" s="200">
        <v>571.67543295118423</v>
      </c>
      <c r="T59" s="200">
        <v>71.453999682967691</v>
      </c>
    </row>
    <row r="60" spans="1:20" x14ac:dyDescent="0.35">
      <c r="A60" s="201" t="s">
        <v>914</v>
      </c>
      <c r="B60" s="200">
        <v>865.60168885374526</v>
      </c>
      <c r="C60" s="200">
        <v>0</v>
      </c>
      <c r="D60" s="200">
        <v>50.283402613249748</v>
      </c>
      <c r="E60" s="200">
        <v>16.394654948388979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865.60168885374526</v>
      </c>
      <c r="Q60" s="200">
        <v>0</v>
      </c>
      <c r="R60" s="200">
        <v>1</v>
      </c>
      <c r="S60" s="200">
        <v>865.60168885374526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715.51704761593305</v>
      </c>
      <c r="D61" s="200">
        <v>54.880316679581327</v>
      </c>
      <c r="E61" s="200">
        <v>0</v>
      </c>
      <c r="F61" s="200">
        <v>1436.1629048029599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715.51704761593305</v>
      </c>
      <c r="R61" s="200">
        <v>1</v>
      </c>
      <c r="S61" s="200">
        <v>264.6542394332389</v>
      </c>
      <c r="T61" s="200">
        <v>980.17128704917195</v>
      </c>
    </row>
    <row r="62" spans="1:20" x14ac:dyDescent="0.35">
      <c r="A62" s="201" t="s">
        <v>912</v>
      </c>
      <c r="B62" s="200">
        <v>0</v>
      </c>
      <c r="C62" s="200">
        <v>319.91111603221287</v>
      </c>
      <c r="D62" s="200">
        <v>63.395533138804723</v>
      </c>
      <c r="E62" s="200">
        <v>0</v>
      </c>
      <c r="F62" s="200">
        <v>175.62736417019059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319.91111603221287</v>
      </c>
      <c r="R62" s="200">
        <v>1</v>
      </c>
      <c r="S62" s="200">
        <v>0</v>
      </c>
      <c r="T62" s="200">
        <v>319.91111603221287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4850.9065342656322</v>
      </c>
      <c r="C71" s="200">
        <v>0</v>
      </c>
      <c r="D71" s="200">
        <v>1093.6279522611651</v>
      </c>
      <c r="E71" s="200">
        <v>23078.233187826809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4850.9065342656322</v>
      </c>
      <c r="Q71" s="200">
        <v>0</v>
      </c>
      <c r="R71" s="200">
        <v>1</v>
      </c>
      <c r="S71" s="200">
        <v>4850.9065342656322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101.2982325951471</v>
      </c>
      <c r="D72" s="200">
        <v>10.09526658208028</v>
      </c>
      <c r="E72" s="200">
        <v>0</v>
      </c>
      <c r="F72" s="200">
        <v>245.4200082757142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101.2982325951471</v>
      </c>
      <c r="R72" s="200">
        <v>1</v>
      </c>
      <c r="S72" s="200">
        <v>0</v>
      </c>
      <c r="T72" s="200">
        <v>101.2982325951471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23.037112238924191</v>
      </c>
      <c r="D74" s="200">
        <v>37.604089928932893</v>
      </c>
      <c r="E74" s="200">
        <v>0</v>
      </c>
      <c r="F74" s="200">
        <v>59.009632001008228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23.037112238924191</v>
      </c>
      <c r="R74" s="200">
        <v>1</v>
      </c>
      <c r="S74" s="200">
        <v>0</v>
      </c>
      <c r="T74" s="200">
        <v>23.037112238924191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886.02231078092677</v>
      </c>
      <c r="C76" s="200">
        <v>0</v>
      </c>
      <c r="D76" s="200">
        <v>145.91605926691389</v>
      </c>
      <c r="E76" s="200">
        <v>4375.1725943266893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886.02231078092677</v>
      </c>
      <c r="Q76" s="200">
        <v>0</v>
      </c>
      <c r="R76" s="200">
        <v>1</v>
      </c>
      <c r="S76" s="200">
        <v>1044.474421057655</v>
      </c>
      <c r="T76" s="200">
        <v>158.45211027672869</v>
      </c>
    </row>
    <row r="77" spans="1:20" x14ac:dyDescent="0.35">
      <c r="A77" s="201" t="s">
        <v>897</v>
      </c>
      <c r="B77" s="200">
        <v>0</v>
      </c>
      <c r="C77" s="200">
        <v>1793.3846375562709</v>
      </c>
      <c r="D77" s="200">
        <v>86.925435442328663</v>
      </c>
      <c r="E77" s="200">
        <v>0</v>
      </c>
      <c r="F77" s="200">
        <v>40851.100472888917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1793.3846375562709</v>
      </c>
      <c r="R77" s="200">
        <v>1</v>
      </c>
      <c r="S77" s="200">
        <v>1216.651397989219</v>
      </c>
      <c r="T77" s="200">
        <v>3010.03603554549</v>
      </c>
    </row>
    <row r="78" spans="1:20" x14ac:dyDescent="0.35">
      <c r="A78" s="201" t="s">
        <v>896</v>
      </c>
      <c r="B78" s="200">
        <v>491.94968630232859</v>
      </c>
      <c r="C78" s="200">
        <v>0</v>
      </c>
      <c r="D78" s="200">
        <v>46.712002269777066</v>
      </c>
      <c r="E78" s="200">
        <v>1554.9169820447889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491.94968630232859</v>
      </c>
      <c r="Q78" s="200">
        <v>0</v>
      </c>
      <c r="R78" s="200">
        <v>1</v>
      </c>
      <c r="S78" s="200">
        <v>535.17100921729559</v>
      </c>
      <c r="T78" s="200">
        <v>43.221322914966983</v>
      </c>
    </row>
    <row r="79" spans="1:20" x14ac:dyDescent="0.35">
      <c r="A79" s="201" t="s">
        <v>895</v>
      </c>
      <c r="B79" s="200">
        <v>3317.225365517811</v>
      </c>
      <c r="C79" s="200">
        <v>0</v>
      </c>
      <c r="D79" s="200">
        <v>260.17406784892103</v>
      </c>
      <c r="E79" s="200">
        <v>22809.827964230029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3317.225365517811</v>
      </c>
      <c r="Q79" s="200">
        <v>0</v>
      </c>
      <c r="R79" s="200">
        <v>1</v>
      </c>
      <c r="S79" s="200">
        <v>6711.7639203547387</v>
      </c>
      <c r="T79" s="200">
        <v>3394.5385548369268</v>
      </c>
    </row>
    <row r="80" spans="1:20" x14ac:dyDescent="0.35">
      <c r="A80" s="201" t="s">
        <v>894</v>
      </c>
      <c r="B80" s="200">
        <v>13748.171130778021</v>
      </c>
      <c r="C80" s="200">
        <v>0</v>
      </c>
      <c r="D80" s="200">
        <v>93.586240929555672</v>
      </c>
      <c r="E80" s="200">
        <v>14503.246719011469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13748.171130778021</v>
      </c>
      <c r="Q80" s="200">
        <v>0</v>
      </c>
      <c r="R80" s="200">
        <v>1</v>
      </c>
      <c r="S80" s="200">
        <v>28710.0289404207</v>
      </c>
      <c r="T80" s="200">
        <v>14961.857809642681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9FFB1-BCD1-4530-8CB5-06A295712E8C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925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20075.133377143731</v>
      </c>
      <c r="D16" s="200">
        <v>0</v>
      </c>
      <c r="E16" s="200">
        <v>0</v>
      </c>
      <c r="F16" s="200">
        <v>0</v>
      </c>
      <c r="G16" s="200">
        <v>3837.522907235707</v>
      </c>
      <c r="H16" s="200">
        <v>1</v>
      </c>
      <c r="I16" s="200">
        <v>1</v>
      </c>
      <c r="J16" s="200">
        <v>1</v>
      </c>
      <c r="K16" s="200">
        <v>1</v>
      </c>
      <c r="L16" s="200">
        <v>-10770.49756245816</v>
      </c>
      <c r="M16" s="200">
        <v>90953.384072186833</v>
      </c>
      <c r="N16" s="200">
        <v>63945.276039820652</v>
      </c>
      <c r="O16" s="200">
        <v>-27008.108032366181</v>
      </c>
      <c r="P16" s="200">
        <v>10122.25271729413</v>
      </c>
      <c r="Q16" s="200">
        <v>30197.386094437861</v>
      </c>
      <c r="R16" s="200">
        <v>1</v>
      </c>
      <c r="S16" s="200">
        <v>26451.683824700231</v>
      </c>
      <c r="T16" s="200">
        <v>46526.817201843951</v>
      </c>
      <c r="U16" s="199">
        <v>6250.6554682683236</v>
      </c>
      <c r="V16" s="199">
        <v>18426.382235134271</v>
      </c>
      <c r="W16" s="199">
        <v>22263.905142369971</v>
      </c>
      <c r="X16" s="199">
        <v>19749.52916694029</v>
      </c>
      <c r="Y16" s="199">
        <v>8979.0316044821229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1647.6962827372231</v>
      </c>
      <c r="C18" s="200">
        <v>0</v>
      </c>
      <c r="D18" s="200">
        <v>181.7715841159056</v>
      </c>
      <c r="E18" s="200">
        <v>1558.8189935793471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1647.6962827372231</v>
      </c>
      <c r="Q18" s="200">
        <v>0</v>
      </c>
      <c r="R18" s="200">
        <v>1</v>
      </c>
      <c r="S18" s="200">
        <v>1647.6962827372231</v>
      </c>
      <c r="T18" s="200">
        <v>0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6495.437122478892</v>
      </c>
      <c r="D24" s="200">
        <v>293.92743365092667</v>
      </c>
      <c r="E24" s="200">
        <v>0</v>
      </c>
      <c r="F24" s="200">
        <v>278.99210690444022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6495.437122478892</v>
      </c>
      <c r="R24" s="200">
        <v>1</v>
      </c>
      <c r="S24" s="200">
        <v>382.52165865653109</v>
      </c>
      <c r="T24" s="200">
        <v>6877.9587811354231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949.85622747991192</v>
      </c>
      <c r="C26" s="200">
        <v>0</v>
      </c>
      <c r="D26" s="200">
        <v>70.674211317305421</v>
      </c>
      <c r="E26" s="200">
        <v>253.51630237808129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949.85622747991192</v>
      </c>
      <c r="Q26" s="200">
        <v>0</v>
      </c>
      <c r="R26" s="200">
        <v>1</v>
      </c>
      <c r="S26" s="200">
        <v>949.85622747991192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3562.9647049802979</v>
      </c>
      <c r="C31" s="200">
        <v>0</v>
      </c>
      <c r="D31" s="200">
        <v>139.1184857639461</v>
      </c>
      <c r="E31" s="200">
        <v>308.9072701049306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3562.9647049802979</v>
      </c>
      <c r="Q31" s="200">
        <v>0</v>
      </c>
      <c r="R31" s="200">
        <v>1</v>
      </c>
      <c r="S31" s="200">
        <v>10873.86112007711</v>
      </c>
      <c r="T31" s="200">
        <v>7310.8964150968141</v>
      </c>
    </row>
    <row r="32" spans="1:20" x14ac:dyDescent="0.35">
      <c r="A32" s="201" t="s">
        <v>942</v>
      </c>
      <c r="B32" s="200">
        <v>0</v>
      </c>
      <c r="C32" s="200">
        <v>9363.1640275866957</v>
      </c>
      <c r="D32" s="200">
        <v>105.6295020217801</v>
      </c>
      <c r="E32" s="200">
        <v>0</v>
      </c>
      <c r="F32" s="200">
        <v>98.833076529546474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9363.1640275866957</v>
      </c>
      <c r="R32" s="200">
        <v>1</v>
      </c>
      <c r="S32" s="200">
        <v>3075.270651275584</v>
      </c>
      <c r="T32" s="200">
        <v>12438.434678862281</v>
      </c>
    </row>
    <row r="33" spans="1:20" x14ac:dyDescent="0.35">
      <c r="A33" s="201" t="s">
        <v>941</v>
      </c>
      <c r="B33" s="200">
        <v>192.0088910696154</v>
      </c>
      <c r="C33" s="200">
        <v>0</v>
      </c>
      <c r="D33" s="200">
        <v>24.68013742412073</v>
      </c>
      <c r="E33" s="200">
        <v>19.878361443528949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192.0088910696154</v>
      </c>
      <c r="Q33" s="200">
        <v>0</v>
      </c>
      <c r="R33" s="200">
        <v>1</v>
      </c>
      <c r="S33" s="200">
        <v>344.70816744842188</v>
      </c>
      <c r="T33" s="200">
        <v>152.6992763788065</v>
      </c>
    </row>
    <row r="34" spans="1:20" x14ac:dyDescent="0.35">
      <c r="A34" s="201" t="s">
        <v>940</v>
      </c>
      <c r="B34" s="200">
        <v>0</v>
      </c>
      <c r="C34" s="200">
        <v>1124.582538027468</v>
      </c>
      <c r="D34" s="200">
        <v>94.427202585974442</v>
      </c>
      <c r="E34" s="200">
        <v>0</v>
      </c>
      <c r="F34" s="200">
        <v>381.65151510807527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1124.582538027468</v>
      </c>
      <c r="R34" s="200">
        <v>1</v>
      </c>
      <c r="S34" s="200">
        <v>4.8560981639234804</v>
      </c>
      <c r="T34" s="200">
        <v>1129.438636191391</v>
      </c>
    </row>
    <row r="35" spans="1:20" x14ac:dyDescent="0.35">
      <c r="A35" s="201" t="s">
        <v>939</v>
      </c>
      <c r="B35" s="200">
        <v>0</v>
      </c>
      <c r="C35" s="200">
        <v>2004.378150933394</v>
      </c>
      <c r="D35" s="200">
        <v>66.886749116131583</v>
      </c>
      <c r="E35" s="200">
        <v>0</v>
      </c>
      <c r="F35" s="200">
        <v>1798.2236351753149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2004.378150933394</v>
      </c>
      <c r="R35" s="200">
        <v>1</v>
      </c>
      <c r="S35" s="200">
        <v>68.212460646113058</v>
      </c>
      <c r="T35" s="200">
        <v>2072.5906115795069</v>
      </c>
    </row>
    <row r="36" spans="1:20" x14ac:dyDescent="0.35">
      <c r="A36" s="201" t="s">
        <v>938</v>
      </c>
      <c r="B36" s="200">
        <v>259.3301827045043</v>
      </c>
      <c r="C36" s="200">
        <v>0</v>
      </c>
      <c r="D36" s="200">
        <v>15.43042708869813</v>
      </c>
      <c r="E36" s="200">
        <v>16.019805815688301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259.3301827045043</v>
      </c>
      <c r="Q36" s="200">
        <v>0</v>
      </c>
      <c r="R36" s="200">
        <v>1</v>
      </c>
      <c r="S36" s="200">
        <v>331.75266378491699</v>
      </c>
      <c r="T36" s="200">
        <v>72.422481080412766</v>
      </c>
    </row>
    <row r="37" spans="1:20" x14ac:dyDescent="0.35">
      <c r="A37" s="201" t="s">
        <v>937</v>
      </c>
      <c r="B37" s="200">
        <v>0</v>
      </c>
      <c r="C37" s="200">
        <v>2.4116950814771778</v>
      </c>
      <c r="D37" s="200">
        <v>0.21708878800662221</v>
      </c>
      <c r="E37" s="200">
        <v>0</v>
      </c>
      <c r="F37" s="200">
        <v>0.3562132825095306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2.4116950814771778</v>
      </c>
      <c r="R37" s="200">
        <v>1</v>
      </c>
      <c r="S37" s="200">
        <v>0</v>
      </c>
      <c r="T37" s="200">
        <v>2.4116950814771778</v>
      </c>
    </row>
    <row r="38" spans="1:20" x14ac:dyDescent="0.35">
      <c r="A38" s="201" t="s">
        <v>936</v>
      </c>
      <c r="B38" s="200">
        <v>0</v>
      </c>
      <c r="C38" s="200">
        <v>2321.3622312444122</v>
      </c>
      <c r="D38" s="200">
        <v>221.7007646635947</v>
      </c>
      <c r="E38" s="200">
        <v>0</v>
      </c>
      <c r="F38" s="200">
        <v>103.4722467421382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2321.3622312444122</v>
      </c>
      <c r="R38" s="200">
        <v>1</v>
      </c>
      <c r="S38" s="200">
        <v>1015.975243231415</v>
      </c>
      <c r="T38" s="200">
        <v>3337.3374744758271</v>
      </c>
    </row>
    <row r="39" spans="1:20" x14ac:dyDescent="0.35">
      <c r="A39" s="201" t="s">
        <v>935</v>
      </c>
      <c r="B39" s="200">
        <v>1045.440884535514</v>
      </c>
      <c r="C39" s="200">
        <v>0</v>
      </c>
      <c r="D39" s="200">
        <v>143.29931938712971</v>
      </c>
      <c r="E39" s="200">
        <v>308.3728440223756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1045.440884535514</v>
      </c>
      <c r="Q39" s="200">
        <v>0</v>
      </c>
      <c r="R39" s="200">
        <v>1</v>
      </c>
      <c r="S39" s="200">
        <v>1053.069663227506</v>
      </c>
      <c r="T39" s="200">
        <v>7.6287786919921574</v>
      </c>
    </row>
    <row r="40" spans="1:20" x14ac:dyDescent="0.35">
      <c r="A40" s="201" t="s">
        <v>934</v>
      </c>
      <c r="B40" s="200">
        <v>227.6298689631509</v>
      </c>
      <c r="C40" s="200">
        <v>0</v>
      </c>
      <c r="D40" s="200">
        <v>8.7973473614911235</v>
      </c>
      <c r="E40" s="200">
        <v>17.986966104724221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227.6298689631509</v>
      </c>
      <c r="Q40" s="200">
        <v>0</v>
      </c>
      <c r="R40" s="200">
        <v>1</v>
      </c>
      <c r="S40" s="200">
        <v>227.83731924437731</v>
      </c>
      <c r="T40" s="200">
        <v>0.20745028122635259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66.376530103394131</v>
      </c>
      <c r="C42" s="200">
        <v>0</v>
      </c>
      <c r="D42" s="200">
        <v>4.3710970572122232</v>
      </c>
      <c r="E42" s="200">
        <v>8.6651474252051628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66.376530103394131</v>
      </c>
      <c r="Q42" s="200">
        <v>0</v>
      </c>
      <c r="R42" s="200">
        <v>1</v>
      </c>
      <c r="S42" s="200">
        <v>66.376530103394131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5077.569890538186</v>
      </c>
      <c r="D43" s="200">
        <v>545.67765914505969</v>
      </c>
      <c r="E43" s="200">
        <v>0</v>
      </c>
      <c r="F43" s="200">
        <v>309.96628818415519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5077.569890538186</v>
      </c>
      <c r="R43" s="200">
        <v>1</v>
      </c>
      <c r="S43" s="200">
        <v>337.02412508182601</v>
      </c>
      <c r="T43" s="200">
        <v>5414.5940156200122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38.146302167621201</v>
      </c>
      <c r="C46" s="200">
        <v>0</v>
      </c>
      <c r="D46" s="200">
        <v>4.6780165101277857</v>
      </c>
      <c r="E46" s="200">
        <v>1.4595501860840989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38.146302167621201</v>
      </c>
      <c r="Q46" s="200">
        <v>0</v>
      </c>
      <c r="R46" s="200">
        <v>1</v>
      </c>
      <c r="S46" s="200">
        <v>38.146302167621201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169.46027860866201</v>
      </c>
      <c r="D47" s="200">
        <v>19.241082244809299</v>
      </c>
      <c r="E47" s="200">
        <v>0</v>
      </c>
      <c r="F47" s="200">
        <v>5.2299181840574676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169.46027860866201</v>
      </c>
      <c r="R47" s="200">
        <v>1</v>
      </c>
      <c r="S47" s="200">
        <v>0</v>
      </c>
      <c r="T47" s="200">
        <v>169.46027860866201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827.20666812850845</v>
      </c>
      <c r="D51" s="200">
        <v>87.353043385793526</v>
      </c>
      <c r="E51" s="200">
        <v>0</v>
      </c>
      <c r="F51" s="200">
        <v>75.640080531736544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827.20666812850845</v>
      </c>
      <c r="R51" s="200">
        <v>1</v>
      </c>
      <c r="S51" s="200">
        <v>48.356347443161987</v>
      </c>
      <c r="T51" s="200">
        <v>875.56301557167046</v>
      </c>
    </row>
    <row r="52" spans="1:20" x14ac:dyDescent="0.35">
      <c r="A52" s="201" t="s">
        <v>922</v>
      </c>
      <c r="B52" s="200">
        <v>0</v>
      </c>
      <c r="C52" s="200">
        <v>205.34762136485199</v>
      </c>
      <c r="D52" s="200">
        <v>47.22108744982242</v>
      </c>
      <c r="E52" s="200">
        <v>0</v>
      </c>
      <c r="F52" s="200">
        <v>3.15512777505691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205.34762136485199</v>
      </c>
      <c r="R52" s="200">
        <v>1</v>
      </c>
      <c r="S52" s="200">
        <v>0</v>
      </c>
      <c r="T52" s="200">
        <v>205.34762136485199</v>
      </c>
    </row>
    <row r="53" spans="1:20" x14ac:dyDescent="0.35">
      <c r="A53" s="201" t="s">
        <v>921</v>
      </c>
      <c r="B53" s="200">
        <v>0</v>
      </c>
      <c r="C53" s="200">
        <v>2.723158683876826</v>
      </c>
      <c r="D53" s="200">
        <v>0.23762441081163499</v>
      </c>
      <c r="E53" s="200">
        <v>0</v>
      </c>
      <c r="F53" s="200">
        <v>1.8075886518997051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2.723158683876826</v>
      </c>
      <c r="R53" s="200">
        <v>1</v>
      </c>
      <c r="S53" s="200">
        <v>0</v>
      </c>
      <c r="T53" s="200">
        <v>2.723158683876826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833.59858065106118</v>
      </c>
      <c r="C55" s="200">
        <v>0</v>
      </c>
      <c r="D55" s="200">
        <v>141.79387997527451</v>
      </c>
      <c r="E55" s="200">
        <v>272.578625719439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833.59858065106118</v>
      </c>
      <c r="Q55" s="200">
        <v>0</v>
      </c>
      <c r="R55" s="200">
        <v>1</v>
      </c>
      <c r="S55" s="200">
        <v>833.59858065106118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82.238617397939848</v>
      </c>
      <c r="D57" s="200">
        <v>46.489200794265443</v>
      </c>
      <c r="E57" s="200">
        <v>0</v>
      </c>
      <c r="F57" s="200">
        <v>42.906932414074859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82.238617397939848</v>
      </c>
      <c r="R57" s="200">
        <v>1</v>
      </c>
      <c r="S57" s="200">
        <v>0</v>
      </c>
      <c r="T57" s="200">
        <v>82.238617397939848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1335.5892414389759</v>
      </c>
      <c r="D60" s="200">
        <v>412.77602441052062</v>
      </c>
      <c r="E60" s="200">
        <v>0</v>
      </c>
      <c r="F60" s="200">
        <v>78.804472630792617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1335.5892414389759</v>
      </c>
      <c r="R60" s="200">
        <v>1</v>
      </c>
      <c r="S60" s="200">
        <v>0</v>
      </c>
      <c r="T60" s="200">
        <v>1335.5892414389759</v>
      </c>
    </row>
    <row r="61" spans="1:20" x14ac:dyDescent="0.35">
      <c r="A61" s="201" t="s">
        <v>913</v>
      </c>
      <c r="B61" s="200">
        <v>0</v>
      </c>
      <c r="C61" s="200">
        <v>6.2300594271857221</v>
      </c>
      <c r="D61" s="200">
        <v>1.2452293398952901</v>
      </c>
      <c r="E61" s="200">
        <v>0</v>
      </c>
      <c r="F61" s="200">
        <v>5.3600198398294676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6.2300594271857221</v>
      </c>
      <c r="R61" s="200">
        <v>1</v>
      </c>
      <c r="S61" s="200">
        <v>0</v>
      </c>
      <c r="T61" s="200">
        <v>6.2300594271857221</v>
      </c>
    </row>
    <row r="62" spans="1:20" x14ac:dyDescent="0.35">
      <c r="A62" s="201" t="s">
        <v>912</v>
      </c>
      <c r="B62" s="200">
        <v>0</v>
      </c>
      <c r="C62" s="200">
        <v>182.7775366514816</v>
      </c>
      <c r="D62" s="200">
        <v>175.36676345440819</v>
      </c>
      <c r="E62" s="200">
        <v>0</v>
      </c>
      <c r="F62" s="200">
        <v>43.010665354240103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182.7775366514816</v>
      </c>
      <c r="R62" s="200">
        <v>1</v>
      </c>
      <c r="S62" s="200">
        <v>0</v>
      </c>
      <c r="T62" s="200">
        <v>182.7775366514816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27.841042861437899</v>
      </c>
      <c r="C64" s="200">
        <v>0</v>
      </c>
      <c r="D64" s="200">
        <v>96.807429208369015</v>
      </c>
      <c r="E64" s="200">
        <v>4.6441093193637446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27.841042861437899</v>
      </c>
      <c r="Q64" s="200">
        <v>0</v>
      </c>
      <c r="R64" s="200">
        <v>1</v>
      </c>
      <c r="S64" s="200">
        <v>99.195777245497325</v>
      </c>
      <c r="T64" s="200">
        <v>71.354734384059427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448.50466892959668</v>
      </c>
      <c r="C76" s="200">
        <v>0</v>
      </c>
      <c r="D76" s="200">
        <v>227.4782411759129</v>
      </c>
      <c r="E76" s="200">
        <v>10287.833563332761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448.50466892959668</v>
      </c>
      <c r="Q76" s="200">
        <v>0</v>
      </c>
      <c r="R76" s="200">
        <v>1</v>
      </c>
      <c r="S76" s="200">
        <v>448.50466892959668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54.038291199288182</v>
      </c>
      <c r="D77" s="200">
        <v>5.1170630269079274</v>
      </c>
      <c r="E77" s="200">
        <v>0</v>
      </c>
      <c r="F77" s="200">
        <v>527.62141084770099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54.038291199288182</v>
      </c>
      <c r="R77" s="200">
        <v>1</v>
      </c>
      <c r="S77" s="200">
        <v>0</v>
      </c>
      <c r="T77" s="200">
        <v>54.038291199288182</v>
      </c>
    </row>
    <row r="78" spans="1:20" x14ac:dyDescent="0.35">
      <c r="A78" s="201" t="s">
        <v>896</v>
      </c>
      <c r="B78" s="200">
        <v>775.37846264758127</v>
      </c>
      <c r="C78" s="200">
        <v>0</v>
      </c>
      <c r="D78" s="200">
        <v>334.72876717037622</v>
      </c>
      <c r="E78" s="200">
        <v>11384.309167872279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775.37846264758127</v>
      </c>
      <c r="Q78" s="200">
        <v>0</v>
      </c>
      <c r="R78" s="200">
        <v>1</v>
      </c>
      <c r="S78" s="200">
        <v>809.48881507039675</v>
      </c>
      <c r="T78" s="200">
        <v>34.110352422815517</v>
      </c>
    </row>
    <row r="79" spans="1:20" x14ac:dyDescent="0.35">
      <c r="A79" s="201" t="s">
        <v>895</v>
      </c>
      <c r="B79" s="200">
        <v>47.480087463216393</v>
      </c>
      <c r="C79" s="200">
        <v>0</v>
      </c>
      <c r="D79" s="200">
        <v>6.2472049150961819</v>
      </c>
      <c r="E79" s="200">
        <v>1516.578767993773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47.480087463216393</v>
      </c>
      <c r="Q79" s="200">
        <v>0</v>
      </c>
      <c r="R79" s="200">
        <v>1</v>
      </c>
      <c r="S79" s="200">
        <v>47.480087463216393</v>
      </c>
      <c r="T79" s="200">
        <v>0</v>
      </c>
    </row>
    <row r="80" spans="1:20" x14ac:dyDescent="0.35">
      <c r="A80" s="201" t="s">
        <v>894</v>
      </c>
      <c r="B80" s="200">
        <v>0</v>
      </c>
      <c r="C80" s="200">
        <v>942.86896564656399</v>
      </c>
      <c r="D80" s="200">
        <v>85.707024801647478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942.86896564656399</v>
      </c>
      <c r="R80" s="200">
        <v>1</v>
      </c>
      <c r="S80" s="200">
        <v>3747.8950345714252</v>
      </c>
      <c r="T80" s="200">
        <v>4690.7640002179887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CC48E-C525-496F-984F-98F75E4E2257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924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20904.339392434031</v>
      </c>
      <c r="C16" s="200">
        <v>0</v>
      </c>
      <c r="D16" s="200">
        <v>0</v>
      </c>
      <c r="E16" s="200">
        <v>0</v>
      </c>
      <c r="F16" s="200">
        <v>0</v>
      </c>
      <c r="G16" s="200">
        <v>26617.633756529009</v>
      </c>
      <c r="H16" s="200">
        <v>1</v>
      </c>
      <c r="I16" s="200">
        <v>1</v>
      </c>
      <c r="J16" s="200">
        <v>1</v>
      </c>
      <c r="K16" s="200">
        <v>1</v>
      </c>
      <c r="L16" s="200">
        <v>-20979.228309165901</v>
      </c>
      <c r="M16" s="200">
        <v>46179.952282855818</v>
      </c>
      <c r="N16" s="200">
        <v>72722.697122652957</v>
      </c>
      <c r="O16" s="200">
        <v>26542.744839797138</v>
      </c>
      <c r="P16" s="200">
        <v>24705.946670615311</v>
      </c>
      <c r="Q16" s="200">
        <v>3801.60727818128</v>
      </c>
      <c r="R16" s="200">
        <v>1</v>
      </c>
      <c r="S16" s="200">
        <v>29311.872353627608</v>
      </c>
      <c r="T16" s="200">
        <v>8407.532961193574</v>
      </c>
      <c r="U16" s="199">
        <v>496.79888000367521</v>
      </c>
      <c r="V16" s="199">
        <v>3141.5534388694518</v>
      </c>
      <c r="W16" s="199">
        <v>29759.187195398459</v>
      </c>
      <c r="X16" s="199">
        <v>34134.067002789117</v>
      </c>
      <c r="Y16" s="199">
        <v>13154.83869362322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207.04759595791691</v>
      </c>
      <c r="C22" s="200">
        <v>0</v>
      </c>
      <c r="D22" s="200">
        <v>261.29158680499569</v>
      </c>
      <c r="E22" s="200">
        <v>1.528418430754251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207.04759595791691</v>
      </c>
      <c r="Q22" s="200">
        <v>0</v>
      </c>
      <c r="R22" s="200">
        <v>1</v>
      </c>
      <c r="S22" s="200">
        <v>207.04759595791691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45.038710923455938</v>
      </c>
      <c r="C24" s="200">
        <v>0</v>
      </c>
      <c r="D24" s="200">
        <v>99.557732785193238</v>
      </c>
      <c r="E24" s="200">
        <v>5.7289090951871637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45.038710923455938</v>
      </c>
      <c r="Q24" s="200">
        <v>0</v>
      </c>
      <c r="R24" s="200">
        <v>1</v>
      </c>
      <c r="S24" s="200">
        <v>566.48659605362604</v>
      </c>
      <c r="T24" s="200">
        <v>521.44788513017011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390.22696253901842</v>
      </c>
      <c r="C27" s="200">
        <v>0</v>
      </c>
      <c r="D27" s="200">
        <v>153.73081724699631</v>
      </c>
      <c r="E27" s="200">
        <v>50.58773480716907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390.22696253901842</v>
      </c>
      <c r="Q27" s="200">
        <v>0</v>
      </c>
      <c r="R27" s="200">
        <v>1</v>
      </c>
      <c r="S27" s="200">
        <v>595.24319683607814</v>
      </c>
      <c r="T27" s="200">
        <v>205.01623429705981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38.742612576847023</v>
      </c>
      <c r="C29" s="200">
        <v>0</v>
      </c>
      <c r="D29" s="200">
        <v>17.169519198105789</v>
      </c>
      <c r="E29" s="200">
        <v>18.620485899680059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38.742612576847023</v>
      </c>
      <c r="Q29" s="200">
        <v>0</v>
      </c>
      <c r="R29" s="200">
        <v>1</v>
      </c>
      <c r="S29" s="200">
        <v>38.742612576847023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1708.538423144839</v>
      </c>
      <c r="C31" s="200">
        <v>0</v>
      </c>
      <c r="D31" s="200">
        <v>52.971687828199329</v>
      </c>
      <c r="E31" s="200">
        <v>132.94262860507251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1708.538423144839</v>
      </c>
      <c r="Q31" s="200">
        <v>0</v>
      </c>
      <c r="R31" s="200">
        <v>1</v>
      </c>
      <c r="S31" s="200">
        <v>2830.417149187233</v>
      </c>
      <c r="T31" s="200">
        <v>1121.878726042394</v>
      </c>
    </row>
    <row r="32" spans="1:20" x14ac:dyDescent="0.35">
      <c r="A32" s="201" t="s">
        <v>942</v>
      </c>
      <c r="B32" s="200">
        <v>2703.2809972261639</v>
      </c>
      <c r="C32" s="200">
        <v>0</v>
      </c>
      <c r="D32" s="200">
        <v>68.123464560032772</v>
      </c>
      <c r="E32" s="200">
        <v>75.234995370638643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2703.2809972261639</v>
      </c>
      <c r="Q32" s="200">
        <v>0</v>
      </c>
      <c r="R32" s="200">
        <v>1</v>
      </c>
      <c r="S32" s="200">
        <v>3872.0924466534789</v>
      </c>
      <c r="T32" s="200">
        <v>1168.811449427315</v>
      </c>
    </row>
    <row r="33" spans="1:20" x14ac:dyDescent="0.35">
      <c r="A33" s="201" t="s">
        <v>941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940</v>
      </c>
      <c r="B34" s="200">
        <v>692.14426501899618</v>
      </c>
      <c r="C34" s="200">
        <v>0</v>
      </c>
      <c r="D34" s="200">
        <v>114.6406589088415</v>
      </c>
      <c r="E34" s="200">
        <v>251.58293800076851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692.14426501899618</v>
      </c>
      <c r="Q34" s="200">
        <v>0</v>
      </c>
      <c r="R34" s="200">
        <v>1</v>
      </c>
      <c r="S34" s="200">
        <v>692.14426501899618</v>
      </c>
      <c r="T34" s="200">
        <v>0</v>
      </c>
    </row>
    <row r="35" spans="1:20" x14ac:dyDescent="0.35">
      <c r="A35" s="201" t="s">
        <v>939</v>
      </c>
      <c r="B35" s="200">
        <v>4474.4942548643676</v>
      </c>
      <c r="C35" s="200">
        <v>0</v>
      </c>
      <c r="D35" s="200">
        <v>340.13022630978622</v>
      </c>
      <c r="E35" s="200">
        <v>6836.6149382368067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4474.4942548643676</v>
      </c>
      <c r="Q35" s="200">
        <v>0</v>
      </c>
      <c r="R35" s="200">
        <v>1</v>
      </c>
      <c r="S35" s="200">
        <v>4474.4942548643676</v>
      </c>
      <c r="T35" s="200">
        <v>0</v>
      </c>
    </row>
    <row r="36" spans="1:20" x14ac:dyDescent="0.35">
      <c r="A36" s="201" t="s">
        <v>938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937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935</v>
      </c>
      <c r="B39" s="200">
        <v>0</v>
      </c>
      <c r="C39" s="200">
        <v>3020.4580314905129</v>
      </c>
      <c r="D39" s="200">
        <v>1003.173289683078</v>
      </c>
      <c r="E39" s="200">
        <v>0</v>
      </c>
      <c r="F39" s="200">
        <v>822.60184375753363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3020.4580314905129</v>
      </c>
      <c r="R39" s="200">
        <v>1</v>
      </c>
      <c r="S39" s="200">
        <v>0</v>
      </c>
      <c r="T39" s="200">
        <v>3020.4580314905129</v>
      </c>
    </row>
    <row r="40" spans="1:20" x14ac:dyDescent="0.35">
      <c r="A40" s="201" t="s">
        <v>934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153.3472497867009</v>
      </c>
      <c r="D43" s="200">
        <v>32.31554296136067</v>
      </c>
      <c r="E43" s="200">
        <v>0</v>
      </c>
      <c r="F43" s="200">
        <v>17.47450305469307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153.3472497867009</v>
      </c>
      <c r="R43" s="200">
        <v>1</v>
      </c>
      <c r="S43" s="200">
        <v>0</v>
      </c>
      <c r="T43" s="200">
        <v>153.3472497867009</v>
      </c>
    </row>
    <row r="44" spans="1:20" x14ac:dyDescent="0.35">
      <c r="A44" s="201" t="s">
        <v>930</v>
      </c>
      <c r="B44" s="200">
        <v>0</v>
      </c>
      <c r="C44" s="200">
        <v>296.08129663269227</v>
      </c>
      <c r="D44" s="200">
        <v>162.57722880326909</v>
      </c>
      <c r="E44" s="200">
        <v>0</v>
      </c>
      <c r="F44" s="200">
        <v>27.851026622576551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296.08129663269227</v>
      </c>
      <c r="R44" s="200">
        <v>1</v>
      </c>
      <c r="S44" s="200">
        <v>0</v>
      </c>
      <c r="T44" s="200">
        <v>296.08129663269227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215.57429293210549</v>
      </c>
      <c r="C46" s="200">
        <v>0</v>
      </c>
      <c r="D46" s="200">
        <v>37.440255343400693</v>
      </c>
      <c r="E46" s="200">
        <v>7.4026371194393912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215.57429293210549</v>
      </c>
      <c r="Q46" s="200">
        <v>0</v>
      </c>
      <c r="R46" s="200">
        <v>1</v>
      </c>
      <c r="S46" s="200">
        <v>215.57429293210549</v>
      </c>
      <c r="T46" s="200">
        <v>0</v>
      </c>
    </row>
    <row r="47" spans="1:20" x14ac:dyDescent="0.35">
      <c r="A47" s="201" t="s">
        <v>927</v>
      </c>
      <c r="B47" s="200">
        <v>73.157267543885268</v>
      </c>
      <c r="C47" s="200">
        <v>0</v>
      </c>
      <c r="D47" s="200">
        <v>12.48275798792341</v>
      </c>
      <c r="E47" s="200">
        <v>6.4112075639855464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73.157267543885268</v>
      </c>
      <c r="Q47" s="200">
        <v>0</v>
      </c>
      <c r="R47" s="200">
        <v>1</v>
      </c>
      <c r="S47" s="200">
        <v>73.157267543885268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144.7668476774912</v>
      </c>
      <c r="D51" s="200">
        <v>28.09877778319219</v>
      </c>
      <c r="E51" s="200">
        <v>0</v>
      </c>
      <c r="F51" s="200">
        <v>24.71026274953023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144.7668476774912</v>
      </c>
      <c r="R51" s="200">
        <v>1</v>
      </c>
      <c r="S51" s="200">
        <v>0</v>
      </c>
      <c r="T51" s="200">
        <v>144.7668476774912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2876.3227710693991</v>
      </c>
      <c r="C56" s="200">
        <v>0</v>
      </c>
      <c r="D56" s="200">
        <v>819.4020537537391</v>
      </c>
      <c r="E56" s="200">
        <v>2905.2822613133039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2876.3227710693991</v>
      </c>
      <c r="Q56" s="200">
        <v>0</v>
      </c>
      <c r="R56" s="200">
        <v>1</v>
      </c>
      <c r="S56" s="200">
        <v>2911.6376505243279</v>
      </c>
      <c r="T56" s="200">
        <v>35.314879454929432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186.953852593882</v>
      </c>
      <c r="D60" s="200">
        <v>87.252600343305133</v>
      </c>
      <c r="E60" s="200">
        <v>0</v>
      </c>
      <c r="F60" s="200">
        <v>20.59124774828193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186.953852593882</v>
      </c>
      <c r="R60" s="200">
        <v>1</v>
      </c>
      <c r="S60" s="200">
        <v>0</v>
      </c>
      <c r="T60" s="200">
        <v>186.953852593882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11281.37851681832</v>
      </c>
      <c r="C80" s="200">
        <v>0</v>
      </c>
      <c r="D80" s="200">
        <v>268.52353337448022</v>
      </c>
      <c r="E80" s="200">
        <v>49614.864318282853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11281.37851681832</v>
      </c>
      <c r="Q80" s="200">
        <v>0</v>
      </c>
      <c r="R80" s="200">
        <v>1</v>
      </c>
      <c r="S80" s="200">
        <v>12834.83502547874</v>
      </c>
      <c r="T80" s="200">
        <v>1553.4565086604271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5021D-71E3-4B5B-9855-C495F3EE12E0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923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23897.824121398258</v>
      </c>
      <c r="C16" s="200">
        <v>0</v>
      </c>
      <c r="D16" s="200">
        <v>0</v>
      </c>
      <c r="E16" s="200">
        <v>0</v>
      </c>
      <c r="F16" s="200">
        <v>0</v>
      </c>
      <c r="G16" s="200">
        <v>35511.069847933017</v>
      </c>
      <c r="H16" s="200">
        <v>1</v>
      </c>
      <c r="I16" s="200">
        <v>1</v>
      </c>
      <c r="J16" s="200">
        <v>1</v>
      </c>
      <c r="K16" s="200">
        <v>1</v>
      </c>
      <c r="L16" s="200">
        <v>8114.6139132363969</v>
      </c>
      <c r="M16" s="200">
        <v>347643.83780879859</v>
      </c>
      <c r="N16" s="200">
        <v>415167.3456913663</v>
      </c>
      <c r="O16" s="200">
        <v>67523.507882567705</v>
      </c>
      <c r="P16" s="200">
        <v>83071.856652504648</v>
      </c>
      <c r="Q16" s="200">
        <v>59174.032531106393</v>
      </c>
      <c r="R16" s="200">
        <v>1</v>
      </c>
      <c r="S16" s="200">
        <v>181903.4224269306</v>
      </c>
      <c r="T16" s="200">
        <v>158005.5983055323</v>
      </c>
      <c r="U16" s="199">
        <v>71281.129215764711</v>
      </c>
      <c r="V16" s="199">
        <v>75990.169695357443</v>
      </c>
      <c r="W16" s="199">
        <v>111501.2395432905</v>
      </c>
      <c r="X16" s="199">
        <v>42366.940592144158</v>
      </c>
      <c r="Y16" s="199">
        <v>50481.554505380547</v>
      </c>
    </row>
    <row r="17" spans="1:20" x14ac:dyDescent="0.35">
      <c r="A17" s="201" t="s">
        <v>957</v>
      </c>
      <c r="B17" s="200">
        <v>0</v>
      </c>
      <c r="C17" s="200">
        <v>1027.452072187727</v>
      </c>
      <c r="D17" s="200">
        <v>32.410995447360172</v>
      </c>
      <c r="E17" s="200">
        <v>0</v>
      </c>
      <c r="F17" s="200">
        <v>109.69164789752961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1027.452072187727</v>
      </c>
      <c r="R17" s="200">
        <v>1</v>
      </c>
      <c r="S17" s="200">
        <v>0</v>
      </c>
      <c r="T17" s="200">
        <v>1027.452072187727</v>
      </c>
    </row>
    <row r="18" spans="1:20" x14ac:dyDescent="0.35">
      <c r="A18" s="201" t="s">
        <v>956</v>
      </c>
      <c r="B18" s="200">
        <v>0</v>
      </c>
      <c r="C18" s="200">
        <v>18.702413884915021</v>
      </c>
      <c r="D18" s="200">
        <v>44.292866497131527</v>
      </c>
      <c r="E18" s="200">
        <v>0</v>
      </c>
      <c r="F18" s="200">
        <v>6.9377437590661382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18.702413884915021</v>
      </c>
      <c r="R18" s="200">
        <v>1</v>
      </c>
      <c r="S18" s="200">
        <v>746.05871591108144</v>
      </c>
      <c r="T18" s="200">
        <v>764.76112979599645</v>
      </c>
    </row>
    <row r="19" spans="1:20" x14ac:dyDescent="0.35">
      <c r="A19" s="201" t="s">
        <v>955</v>
      </c>
      <c r="B19" s="200">
        <v>0</v>
      </c>
      <c r="C19" s="200">
        <v>8661.2040052127468</v>
      </c>
      <c r="D19" s="200">
        <v>464.28944966403878</v>
      </c>
      <c r="E19" s="200">
        <v>0</v>
      </c>
      <c r="F19" s="200">
        <v>438.12184601830512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8661.2040052127468</v>
      </c>
      <c r="R19" s="200">
        <v>1</v>
      </c>
      <c r="S19" s="200">
        <v>592.63514278654884</v>
      </c>
      <c r="T19" s="200">
        <v>9253.8391479992952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262.05066261436508</v>
      </c>
      <c r="D22" s="200">
        <v>39.411069493318656</v>
      </c>
      <c r="E22" s="200">
        <v>0</v>
      </c>
      <c r="F22" s="200">
        <v>1.2323597268740669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262.05066261436508</v>
      </c>
      <c r="R22" s="200">
        <v>1</v>
      </c>
      <c r="S22" s="200">
        <v>0</v>
      </c>
      <c r="T22" s="200">
        <v>262.05066261436508</v>
      </c>
    </row>
    <row r="23" spans="1:20" x14ac:dyDescent="0.35">
      <c r="A23" s="201" t="s">
        <v>951</v>
      </c>
      <c r="B23" s="200">
        <v>0</v>
      </c>
      <c r="C23" s="200">
        <v>35.454909773020887</v>
      </c>
      <c r="D23" s="200">
        <v>11.57643802209205</v>
      </c>
      <c r="E23" s="200">
        <v>0</v>
      </c>
      <c r="F23" s="200">
        <v>0.16056266657134649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35.454909773020887</v>
      </c>
      <c r="R23" s="200">
        <v>1</v>
      </c>
      <c r="S23" s="200">
        <v>0</v>
      </c>
      <c r="T23" s="200">
        <v>35.454909773020887</v>
      </c>
    </row>
    <row r="24" spans="1:20" x14ac:dyDescent="0.35">
      <c r="A24" s="201" t="s">
        <v>950</v>
      </c>
      <c r="B24" s="200">
        <v>0</v>
      </c>
      <c r="C24" s="200">
        <v>12401.743670461259</v>
      </c>
      <c r="D24" s="200">
        <v>150.72960343899629</v>
      </c>
      <c r="E24" s="200">
        <v>0</v>
      </c>
      <c r="F24" s="200">
        <v>801.21995800500497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12401.743670461259</v>
      </c>
      <c r="R24" s="200">
        <v>1</v>
      </c>
      <c r="S24" s="200">
        <v>1998.9536082142879</v>
      </c>
      <c r="T24" s="200">
        <v>14400.69727867555</v>
      </c>
    </row>
    <row r="25" spans="1:20" x14ac:dyDescent="0.35">
      <c r="A25" s="201" t="s">
        <v>949</v>
      </c>
      <c r="B25" s="200">
        <v>197.62378698556719</v>
      </c>
      <c r="C25" s="200">
        <v>0</v>
      </c>
      <c r="D25" s="200">
        <v>263.31471892778609</v>
      </c>
      <c r="E25" s="200">
        <v>14.04544796857747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197.62378698556719</v>
      </c>
      <c r="Q25" s="200">
        <v>0</v>
      </c>
      <c r="R25" s="200">
        <v>1</v>
      </c>
      <c r="S25" s="200">
        <v>901.23335201222096</v>
      </c>
      <c r="T25" s="200">
        <v>703.60956502665374</v>
      </c>
    </row>
    <row r="26" spans="1:20" x14ac:dyDescent="0.35">
      <c r="A26" s="201" t="s">
        <v>948</v>
      </c>
      <c r="B26" s="200">
        <v>0</v>
      </c>
      <c r="C26" s="200">
        <v>2673.1507573287022</v>
      </c>
      <c r="D26" s="200">
        <v>45.530037505732977</v>
      </c>
      <c r="E26" s="200">
        <v>0</v>
      </c>
      <c r="F26" s="200">
        <v>468.04429337697019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2673.1507573287022</v>
      </c>
      <c r="R26" s="200">
        <v>1</v>
      </c>
      <c r="S26" s="200">
        <v>49.394116429797997</v>
      </c>
      <c r="T26" s="200">
        <v>2722.5448737585002</v>
      </c>
    </row>
    <row r="27" spans="1:20" x14ac:dyDescent="0.35">
      <c r="A27" s="201" t="s">
        <v>947</v>
      </c>
      <c r="B27" s="200">
        <v>4.7319498348950004</v>
      </c>
      <c r="C27" s="200">
        <v>0</v>
      </c>
      <c r="D27" s="200">
        <v>0.1091906485517246</v>
      </c>
      <c r="E27" s="200">
        <v>0.14874924850954899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4.7319498348950004</v>
      </c>
      <c r="Q27" s="200">
        <v>0</v>
      </c>
      <c r="R27" s="200">
        <v>1</v>
      </c>
      <c r="S27" s="200">
        <v>4.7319498348950004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558.79274682510686</v>
      </c>
      <c r="C29" s="200">
        <v>0</v>
      </c>
      <c r="D29" s="200">
        <v>26.377338165738799</v>
      </c>
      <c r="E29" s="200">
        <v>65.12377317520513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558.79274682510686</v>
      </c>
      <c r="Q29" s="200">
        <v>0</v>
      </c>
      <c r="R29" s="200">
        <v>1</v>
      </c>
      <c r="S29" s="200">
        <v>558.79274682510686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5961.6817781581158</v>
      </c>
      <c r="C31" s="200">
        <v>0</v>
      </c>
      <c r="D31" s="200">
        <v>69.393201403000347</v>
      </c>
      <c r="E31" s="200">
        <v>112.4850979548283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5961.6817781581158</v>
      </c>
      <c r="Q31" s="200">
        <v>0</v>
      </c>
      <c r="R31" s="200">
        <v>1</v>
      </c>
      <c r="S31" s="200">
        <v>25143.640910145099</v>
      </c>
      <c r="T31" s="200">
        <v>19181.95913198698</v>
      </c>
    </row>
    <row r="32" spans="1:20" x14ac:dyDescent="0.35">
      <c r="A32" s="201" t="s">
        <v>942</v>
      </c>
      <c r="B32" s="200">
        <v>47231.975437794848</v>
      </c>
      <c r="C32" s="200">
        <v>0</v>
      </c>
      <c r="D32" s="200">
        <v>143.1688474687648</v>
      </c>
      <c r="E32" s="200">
        <v>318.75096313311872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47231.975437794848</v>
      </c>
      <c r="Q32" s="200">
        <v>0</v>
      </c>
      <c r="R32" s="200">
        <v>1</v>
      </c>
      <c r="S32" s="200">
        <v>72335.785239597768</v>
      </c>
      <c r="T32" s="200">
        <v>25103.80980180292</v>
      </c>
    </row>
    <row r="33" spans="1:20" x14ac:dyDescent="0.35">
      <c r="A33" s="201" t="s">
        <v>941</v>
      </c>
      <c r="B33" s="200">
        <v>0</v>
      </c>
      <c r="C33" s="200">
        <v>299.29117957848979</v>
      </c>
      <c r="D33" s="200">
        <v>84.504592868879072</v>
      </c>
      <c r="E33" s="200">
        <v>0</v>
      </c>
      <c r="F33" s="200">
        <v>16.427305105049729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299.29117957848979</v>
      </c>
      <c r="R33" s="200">
        <v>1</v>
      </c>
      <c r="S33" s="200">
        <v>4005.7251916764221</v>
      </c>
      <c r="T33" s="200">
        <v>4305.016371254912</v>
      </c>
    </row>
    <row r="34" spans="1:20" x14ac:dyDescent="0.35">
      <c r="A34" s="201" t="s">
        <v>940</v>
      </c>
      <c r="B34" s="200">
        <v>0</v>
      </c>
      <c r="C34" s="200">
        <v>563.74447885029963</v>
      </c>
      <c r="D34" s="200">
        <v>83.258455849236597</v>
      </c>
      <c r="E34" s="200">
        <v>0</v>
      </c>
      <c r="F34" s="200">
        <v>287.76861803055311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563.74447885029963</v>
      </c>
      <c r="R34" s="200">
        <v>1</v>
      </c>
      <c r="S34" s="200">
        <v>2034.402755546748</v>
      </c>
      <c r="T34" s="200">
        <v>2598.1472343970481</v>
      </c>
    </row>
    <row r="35" spans="1:20" x14ac:dyDescent="0.35">
      <c r="A35" s="201" t="s">
        <v>939</v>
      </c>
      <c r="B35" s="200">
        <v>0</v>
      </c>
      <c r="C35" s="200">
        <v>21212.169153027899</v>
      </c>
      <c r="D35" s="200">
        <v>218.93526146646789</v>
      </c>
      <c r="E35" s="200">
        <v>0</v>
      </c>
      <c r="F35" s="200">
        <v>28624.281732027641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21212.169153027899</v>
      </c>
      <c r="R35" s="200">
        <v>1</v>
      </c>
      <c r="S35" s="200">
        <v>4411.5508017595776</v>
      </c>
      <c r="T35" s="200">
        <v>25623.719954787481</v>
      </c>
    </row>
    <row r="36" spans="1:20" x14ac:dyDescent="0.35">
      <c r="A36" s="201" t="s">
        <v>938</v>
      </c>
      <c r="B36" s="200">
        <v>223.60534726582449</v>
      </c>
      <c r="C36" s="200">
        <v>0</v>
      </c>
      <c r="D36" s="200">
        <v>35.478525620265494</v>
      </c>
      <c r="E36" s="200">
        <v>3.0060483209898501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223.60534726582449</v>
      </c>
      <c r="Q36" s="200">
        <v>0</v>
      </c>
      <c r="R36" s="200">
        <v>1</v>
      </c>
      <c r="S36" s="200">
        <v>2467.3405165364629</v>
      </c>
      <c r="T36" s="200">
        <v>2243.7351692706379</v>
      </c>
    </row>
    <row r="37" spans="1:20" x14ac:dyDescent="0.35">
      <c r="A37" s="201" t="s">
        <v>937</v>
      </c>
      <c r="B37" s="200">
        <v>1135.484463840608</v>
      </c>
      <c r="C37" s="200">
        <v>0</v>
      </c>
      <c r="D37" s="200">
        <v>20.817863932549908</v>
      </c>
      <c r="E37" s="200">
        <v>99.665554352755279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1135.484463840608</v>
      </c>
      <c r="Q37" s="200">
        <v>0</v>
      </c>
      <c r="R37" s="200">
        <v>1</v>
      </c>
      <c r="S37" s="200">
        <v>1154.2895120346341</v>
      </c>
      <c r="T37" s="200">
        <v>18.805048194026199</v>
      </c>
    </row>
    <row r="38" spans="1:20" x14ac:dyDescent="0.35">
      <c r="A38" s="201" t="s">
        <v>936</v>
      </c>
      <c r="B38" s="200">
        <v>0</v>
      </c>
      <c r="C38" s="200">
        <v>611.4636288682068</v>
      </c>
      <c r="D38" s="200">
        <v>16.630236311380521</v>
      </c>
      <c r="E38" s="200">
        <v>0</v>
      </c>
      <c r="F38" s="200">
        <v>40.99558319504488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611.4636288682068</v>
      </c>
      <c r="R38" s="200">
        <v>1</v>
      </c>
      <c r="S38" s="200">
        <v>322.18721316613181</v>
      </c>
      <c r="T38" s="200">
        <v>933.65084203433855</v>
      </c>
    </row>
    <row r="39" spans="1:20" x14ac:dyDescent="0.35">
      <c r="A39" s="201" t="s">
        <v>935</v>
      </c>
      <c r="B39" s="200">
        <v>0</v>
      </c>
      <c r="C39" s="200">
        <v>475.9172351547727</v>
      </c>
      <c r="D39" s="200">
        <v>15.05538648538961</v>
      </c>
      <c r="E39" s="200">
        <v>0</v>
      </c>
      <c r="F39" s="200">
        <v>104.43918894486271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475.9172351547727</v>
      </c>
      <c r="R39" s="200">
        <v>1</v>
      </c>
      <c r="S39" s="200">
        <v>0</v>
      </c>
      <c r="T39" s="200">
        <v>475.9172351547727</v>
      </c>
    </row>
    <row r="40" spans="1:20" x14ac:dyDescent="0.35">
      <c r="A40" s="201" t="s">
        <v>934</v>
      </c>
      <c r="B40" s="200">
        <v>1673.3293388078939</v>
      </c>
      <c r="C40" s="200">
        <v>0</v>
      </c>
      <c r="D40" s="200">
        <v>32.786827503660867</v>
      </c>
      <c r="E40" s="200">
        <v>28.775288366091619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1673.3293388078939</v>
      </c>
      <c r="Q40" s="200">
        <v>0</v>
      </c>
      <c r="R40" s="200">
        <v>1</v>
      </c>
      <c r="S40" s="200">
        <v>2731.457926832124</v>
      </c>
      <c r="T40" s="200">
        <v>1058.128588024231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1851.8894458510169</v>
      </c>
      <c r="D42" s="200">
        <v>90.946230415815791</v>
      </c>
      <c r="E42" s="200">
        <v>0</v>
      </c>
      <c r="F42" s="200">
        <v>117.4012211108854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1851.8894458510169</v>
      </c>
      <c r="R42" s="200">
        <v>1</v>
      </c>
      <c r="S42" s="200">
        <v>2412.1415728437601</v>
      </c>
      <c r="T42" s="200">
        <v>4264.0310186947763</v>
      </c>
    </row>
    <row r="43" spans="1:20" x14ac:dyDescent="0.35">
      <c r="A43" s="201" t="s">
        <v>931</v>
      </c>
      <c r="B43" s="200">
        <v>171.69704554413249</v>
      </c>
      <c r="C43" s="200">
        <v>0</v>
      </c>
      <c r="D43" s="200">
        <v>18.74153397247828</v>
      </c>
      <c r="E43" s="200">
        <v>6.7388692136979111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171.69704554413249</v>
      </c>
      <c r="Q43" s="200">
        <v>0</v>
      </c>
      <c r="R43" s="200">
        <v>1</v>
      </c>
      <c r="S43" s="200">
        <v>523.83471769246432</v>
      </c>
      <c r="T43" s="200">
        <v>352.13767214833177</v>
      </c>
    </row>
    <row r="44" spans="1:20" x14ac:dyDescent="0.35">
      <c r="A44" s="201" t="s">
        <v>930</v>
      </c>
      <c r="B44" s="200">
        <v>1195.2300316096439</v>
      </c>
      <c r="C44" s="200">
        <v>0</v>
      </c>
      <c r="D44" s="200">
        <v>132.5713219810894</v>
      </c>
      <c r="E44" s="200">
        <v>100.52815739199561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1195.2300316096439</v>
      </c>
      <c r="Q44" s="200">
        <v>0</v>
      </c>
      <c r="R44" s="200">
        <v>1</v>
      </c>
      <c r="S44" s="200">
        <v>1783.8207012325811</v>
      </c>
      <c r="T44" s="200">
        <v>588.5906696229365</v>
      </c>
    </row>
    <row r="45" spans="1:20" x14ac:dyDescent="0.35">
      <c r="A45" s="201" t="s">
        <v>929</v>
      </c>
      <c r="B45" s="200">
        <v>658.00657669018415</v>
      </c>
      <c r="C45" s="200">
        <v>0</v>
      </c>
      <c r="D45" s="200">
        <v>62.694916099438871</v>
      </c>
      <c r="E45" s="200">
        <v>17.7133653740893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658.00657669018415</v>
      </c>
      <c r="Q45" s="200">
        <v>0</v>
      </c>
      <c r="R45" s="200">
        <v>1</v>
      </c>
      <c r="S45" s="200">
        <v>817.08400766786849</v>
      </c>
      <c r="T45" s="200">
        <v>159.0774309776844</v>
      </c>
    </row>
    <row r="46" spans="1:20" x14ac:dyDescent="0.35">
      <c r="A46" s="201" t="s">
        <v>928</v>
      </c>
      <c r="B46" s="200">
        <v>0</v>
      </c>
      <c r="C46" s="200">
        <v>1130.1092427288449</v>
      </c>
      <c r="D46" s="200">
        <v>104.83467839732</v>
      </c>
      <c r="E46" s="200">
        <v>0</v>
      </c>
      <c r="F46" s="200">
        <v>33.347196477925053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1130.1092427288449</v>
      </c>
      <c r="R46" s="200">
        <v>1</v>
      </c>
      <c r="S46" s="200">
        <v>1742.825446894308</v>
      </c>
      <c r="T46" s="200">
        <v>2872.9346896231541</v>
      </c>
    </row>
    <row r="47" spans="1:20" x14ac:dyDescent="0.35">
      <c r="A47" s="201" t="s">
        <v>927</v>
      </c>
      <c r="B47" s="200">
        <v>588.30799094256179</v>
      </c>
      <c r="C47" s="200">
        <v>0</v>
      </c>
      <c r="D47" s="200">
        <v>38.046041829916412</v>
      </c>
      <c r="E47" s="200">
        <v>12.50183600198414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588.30799094256179</v>
      </c>
      <c r="Q47" s="200">
        <v>0</v>
      </c>
      <c r="R47" s="200">
        <v>1</v>
      </c>
      <c r="S47" s="200">
        <v>1173.0778218181449</v>
      </c>
      <c r="T47" s="200">
        <v>584.76983087558358</v>
      </c>
    </row>
    <row r="48" spans="1:20" x14ac:dyDescent="0.35">
      <c r="A48" s="201" t="s">
        <v>926</v>
      </c>
      <c r="B48" s="200">
        <v>118.9640361338146</v>
      </c>
      <c r="C48" s="200">
        <v>0</v>
      </c>
      <c r="D48" s="200">
        <v>2.6959602149380189</v>
      </c>
      <c r="E48" s="200">
        <v>13.07726243114266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118.9640361338146</v>
      </c>
      <c r="Q48" s="200">
        <v>0</v>
      </c>
      <c r="R48" s="200">
        <v>1</v>
      </c>
      <c r="S48" s="200">
        <v>123.0837253497445</v>
      </c>
      <c r="T48" s="200">
        <v>4.1196892159299274</v>
      </c>
    </row>
    <row r="49" spans="1:20" x14ac:dyDescent="0.35">
      <c r="A49" s="201" t="s">
        <v>925</v>
      </c>
      <c r="B49" s="200">
        <v>827.20666812850845</v>
      </c>
      <c r="C49" s="200">
        <v>0</v>
      </c>
      <c r="D49" s="200">
        <v>87.353043385793555</v>
      </c>
      <c r="E49" s="200">
        <v>58.027283491185941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827.20666812850845</v>
      </c>
      <c r="Q49" s="200">
        <v>0</v>
      </c>
      <c r="R49" s="200">
        <v>1</v>
      </c>
      <c r="S49" s="200">
        <v>875.56301557167046</v>
      </c>
      <c r="T49" s="200">
        <v>48.356347443161987</v>
      </c>
    </row>
    <row r="50" spans="1:20" x14ac:dyDescent="0.35">
      <c r="A50" s="201" t="s">
        <v>924</v>
      </c>
      <c r="B50" s="200">
        <v>144.7668476774912</v>
      </c>
      <c r="C50" s="200">
        <v>0</v>
      </c>
      <c r="D50" s="200">
        <v>28.09877778319218</v>
      </c>
      <c r="E50" s="200">
        <v>2.4654522767991729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144.7668476774912</v>
      </c>
      <c r="Q50" s="200">
        <v>0</v>
      </c>
      <c r="R50" s="200">
        <v>1</v>
      </c>
      <c r="S50" s="200">
        <v>144.7668476774912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922</v>
      </c>
      <c r="B52" s="200">
        <v>4399.6426780241363</v>
      </c>
      <c r="C52" s="200">
        <v>0</v>
      </c>
      <c r="D52" s="200">
        <v>335.47422645326549</v>
      </c>
      <c r="E52" s="200">
        <v>42.967222642049428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4399.6426780241363</v>
      </c>
      <c r="Q52" s="200">
        <v>0</v>
      </c>
      <c r="R52" s="200">
        <v>1</v>
      </c>
      <c r="S52" s="200">
        <v>5296.1890605390972</v>
      </c>
      <c r="T52" s="200">
        <v>896.5463825149609</v>
      </c>
    </row>
    <row r="53" spans="1:20" x14ac:dyDescent="0.35">
      <c r="A53" s="201" t="s">
        <v>921</v>
      </c>
      <c r="B53" s="200">
        <v>0</v>
      </c>
      <c r="C53" s="200">
        <v>3614.8344557346559</v>
      </c>
      <c r="D53" s="200">
        <v>70.79493712382768</v>
      </c>
      <c r="E53" s="200">
        <v>0</v>
      </c>
      <c r="F53" s="200">
        <v>3609.113537853736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3614.8344557346559</v>
      </c>
      <c r="R53" s="200">
        <v>1</v>
      </c>
      <c r="S53" s="200">
        <v>198.528961747761</v>
      </c>
      <c r="T53" s="200">
        <v>3813.3634174824169</v>
      </c>
    </row>
    <row r="54" spans="1:20" x14ac:dyDescent="0.35">
      <c r="A54" s="201" t="s">
        <v>920</v>
      </c>
      <c r="B54" s="200">
        <v>3.9908000469242779</v>
      </c>
      <c r="C54" s="200">
        <v>0</v>
      </c>
      <c r="D54" s="200">
        <v>159.09162311719169</v>
      </c>
      <c r="E54" s="200">
        <v>0.15517527006367121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3.9908000469242779</v>
      </c>
      <c r="Q54" s="200">
        <v>0</v>
      </c>
      <c r="R54" s="200">
        <v>1</v>
      </c>
      <c r="S54" s="200">
        <v>1175.0321318330009</v>
      </c>
      <c r="T54" s="200">
        <v>1171.0413317860771</v>
      </c>
    </row>
    <row r="55" spans="1:20" x14ac:dyDescent="0.35">
      <c r="A55" s="201" t="s">
        <v>919</v>
      </c>
      <c r="B55" s="200">
        <v>1975.378612666457</v>
      </c>
      <c r="C55" s="200">
        <v>0</v>
      </c>
      <c r="D55" s="200">
        <v>77.32981879052862</v>
      </c>
      <c r="E55" s="200">
        <v>140.57068767804711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1975.378612666457</v>
      </c>
      <c r="Q55" s="200">
        <v>0</v>
      </c>
      <c r="R55" s="200">
        <v>1</v>
      </c>
      <c r="S55" s="200">
        <v>1991.0816738702749</v>
      </c>
      <c r="T55" s="200">
        <v>15.7030612038177</v>
      </c>
    </row>
    <row r="56" spans="1:20" x14ac:dyDescent="0.35">
      <c r="A56" s="201" t="s">
        <v>918</v>
      </c>
      <c r="B56" s="200">
        <v>7.9211699799812978</v>
      </c>
      <c r="C56" s="200">
        <v>0</v>
      </c>
      <c r="D56" s="200">
        <v>0.2101256091790798</v>
      </c>
      <c r="E56" s="200">
        <v>1.940111699254232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7.9211699799812978</v>
      </c>
      <c r="Q56" s="200">
        <v>0</v>
      </c>
      <c r="R56" s="200">
        <v>1</v>
      </c>
      <c r="S56" s="200">
        <v>7.9211699799812978</v>
      </c>
      <c r="T56" s="200">
        <v>0</v>
      </c>
    </row>
    <row r="57" spans="1:20" x14ac:dyDescent="0.35">
      <c r="A57" s="201" t="s">
        <v>917</v>
      </c>
      <c r="B57" s="200">
        <v>248.3068555416902</v>
      </c>
      <c r="C57" s="200">
        <v>0</v>
      </c>
      <c r="D57" s="200">
        <v>24.902814571214059</v>
      </c>
      <c r="E57" s="200">
        <v>42.150860332688239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248.3068555416902</v>
      </c>
      <c r="Q57" s="200">
        <v>0</v>
      </c>
      <c r="R57" s="200">
        <v>1</v>
      </c>
      <c r="S57" s="200">
        <v>248.3068555416902</v>
      </c>
      <c r="T57" s="200">
        <v>0</v>
      </c>
    </row>
    <row r="58" spans="1:20" x14ac:dyDescent="0.35">
      <c r="A58" s="201" t="s">
        <v>916</v>
      </c>
      <c r="B58" s="200">
        <v>88.90092508457019</v>
      </c>
      <c r="C58" s="200">
        <v>0</v>
      </c>
      <c r="D58" s="200">
        <v>1382.301764075037</v>
      </c>
      <c r="E58" s="200">
        <v>8.7444588220948525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88.90092508457019</v>
      </c>
      <c r="Q58" s="200">
        <v>0</v>
      </c>
      <c r="R58" s="200">
        <v>1</v>
      </c>
      <c r="S58" s="200">
        <v>15222.6189000431</v>
      </c>
      <c r="T58" s="200">
        <v>15133.71797495853</v>
      </c>
    </row>
    <row r="59" spans="1:20" x14ac:dyDescent="0.35">
      <c r="A59" s="201" t="s">
        <v>915</v>
      </c>
      <c r="B59" s="200">
        <v>611.95299423167705</v>
      </c>
      <c r="C59" s="200">
        <v>0</v>
      </c>
      <c r="D59" s="200">
        <v>85.254389729987807</v>
      </c>
      <c r="E59" s="200">
        <v>72.630533626902377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611.95299423167705</v>
      </c>
      <c r="Q59" s="200">
        <v>0</v>
      </c>
      <c r="R59" s="200">
        <v>1</v>
      </c>
      <c r="S59" s="200">
        <v>611.95299423167705</v>
      </c>
      <c r="T59" s="200">
        <v>0</v>
      </c>
    </row>
    <row r="60" spans="1:20" x14ac:dyDescent="0.35">
      <c r="A60" s="201" t="s">
        <v>914</v>
      </c>
      <c r="B60" s="200">
        <v>2917.130515600948</v>
      </c>
      <c r="C60" s="200">
        <v>0</v>
      </c>
      <c r="D60" s="200">
        <v>261.21454682421802</v>
      </c>
      <c r="E60" s="200">
        <v>55.854229612346082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2917.130515600948</v>
      </c>
      <c r="Q60" s="200">
        <v>0</v>
      </c>
      <c r="R60" s="200">
        <v>1</v>
      </c>
      <c r="S60" s="200">
        <v>3670.438637242858</v>
      </c>
      <c r="T60" s="200">
        <v>753.30812164191013</v>
      </c>
    </row>
    <row r="61" spans="1:20" x14ac:dyDescent="0.35">
      <c r="A61" s="201" t="s">
        <v>913</v>
      </c>
      <c r="B61" s="200">
        <v>0</v>
      </c>
      <c r="C61" s="200">
        <v>2189.7756237326262</v>
      </c>
      <c r="D61" s="200">
        <v>150.9249547236769</v>
      </c>
      <c r="E61" s="200">
        <v>0</v>
      </c>
      <c r="F61" s="200">
        <v>2833.735424723568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2189.7756237326262</v>
      </c>
      <c r="R61" s="200">
        <v>1</v>
      </c>
      <c r="S61" s="200">
        <v>652.9463673315222</v>
      </c>
      <c r="T61" s="200">
        <v>2842.7219910641479</v>
      </c>
    </row>
    <row r="62" spans="1:20" x14ac:dyDescent="0.35">
      <c r="A62" s="201" t="s">
        <v>912</v>
      </c>
      <c r="B62" s="200">
        <v>0</v>
      </c>
      <c r="C62" s="200">
        <v>482.94335118678009</v>
      </c>
      <c r="D62" s="200">
        <v>267.31442666868651</v>
      </c>
      <c r="E62" s="200">
        <v>0</v>
      </c>
      <c r="F62" s="200">
        <v>170.93657855169749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482.94335118678009</v>
      </c>
      <c r="R62" s="200">
        <v>1</v>
      </c>
      <c r="S62" s="200">
        <v>436.4115324167646</v>
      </c>
      <c r="T62" s="200">
        <v>919.35488360354475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1604.329553071078</v>
      </c>
      <c r="D65" s="200">
        <v>206.79599720642861</v>
      </c>
      <c r="E65" s="200">
        <v>0</v>
      </c>
      <c r="F65" s="200">
        <v>153.18863757362459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1604.329553071078</v>
      </c>
      <c r="R65" s="200">
        <v>1</v>
      </c>
      <c r="S65" s="200">
        <v>0</v>
      </c>
      <c r="T65" s="200">
        <v>1604.329553071078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1259.6065985572559</v>
      </c>
      <c r="C73" s="200">
        <v>0</v>
      </c>
      <c r="D73" s="200">
        <v>126.64938719443199</v>
      </c>
      <c r="E73" s="200">
        <v>389.10775961950281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1259.6065985572559</v>
      </c>
      <c r="Q73" s="200">
        <v>0</v>
      </c>
      <c r="R73" s="200">
        <v>1</v>
      </c>
      <c r="S73" s="200">
        <v>1259.6065985572559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1119.1135475211979</v>
      </c>
      <c r="C76" s="200">
        <v>0</v>
      </c>
      <c r="D76" s="200">
        <v>145.26894268031259</v>
      </c>
      <c r="E76" s="200">
        <v>5586.5116057252617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1119.1135475211979</v>
      </c>
      <c r="Q76" s="200">
        <v>0</v>
      </c>
      <c r="R76" s="200">
        <v>1</v>
      </c>
      <c r="S76" s="200">
        <v>1183.7467126773549</v>
      </c>
      <c r="T76" s="200">
        <v>64.633165156157219</v>
      </c>
    </row>
    <row r="77" spans="1:20" x14ac:dyDescent="0.35">
      <c r="A77" s="201" t="s">
        <v>897</v>
      </c>
      <c r="B77" s="200">
        <v>483.14354951757417</v>
      </c>
      <c r="C77" s="200">
        <v>0</v>
      </c>
      <c r="D77" s="200">
        <v>15.611019681952889</v>
      </c>
      <c r="E77" s="200">
        <v>18511.670967423921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483.14354951757417</v>
      </c>
      <c r="Q77" s="200">
        <v>0</v>
      </c>
      <c r="R77" s="200">
        <v>1</v>
      </c>
      <c r="S77" s="200">
        <v>627.65057063755808</v>
      </c>
      <c r="T77" s="200">
        <v>144.5070211199839</v>
      </c>
    </row>
    <row r="78" spans="1:20" x14ac:dyDescent="0.35">
      <c r="A78" s="201" t="s">
        <v>896</v>
      </c>
      <c r="B78" s="200">
        <v>0</v>
      </c>
      <c r="C78" s="200">
        <v>57.806691858986468</v>
      </c>
      <c r="D78" s="200">
        <v>4.6610107139261556</v>
      </c>
      <c r="E78" s="200">
        <v>0</v>
      </c>
      <c r="F78" s="200">
        <v>431.94272956858981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57.806691858986468</v>
      </c>
      <c r="R78" s="200">
        <v>1</v>
      </c>
      <c r="S78" s="200">
        <v>0</v>
      </c>
      <c r="T78" s="200">
        <v>57.806691858986468</v>
      </c>
    </row>
    <row r="79" spans="1:20" x14ac:dyDescent="0.35">
      <c r="A79" s="201" t="s">
        <v>895</v>
      </c>
      <c r="B79" s="200">
        <v>1776.9274972728649</v>
      </c>
      <c r="C79" s="200">
        <v>0</v>
      </c>
      <c r="D79" s="200">
        <v>46.086151730939036</v>
      </c>
      <c r="E79" s="200">
        <v>12351.8713658986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1776.9274972728649</v>
      </c>
      <c r="Q79" s="200">
        <v>0</v>
      </c>
      <c r="R79" s="200">
        <v>1</v>
      </c>
      <c r="S79" s="200">
        <v>1776.9274972728649</v>
      </c>
      <c r="T79" s="200">
        <v>0</v>
      </c>
    </row>
    <row r="80" spans="1:20" x14ac:dyDescent="0.35">
      <c r="A80" s="201" t="s">
        <v>894</v>
      </c>
      <c r="B80" s="200">
        <v>7488.4368622201673</v>
      </c>
      <c r="C80" s="200">
        <v>0</v>
      </c>
      <c r="D80" s="200">
        <v>62.568654261014487</v>
      </c>
      <c r="E80" s="200">
        <v>7985.9667581314679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7488.4368622201673</v>
      </c>
      <c r="Q80" s="200">
        <v>0</v>
      </c>
      <c r="R80" s="200">
        <v>1</v>
      </c>
      <c r="S80" s="200">
        <v>18489.685206950871</v>
      </c>
      <c r="T80" s="200">
        <v>11001.2483447307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ECE76-6F5A-4058-89B2-82BB93EBF3D2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922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39045.493714045602</v>
      </c>
      <c r="C16" s="200">
        <v>0</v>
      </c>
      <c r="D16" s="200">
        <v>0</v>
      </c>
      <c r="E16" s="200">
        <v>0</v>
      </c>
      <c r="F16" s="200">
        <v>0</v>
      </c>
      <c r="G16" s="200">
        <v>138100.66043780939</v>
      </c>
      <c r="H16" s="200">
        <v>1</v>
      </c>
      <c r="I16" s="200">
        <v>1</v>
      </c>
      <c r="J16" s="200">
        <v>1</v>
      </c>
      <c r="K16" s="200">
        <v>1</v>
      </c>
      <c r="L16" s="200">
        <v>4120.0869970167259</v>
      </c>
      <c r="M16" s="200">
        <v>79455.734559741541</v>
      </c>
      <c r="N16" s="200">
        <v>260721.97570861329</v>
      </c>
      <c r="O16" s="200">
        <v>181266.24114887169</v>
      </c>
      <c r="P16" s="200">
        <v>65013.478997057733</v>
      </c>
      <c r="Q16" s="200">
        <v>25967.985283012131</v>
      </c>
      <c r="R16" s="200">
        <v>1</v>
      </c>
      <c r="S16" s="200">
        <v>85715.642087601023</v>
      </c>
      <c r="T16" s="200">
        <v>46670.148373555407</v>
      </c>
      <c r="U16" s="199">
        <v>4810.6833507819074</v>
      </c>
      <c r="V16" s="199">
        <v>22733.701589109121</v>
      </c>
      <c r="W16" s="199">
        <v>160834.36202691859</v>
      </c>
      <c r="X16" s="199">
        <v>5241.2012462950916</v>
      </c>
      <c r="Y16" s="199">
        <v>9361.2882433118175</v>
      </c>
    </row>
    <row r="17" spans="1:20" x14ac:dyDescent="0.35">
      <c r="A17" s="201" t="s">
        <v>957</v>
      </c>
      <c r="B17" s="200">
        <v>98.227964237381528</v>
      </c>
      <c r="C17" s="200">
        <v>0</v>
      </c>
      <c r="D17" s="200">
        <v>8.655248475143198</v>
      </c>
      <c r="E17" s="200">
        <v>12.927463116781929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98.227964237381528</v>
      </c>
      <c r="Q17" s="200">
        <v>0</v>
      </c>
      <c r="R17" s="200">
        <v>1</v>
      </c>
      <c r="S17" s="200">
        <v>98.227964237381528</v>
      </c>
      <c r="T17" s="200">
        <v>0</v>
      </c>
    </row>
    <row r="18" spans="1:20" x14ac:dyDescent="0.35">
      <c r="A18" s="201" t="s">
        <v>956</v>
      </c>
      <c r="B18" s="200">
        <v>196.09504459719591</v>
      </c>
      <c r="C18" s="200">
        <v>0</v>
      </c>
      <c r="D18" s="200">
        <v>22.23829307435112</v>
      </c>
      <c r="E18" s="200">
        <v>47.190288091977393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196.09504459719591</v>
      </c>
      <c r="Q18" s="200">
        <v>0</v>
      </c>
      <c r="R18" s="200">
        <v>1</v>
      </c>
      <c r="S18" s="200">
        <v>221.64479867158249</v>
      </c>
      <c r="T18" s="200">
        <v>25.54975407438663</v>
      </c>
    </row>
    <row r="19" spans="1:20" x14ac:dyDescent="0.35">
      <c r="A19" s="201" t="s">
        <v>955</v>
      </c>
      <c r="B19" s="200">
        <v>0</v>
      </c>
      <c r="C19" s="200">
        <v>6248.9983644487766</v>
      </c>
      <c r="D19" s="200">
        <v>889.15245508141982</v>
      </c>
      <c r="E19" s="200">
        <v>0</v>
      </c>
      <c r="F19" s="200">
        <v>140.09925819359171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6248.9983644487766</v>
      </c>
      <c r="R19" s="200">
        <v>1</v>
      </c>
      <c r="S19" s="200">
        <v>319.03868547822378</v>
      </c>
      <c r="T19" s="200">
        <v>6568.0370499270011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2406.9367930866861</v>
      </c>
      <c r="D24" s="200">
        <v>67.288740160127432</v>
      </c>
      <c r="E24" s="200">
        <v>0</v>
      </c>
      <c r="F24" s="200">
        <v>68.919557076797432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2406.9367930866861</v>
      </c>
      <c r="R24" s="200">
        <v>1</v>
      </c>
      <c r="S24" s="200">
        <v>157.2326586273276</v>
      </c>
      <c r="T24" s="200">
        <v>2564.1694517140131</v>
      </c>
    </row>
    <row r="25" spans="1:20" x14ac:dyDescent="0.35">
      <c r="A25" s="201" t="s">
        <v>949</v>
      </c>
      <c r="B25" s="200">
        <v>422.85676425338733</v>
      </c>
      <c r="C25" s="200">
        <v>0</v>
      </c>
      <c r="D25" s="200">
        <v>184.95502773206931</v>
      </c>
      <c r="E25" s="200">
        <v>35.127525034781229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422.85676425338733</v>
      </c>
      <c r="Q25" s="200">
        <v>0</v>
      </c>
      <c r="R25" s="200">
        <v>1</v>
      </c>
      <c r="S25" s="200">
        <v>422.85676425338733</v>
      </c>
      <c r="T25" s="200">
        <v>0</v>
      </c>
    </row>
    <row r="26" spans="1:20" x14ac:dyDescent="0.35">
      <c r="A26" s="201" t="s">
        <v>948</v>
      </c>
      <c r="B26" s="200">
        <v>894.01122381653363</v>
      </c>
      <c r="C26" s="200">
        <v>0</v>
      </c>
      <c r="D26" s="200">
        <v>38.732684337178817</v>
      </c>
      <c r="E26" s="200">
        <v>60.695776433206063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894.01122381653363</v>
      </c>
      <c r="Q26" s="200">
        <v>0</v>
      </c>
      <c r="R26" s="200">
        <v>1</v>
      </c>
      <c r="S26" s="200">
        <v>894.01122381653363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9506.9040003279333</v>
      </c>
      <c r="C31" s="200">
        <v>0</v>
      </c>
      <c r="D31" s="200">
        <v>54.100865765081153</v>
      </c>
      <c r="E31" s="200">
        <v>209.6636781977513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9506.9040003279333</v>
      </c>
      <c r="Q31" s="200">
        <v>0</v>
      </c>
      <c r="R31" s="200">
        <v>1</v>
      </c>
      <c r="S31" s="200">
        <v>11638.10247240416</v>
      </c>
      <c r="T31" s="200">
        <v>2131.1984720762239</v>
      </c>
    </row>
    <row r="32" spans="1:20" x14ac:dyDescent="0.35">
      <c r="A32" s="201" t="s">
        <v>942</v>
      </c>
      <c r="B32" s="200">
        <v>19250.49526120134</v>
      </c>
      <c r="C32" s="200">
        <v>0</v>
      </c>
      <c r="D32" s="200">
        <v>93.00766284012802</v>
      </c>
      <c r="E32" s="200">
        <v>151.8501393097558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19250.49526120134</v>
      </c>
      <c r="Q32" s="200">
        <v>0</v>
      </c>
      <c r="R32" s="200">
        <v>1</v>
      </c>
      <c r="S32" s="200">
        <v>21819.30209206395</v>
      </c>
      <c r="T32" s="200">
        <v>2568.806830862608</v>
      </c>
    </row>
    <row r="33" spans="1:20" x14ac:dyDescent="0.35">
      <c r="A33" s="201" t="s">
        <v>941</v>
      </c>
      <c r="B33" s="200">
        <v>0</v>
      </c>
      <c r="C33" s="200">
        <v>1684.424673155647</v>
      </c>
      <c r="D33" s="200">
        <v>126.3559934645596</v>
      </c>
      <c r="E33" s="200">
        <v>0</v>
      </c>
      <c r="F33" s="200">
        <v>40.976304049084668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1684.424673155647</v>
      </c>
      <c r="R33" s="200">
        <v>1</v>
      </c>
      <c r="S33" s="200">
        <v>1629.818563067319</v>
      </c>
      <c r="T33" s="200">
        <v>3314.243236222967</v>
      </c>
    </row>
    <row r="34" spans="1:20" x14ac:dyDescent="0.35">
      <c r="A34" s="201" t="s">
        <v>940</v>
      </c>
      <c r="B34" s="200">
        <v>1110.3072539909219</v>
      </c>
      <c r="C34" s="200">
        <v>0</v>
      </c>
      <c r="D34" s="200">
        <v>51.848275489362827</v>
      </c>
      <c r="E34" s="200">
        <v>114.3858536038183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1110.3072539909219</v>
      </c>
      <c r="Q34" s="200">
        <v>0</v>
      </c>
      <c r="R34" s="200">
        <v>1</v>
      </c>
      <c r="S34" s="200">
        <v>1110.3072539909219</v>
      </c>
      <c r="T34" s="200">
        <v>0</v>
      </c>
    </row>
    <row r="35" spans="1:20" x14ac:dyDescent="0.35">
      <c r="A35" s="201" t="s">
        <v>939</v>
      </c>
      <c r="B35" s="200">
        <v>0</v>
      </c>
      <c r="C35" s="200">
        <v>5416.5441896435277</v>
      </c>
      <c r="D35" s="200">
        <v>147.59142599109589</v>
      </c>
      <c r="E35" s="200">
        <v>0</v>
      </c>
      <c r="F35" s="200">
        <v>3239.5194411105281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5416.5441896435277</v>
      </c>
      <c r="R35" s="200">
        <v>1</v>
      </c>
      <c r="S35" s="200">
        <v>979.99014425242694</v>
      </c>
      <c r="T35" s="200">
        <v>6396.5343338959547</v>
      </c>
    </row>
    <row r="36" spans="1:20" x14ac:dyDescent="0.35">
      <c r="A36" s="201" t="s">
        <v>938</v>
      </c>
      <c r="B36" s="200">
        <v>0</v>
      </c>
      <c r="C36" s="200">
        <v>1965.431066222952</v>
      </c>
      <c r="D36" s="200">
        <v>102.97498893152699</v>
      </c>
      <c r="E36" s="200">
        <v>0</v>
      </c>
      <c r="F36" s="200">
        <v>35.987131226346897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1965.431066222952</v>
      </c>
      <c r="R36" s="200">
        <v>1</v>
      </c>
      <c r="S36" s="200">
        <v>1799.504892912885</v>
      </c>
      <c r="T36" s="200">
        <v>3764.935959135837</v>
      </c>
    </row>
    <row r="37" spans="1:20" x14ac:dyDescent="0.35">
      <c r="A37" s="201" t="s">
        <v>937</v>
      </c>
      <c r="B37" s="200">
        <v>8.6205136713742139</v>
      </c>
      <c r="C37" s="200">
        <v>0</v>
      </c>
      <c r="D37" s="200">
        <v>0.3758316721700915</v>
      </c>
      <c r="E37" s="200">
        <v>0.88441261178055175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8.6205136713742139</v>
      </c>
      <c r="Q37" s="200">
        <v>0</v>
      </c>
      <c r="R37" s="200">
        <v>1</v>
      </c>
      <c r="S37" s="200">
        <v>8.6205136713742139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1232.634647124253</v>
      </c>
      <c r="D38" s="200">
        <v>49.067270981275527</v>
      </c>
      <c r="E38" s="200">
        <v>0</v>
      </c>
      <c r="F38" s="200">
        <v>36.62769543471591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1232.634647124253</v>
      </c>
      <c r="R38" s="200">
        <v>1</v>
      </c>
      <c r="S38" s="200">
        <v>0</v>
      </c>
      <c r="T38" s="200">
        <v>1232.634647124253</v>
      </c>
    </row>
    <row r="39" spans="1:20" x14ac:dyDescent="0.35">
      <c r="A39" s="201" t="s">
        <v>935</v>
      </c>
      <c r="B39" s="200">
        <v>115.7862201170179</v>
      </c>
      <c r="C39" s="200">
        <v>0</v>
      </c>
      <c r="D39" s="200">
        <v>10.08337414011614</v>
      </c>
      <c r="E39" s="200">
        <v>8.6876237739230806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115.7862201170179</v>
      </c>
      <c r="Q39" s="200">
        <v>0</v>
      </c>
      <c r="R39" s="200">
        <v>1</v>
      </c>
      <c r="S39" s="200">
        <v>115.7862201170179</v>
      </c>
      <c r="T39" s="200">
        <v>0</v>
      </c>
    </row>
    <row r="40" spans="1:20" x14ac:dyDescent="0.35">
      <c r="A40" s="201" t="s">
        <v>934</v>
      </c>
      <c r="B40" s="200">
        <v>18891.418622415469</v>
      </c>
      <c r="C40" s="200">
        <v>0</v>
      </c>
      <c r="D40" s="200">
        <v>458.05635234597679</v>
      </c>
      <c r="E40" s="200">
        <v>379.71759578678342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18891.418622415469</v>
      </c>
      <c r="Q40" s="200">
        <v>0</v>
      </c>
      <c r="R40" s="200">
        <v>1</v>
      </c>
      <c r="S40" s="200">
        <v>19372.25860892476</v>
      </c>
      <c r="T40" s="200">
        <v>480.83998650928322</v>
      </c>
    </row>
    <row r="41" spans="1:20" x14ac:dyDescent="0.35">
      <c r="A41" s="201" t="s">
        <v>933</v>
      </c>
      <c r="B41" s="200">
        <v>43.846033015533941</v>
      </c>
      <c r="C41" s="200">
        <v>0</v>
      </c>
      <c r="D41" s="200">
        <v>56.922303736986549</v>
      </c>
      <c r="E41" s="200">
        <v>0.93906556881282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43.846033015533941</v>
      </c>
      <c r="Q41" s="200">
        <v>0</v>
      </c>
      <c r="R41" s="200">
        <v>1</v>
      </c>
      <c r="S41" s="200">
        <v>43.846033015533941</v>
      </c>
      <c r="T41" s="200">
        <v>0</v>
      </c>
    </row>
    <row r="42" spans="1:20" x14ac:dyDescent="0.35">
      <c r="A42" s="201" t="s">
        <v>932</v>
      </c>
      <c r="B42" s="200">
        <v>1332.3704700605631</v>
      </c>
      <c r="C42" s="200">
        <v>0</v>
      </c>
      <c r="D42" s="200">
        <v>209.0958229682453</v>
      </c>
      <c r="E42" s="200">
        <v>44.24394990264647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1332.3704700605631</v>
      </c>
      <c r="Q42" s="200">
        <v>0</v>
      </c>
      <c r="R42" s="200">
        <v>1</v>
      </c>
      <c r="S42" s="200">
        <v>3701.980006461039</v>
      </c>
      <c r="T42" s="200">
        <v>2369.6095364004759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77.773540923388595</v>
      </c>
      <c r="C44" s="200">
        <v>0</v>
      </c>
      <c r="D44" s="200">
        <v>11.62406627605615</v>
      </c>
      <c r="E44" s="200">
        <v>7.645853802548559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77.773540923388595</v>
      </c>
      <c r="Q44" s="200">
        <v>0</v>
      </c>
      <c r="R44" s="200">
        <v>1</v>
      </c>
      <c r="S44" s="200">
        <v>77.773540923388595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159.55943475995181</v>
      </c>
      <c r="D45" s="200">
        <v>108.7932627741399</v>
      </c>
      <c r="E45" s="200">
        <v>0</v>
      </c>
      <c r="F45" s="200">
        <v>6.5971869532663092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159.55943475995181</v>
      </c>
      <c r="R45" s="200">
        <v>1</v>
      </c>
      <c r="S45" s="200">
        <v>246.41800756184691</v>
      </c>
      <c r="T45" s="200">
        <v>405.97744232179878</v>
      </c>
    </row>
    <row r="46" spans="1:20" x14ac:dyDescent="0.35">
      <c r="A46" s="201" t="s">
        <v>928</v>
      </c>
      <c r="B46" s="200">
        <v>730.35535639076352</v>
      </c>
      <c r="C46" s="200">
        <v>0</v>
      </c>
      <c r="D46" s="200">
        <v>39.386368467178137</v>
      </c>
      <c r="E46" s="200">
        <v>7.1083415880190026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730.35535639076352</v>
      </c>
      <c r="Q46" s="200">
        <v>0</v>
      </c>
      <c r="R46" s="200">
        <v>1</v>
      </c>
      <c r="S46" s="200">
        <v>730.35535639076352</v>
      </c>
      <c r="T46" s="200">
        <v>0</v>
      </c>
    </row>
    <row r="47" spans="1:20" x14ac:dyDescent="0.35">
      <c r="A47" s="201" t="s">
        <v>927</v>
      </c>
      <c r="B47" s="200">
        <v>44.494201148324791</v>
      </c>
      <c r="C47" s="200">
        <v>0</v>
      </c>
      <c r="D47" s="200">
        <v>2.321851236192003</v>
      </c>
      <c r="E47" s="200">
        <v>1.105173227592926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44.494201148324791</v>
      </c>
      <c r="Q47" s="200">
        <v>0</v>
      </c>
      <c r="R47" s="200">
        <v>1</v>
      </c>
      <c r="S47" s="200">
        <v>44.494201148324791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205.34762136485199</v>
      </c>
      <c r="C49" s="200">
        <v>0</v>
      </c>
      <c r="D49" s="200">
        <v>47.221087449822413</v>
      </c>
      <c r="E49" s="200">
        <v>16.837041470035551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205.34762136485199</v>
      </c>
      <c r="Q49" s="200">
        <v>0</v>
      </c>
      <c r="R49" s="200">
        <v>1</v>
      </c>
      <c r="S49" s="200">
        <v>205.34762136485199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4399.6426780241363</v>
      </c>
      <c r="D51" s="200">
        <v>335.47422645326549</v>
      </c>
      <c r="E51" s="200">
        <v>0</v>
      </c>
      <c r="F51" s="200">
        <v>268.1943476209654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4399.6426780241363</v>
      </c>
      <c r="R51" s="200">
        <v>1</v>
      </c>
      <c r="S51" s="200">
        <v>896.5463825149609</v>
      </c>
      <c r="T51" s="200">
        <v>5296.1890605390972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378.95564580502207</v>
      </c>
      <c r="C53" s="200">
        <v>0</v>
      </c>
      <c r="D53" s="200">
        <v>16.674582772983349</v>
      </c>
      <c r="E53" s="200">
        <v>134.36555929227859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378.95564580502207</v>
      </c>
      <c r="Q53" s="200">
        <v>0</v>
      </c>
      <c r="R53" s="200">
        <v>1</v>
      </c>
      <c r="S53" s="200">
        <v>378.95564580502207</v>
      </c>
      <c r="T53" s="200">
        <v>0</v>
      </c>
    </row>
    <row r="54" spans="1:20" x14ac:dyDescent="0.35">
      <c r="A54" s="201" t="s">
        <v>920</v>
      </c>
      <c r="B54" s="200">
        <v>572.30091636769305</v>
      </c>
      <c r="C54" s="200">
        <v>0</v>
      </c>
      <c r="D54" s="200">
        <v>279.91463492666708</v>
      </c>
      <c r="E54" s="200">
        <v>26.01027083236216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572.30091636769305</v>
      </c>
      <c r="Q54" s="200">
        <v>0</v>
      </c>
      <c r="R54" s="200">
        <v>1</v>
      </c>
      <c r="S54" s="200">
        <v>1111.4656189245729</v>
      </c>
      <c r="T54" s="200">
        <v>539.16470255688012</v>
      </c>
    </row>
    <row r="55" spans="1:20" x14ac:dyDescent="0.35">
      <c r="A55" s="201" t="s">
        <v>919</v>
      </c>
      <c r="B55" s="200">
        <v>88.480417488824912</v>
      </c>
      <c r="C55" s="200">
        <v>0</v>
      </c>
      <c r="D55" s="200">
        <v>9.1589023116518558</v>
      </c>
      <c r="E55" s="200">
        <v>7.3595197817841704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88.480417488824912</v>
      </c>
      <c r="Q55" s="200">
        <v>0</v>
      </c>
      <c r="R55" s="200">
        <v>1</v>
      </c>
      <c r="S55" s="200">
        <v>88.480417488824912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130.8233234918529</v>
      </c>
      <c r="D57" s="200">
        <v>30.486349530886411</v>
      </c>
      <c r="E57" s="200">
        <v>0</v>
      </c>
      <c r="F57" s="200">
        <v>45.502064556243468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130.8233234918529</v>
      </c>
      <c r="R57" s="200">
        <v>1</v>
      </c>
      <c r="S57" s="200">
        <v>0</v>
      </c>
      <c r="T57" s="200">
        <v>130.8233234918529</v>
      </c>
    </row>
    <row r="58" spans="1:20" x14ac:dyDescent="0.35">
      <c r="A58" s="201" t="s">
        <v>916</v>
      </c>
      <c r="B58" s="200">
        <v>0</v>
      </c>
      <c r="C58" s="200">
        <v>1518.809606836079</v>
      </c>
      <c r="D58" s="200">
        <v>414.23527582333742</v>
      </c>
      <c r="E58" s="200">
        <v>0</v>
      </c>
      <c r="F58" s="200">
        <v>293.01731197109058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1518.809606836079</v>
      </c>
      <c r="R58" s="200">
        <v>1</v>
      </c>
      <c r="S58" s="200">
        <v>992.5124631731685</v>
      </c>
      <c r="T58" s="200">
        <v>2511.322070009247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52.228645200324202</v>
      </c>
      <c r="C60" s="200">
        <v>0</v>
      </c>
      <c r="D60" s="200">
        <v>7.4451743583842971</v>
      </c>
      <c r="E60" s="200">
        <v>1.1688717377858411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52.228645200324202</v>
      </c>
      <c r="Q60" s="200">
        <v>0</v>
      </c>
      <c r="R60" s="200">
        <v>1</v>
      </c>
      <c r="S60" s="200">
        <v>52.228645200324202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1152.693916998704</v>
      </c>
      <c r="C62" s="200">
        <v>0</v>
      </c>
      <c r="D62" s="200">
        <v>572.27749769232503</v>
      </c>
      <c r="E62" s="200">
        <v>177.8125322898498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1152.693916998704</v>
      </c>
      <c r="Q62" s="200">
        <v>0</v>
      </c>
      <c r="R62" s="200">
        <v>1</v>
      </c>
      <c r="S62" s="200">
        <v>1152.693916998704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763.60378584938212</v>
      </c>
      <c r="C64" s="200">
        <v>0</v>
      </c>
      <c r="D64" s="200">
        <v>236.57214183155929</v>
      </c>
      <c r="E64" s="200">
        <v>32.400558094336702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763.60378584938212</v>
      </c>
      <c r="Q64" s="200">
        <v>0</v>
      </c>
      <c r="R64" s="200">
        <v>1</v>
      </c>
      <c r="S64" s="200">
        <v>763.60378584938212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3660.2263517705719</v>
      </c>
      <c r="C75" s="200">
        <v>0</v>
      </c>
      <c r="D75" s="200">
        <v>6123.5006020793326</v>
      </c>
      <c r="E75" s="200">
        <v>1522.8308641558899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3660.2263517705719</v>
      </c>
      <c r="Q75" s="200">
        <v>0</v>
      </c>
      <c r="R75" s="200">
        <v>1</v>
      </c>
      <c r="S75" s="200">
        <v>3660.2263517705719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213.0006762012174</v>
      </c>
      <c r="D77" s="200">
        <v>28.053887535440008</v>
      </c>
      <c r="E77" s="200">
        <v>0</v>
      </c>
      <c r="F77" s="200">
        <v>1386.4239248578631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213.0006762012174</v>
      </c>
      <c r="R77" s="200">
        <v>1</v>
      </c>
      <c r="S77" s="200">
        <v>162.4843407490855</v>
      </c>
      <c r="T77" s="200">
        <v>375.48501695030291</v>
      </c>
    </row>
    <row r="78" spans="1:20" x14ac:dyDescent="0.35">
      <c r="A78" s="201" t="s">
        <v>896</v>
      </c>
      <c r="B78" s="200">
        <v>0</v>
      </c>
      <c r="C78" s="200">
        <v>591.1798300170484</v>
      </c>
      <c r="D78" s="200">
        <v>119.21208354948151</v>
      </c>
      <c r="E78" s="200">
        <v>0</v>
      </c>
      <c r="F78" s="200">
        <v>1957.8366053266241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591.1798300170484</v>
      </c>
      <c r="R78" s="200">
        <v>1</v>
      </c>
      <c r="S78" s="200">
        <v>0</v>
      </c>
      <c r="T78" s="200">
        <v>591.1798300170484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5416.0792260452299</v>
      </c>
      <c r="C80" s="200">
        <v>0</v>
      </c>
      <c r="D80" s="200">
        <v>87.50423304992286</v>
      </c>
      <c r="E80" s="200">
        <v>6751.1728286362013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5416.0792260452299</v>
      </c>
      <c r="Q80" s="200">
        <v>0</v>
      </c>
      <c r="R80" s="200">
        <v>1</v>
      </c>
      <c r="S80" s="200">
        <v>10819.526895771411</v>
      </c>
      <c r="T80" s="200">
        <v>5403.4476697261807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C006D-830C-48F2-8048-6799A2C8BFE8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921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61143.795068943</v>
      </c>
      <c r="D16" s="200">
        <v>0</v>
      </c>
      <c r="E16" s="200">
        <v>0</v>
      </c>
      <c r="F16" s="200">
        <v>0</v>
      </c>
      <c r="G16" s="200">
        <v>92839.381875843741</v>
      </c>
      <c r="H16" s="200">
        <v>1</v>
      </c>
      <c r="I16" s="200">
        <v>1</v>
      </c>
      <c r="J16" s="200">
        <v>1</v>
      </c>
      <c r="K16" s="200">
        <v>1</v>
      </c>
      <c r="L16" s="200">
        <v>32690.612555036048</v>
      </c>
      <c r="M16" s="200">
        <v>488244.99520417763</v>
      </c>
      <c r="N16" s="200">
        <v>552631.19456611446</v>
      </c>
      <c r="O16" s="200">
        <v>64386.19936193683</v>
      </c>
      <c r="P16" s="200">
        <v>40077.738491224212</v>
      </c>
      <c r="Q16" s="200">
        <v>101221.5335601672</v>
      </c>
      <c r="R16" s="200">
        <v>1</v>
      </c>
      <c r="S16" s="200">
        <v>165258.36751703091</v>
      </c>
      <c r="T16" s="200">
        <v>226402.16258597391</v>
      </c>
      <c r="U16" s="199">
        <v>137079.28247731549</v>
      </c>
      <c r="V16" s="199">
        <v>90614.473398062866</v>
      </c>
      <c r="W16" s="199">
        <v>183453.85527390661</v>
      </c>
      <c r="X16" s="199">
        <v>34149.076742825411</v>
      </c>
      <c r="Y16" s="199">
        <v>66839.689297861463</v>
      </c>
    </row>
    <row r="17" spans="1:20" x14ac:dyDescent="0.35">
      <c r="A17" s="201" t="s">
        <v>957</v>
      </c>
      <c r="B17" s="200">
        <v>0</v>
      </c>
      <c r="C17" s="200">
        <v>3688.7676625378299</v>
      </c>
      <c r="D17" s="200">
        <v>93.70574426255601</v>
      </c>
      <c r="E17" s="200">
        <v>0</v>
      </c>
      <c r="F17" s="200">
        <v>120.477285710674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3688.7676625378299</v>
      </c>
      <c r="R17" s="200">
        <v>1</v>
      </c>
      <c r="S17" s="200">
        <v>0</v>
      </c>
      <c r="T17" s="200">
        <v>3688.7676625378299</v>
      </c>
    </row>
    <row r="18" spans="1:20" x14ac:dyDescent="0.35">
      <c r="A18" s="201" t="s">
        <v>956</v>
      </c>
      <c r="B18" s="200">
        <v>0</v>
      </c>
      <c r="C18" s="200">
        <v>186.5234456694192</v>
      </c>
      <c r="D18" s="200">
        <v>4.0886344696758474</v>
      </c>
      <c r="E18" s="200">
        <v>0</v>
      </c>
      <c r="F18" s="200">
        <v>21.16732146036437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186.5234456694192</v>
      </c>
      <c r="R18" s="200">
        <v>1</v>
      </c>
      <c r="S18" s="200">
        <v>0</v>
      </c>
      <c r="T18" s="200">
        <v>186.5234456694192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7.8403778951009766</v>
      </c>
      <c r="C20" s="200">
        <v>0</v>
      </c>
      <c r="D20" s="200">
        <v>1.012530984159538</v>
      </c>
      <c r="E20" s="200">
        <v>0.1047228333585784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7.8403778951009766</v>
      </c>
      <c r="Q20" s="200">
        <v>0</v>
      </c>
      <c r="R20" s="200">
        <v>1</v>
      </c>
      <c r="S20" s="200">
        <v>7.8403778951009766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6630.3051833279324</v>
      </c>
      <c r="D24" s="200">
        <v>53.148396042036339</v>
      </c>
      <c r="E24" s="200">
        <v>0</v>
      </c>
      <c r="F24" s="200">
        <v>131.04317619391949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6630.3051833279324</v>
      </c>
      <c r="R24" s="200">
        <v>1</v>
      </c>
      <c r="S24" s="200">
        <v>157.2716979645966</v>
      </c>
      <c r="T24" s="200">
        <v>6787.5768812925289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280.4789946387466</v>
      </c>
      <c r="C27" s="200">
        <v>0</v>
      </c>
      <c r="D27" s="200">
        <v>31.98920614235508</v>
      </c>
      <c r="E27" s="200">
        <v>10.81154809651775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280.4789946387466</v>
      </c>
      <c r="Q27" s="200">
        <v>0</v>
      </c>
      <c r="R27" s="200">
        <v>1</v>
      </c>
      <c r="S27" s="200">
        <v>906.45031932171537</v>
      </c>
      <c r="T27" s="200">
        <v>625.97132468296877</v>
      </c>
    </row>
    <row r="28" spans="1:20" x14ac:dyDescent="0.35">
      <c r="A28" s="201" t="s">
        <v>946</v>
      </c>
      <c r="B28" s="200">
        <v>109.3686873696609</v>
      </c>
      <c r="C28" s="200">
        <v>0</v>
      </c>
      <c r="D28" s="200">
        <v>68.883525985815112</v>
      </c>
      <c r="E28" s="200">
        <v>11.01914831249006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109.3686873696609</v>
      </c>
      <c r="Q28" s="200">
        <v>0</v>
      </c>
      <c r="R28" s="200">
        <v>1</v>
      </c>
      <c r="S28" s="200">
        <v>109.3686873696609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29.630981190750308</v>
      </c>
      <c r="D29" s="200">
        <v>1.194002791366888</v>
      </c>
      <c r="E29" s="200">
        <v>0</v>
      </c>
      <c r="F29" s="200">
        <v>3.621014110708662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29.630981190750308</v>
      </c>
      <c r="R29" s="200">
        <v>1</v>
      </c>
      <c r="S29" s="200">
        <v>0</v>
      </c>
      <c r="T29" s="200">
        <v>29.630981190750308</v>
      </c>
    </row>
    <row r="30" spans="1:20" x14ac:dyDescent="0.35">
      <c r="A30" s="201" t="s">
        <v>944</v>
      </c>
      <c r="B30" s="200">
        <v>621.07568370067111</v>
      </c>
      <c r="C30" s="200">
        <v>0</v>
      </c>
      <c r="D30" s="200">
        <v>308.04684453056109</v>
      </c>
      <c r="E30" s="200">
        <v>12.860855691149141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621.07568370067111</v>
      </c>
      <c r="Q30" s="200">
        <v>0</v>
      </c>
      <c r="R30" s="200">
        <v>1</v>
      </c>
      <c r="S30" s="200">
        <v>798.16869617432155</v>
      </c>
      <c r="T30" s="200">
        <v>177.0930124736505</v>
      </c>
    </row>
    <row r="31" spans="1:20" x14ac:dyDescent="0.35">
      <c r="A31" s="201" t="s">
        <v>943</v>
      </c>
      <c r="B31" s="200">
        <v>0</v>
      </c>
      <c r="C31" s="200">
        <v>6821.0773182077064</v>
      </c>
      <c r="D31" s="200">
        <v>79.87487390031886</v>
      </c>
      <c r="E31" s="200">
        <v>0</v>
      </c>
      <c r="F31" s="200">
        <v>194.60863401301549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6821.0773182077064</v>
      </c>
      <c r="R31" s="200">
        <v>1</v>
      </c>
      <c r="S31" s="200">
        <v>25204.242960444659</v>
      </c>
      <c r="T31" s="200">
        <v>32025.320278652362</v>
      </c>
    </row>
    <row r="32" spans="1:20" x14ac:dyDescent="0.35">
      <c r="A32" s="201" t="s">
        <v>942</v>
      </c>
      <c r="B32" s="200">
        <v>0</v>
      </c>
      <c r="C32" s="200">
        <v>434.41160344544909</v>
      </c>
      <c r="D32" s="200">
        <v>71.628564420474959</v>
      </c>
      <c r="E32" s="200">
        <v>0</v>
      </c>
      <c r="F32" s="200">
        <v>2.1099805817123971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434.41160344544909</v>
      </c>
      <c r="R32" s="200">
        <v>1</v>
      </c>
      <c r="S32" s="200">
        <v>28080.890225624011</v>
      </c>
      <c r="T32" s="200">
        <v>28515.30182906946</v>
      </c>
    </row>
    <row r="33" spans="1:20" x14ac:dyDescent="0.35">
      <c r="A33" s="201" t="s">
        <v>941</v>
      </c>
      <c r="B33" s="200">
        <v>0</v>
      </c>
      <c r="C33" s="200">
        <v>2385.095162629721</v>
      </c>
      <c r="D33" s="200">
        <v>72.65050871855135</v>
      </c>
      <c r="E33" s="200">
        <v>0</v>
      </c>
      <c r="F33" s="200">
        <v>40.048845497376981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2385.095162629721</v>
      </c>
      <c r="R33" s="200">
        <v>1</v>
      </c>
      <c r="S33" s="200">
        <v>2819.7723171062821</v>
      </c>
      <c r="T33" s="200">
        <v>5204.8674797360027</v>
      </c>
    </row>
    <row r="34" spans="1:20" x14ac:dyDescent="0.35">
      <c r="A34" s="201" t="s">
        <v>940</v>
      </c>
      <c r="B34" s="200">
        <v>0</v>
      </c>
      <c r="C34" s="200">
        <v>5398.4922232908539</v>
      </c>
      <c r="D34" s="200">
        <v>93.932056595971346</v>
      </c>
      <c r="E34" s="200">
        <v>0</v>
      </c>
      <c r="F34" s="200">
        <v>843.03478303076815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5398.4922232908539</v>
      </c>
      <c r="R34" s="200">
        <v>1</v>
      </c>
      <c r="S34" s="200">
        <v>336.72233156656301</v>
      </c>
      <c r="T34" s="200">
        <v>5735.2145548574172</v>
      </c>
    </row>
    <row r="35" spans="1:20" x14ac:dyDescent="0.35">
      <c r="A35" s="201" t="s">
        <v>939</v>
      </c>
      <c r="B35" s="200">
        <v>0</v>
      </c>
      <c r="C35" s="200">
        <v>62.194478540860018</v>
      </c>
      <c r="D35" s="200">
        <v>28.626368600636781</v>
      </c>
      <c r="E35" s="200">
        <v>0</v>
      </c>
      <c r="F35" s="200">
        <v>25.675164273817849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62.194478540860018</v>
      </c>
      <c r="R35" s="200">
        <v>1</v>
      </c>
      <c r="S35" s="200">
        <v>2370.4836495764271</v>
      </c>
      <c r="T35" s="200">
        <v>2432.6781281172871</v>
      </c>
    </row>
    <row r="36" spans="1:20" x14ac:dyDescent="0.35">
      <c r="A36" s="201" t="s">
        <v>938</v>
      </c>
      <c r="B36" s="200">
        <v>0</v>
      </c>
      <c r="C36" s="200">
        <v>9689.196510786458</v>
      </c>
      <c r="D36" s="200">
        <v>261.37494128444501</v>
      </c>
      <c r="E36" s="200">
        <v>0</v>
      </c>
      <c r="F36" s="200">
        <v>122.45605812512549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9689.196510786458</v>
      </c>
      <c r="R36" s="200">
        <v>1</v>
      </c>
      <c r="S36" s="200">
        <v>14176.26647744913</v>
      </c>
      <c r="T36" s="200">
        <v>23865.46298823558</v>
      </c>
    </row>
    <row r="37" spans="1:20" x14ac:dyDescent="0.35">
      <c r="A37" s="201" t="s">
        <v>937</v>
      </c>
      <c r="B37" s="200">
        <v>14899.081669156631</v>
      </c>
      <c r="C37" s="200">
        <v>0</v>
      </c>
      <c r="D37" s="200">
        <v>281.74999299199402</v>
      </c>
      <c r="E37" s="200">
        <v>1603.600877424145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14899.081669156631</v>
      </c>
      <c r="Q37" s="200">
        <v>0</v>
      </c>
      <c r="R37" s="200">
        <v>1</v>
      </c>
      <c r="S37" s="200">
        <v>16147.88182736222</v>
      </c>
      <c r="T37" s="200">
        <v>1248.8001582055949</v>
      </c>
    </row>
    <row r="38" spans="1:20" x14ac:dyDescent="0.35">
      <c r="A38" s="201" t="s">
        <v>936</v>
      </c>
      <c r="B38" s="200">
        <v>0</v>
      </c>
      <c r="C38" s="200">
        <v>43763.227239382613</v>
      </c>
      <c r="D38" s="200">
        <v>455.3282647005675</v>
      </c>
      <c r="E38" s="200">
        <v>0</v>
      </c>
      <c r="F38" s="200">
        <v>897.60996288608192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43763.227239382613</v>
      </c>
      <c r="R38" s="200">
        <v>1</v>
      </c>
      <c r="S38" s="200">
        <v>764.89017217474657</v>
      </c>
      <c r="T38" s="200">
        <v>44528.117411557359</v>
      </c>
    </row>
    <row r="39" spans="1:20" x14ac:dyDescent="0.35">
      <c r="A39" s="201" t="s">
        <v>935</v>
      </c>
      <c r="B39" s="200">
        <v>0</v>
      </c>
      <c r="C39" s="200">
        <v>57.593262565945757</v>
      </c>
      <c r="D39" s="200">
        <v>1.4859063437390829</v>
      </c>
      <c r="E39" s="200">
        <v>0</v>
      </c>
      <c r="F39" s="200">
        <v>3.8664787078621532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57.593262565945757</v>
      </c>
      <c r="R39" s="200">
        <v>1</v>
      </c>
      <c r="S39" s="200">
        <v>0</v>
      </c>
      <c r="T39" s="200">
        <v>57.593262565945757</v>
      </c>
    </row>
    <row r="40" spans="1:20" x14ac:dyDescent="0.35">
      <c r="A40" s="201" t="s">
        <v>934</v>
      </c>
      <c r="B40" s="200">
        <v>6426.9632288034409</v>
      </c>
      <c r="C40" s="200">
        <v>0</v>
      </c>
      <c r="D40" s="200">
        <v>69.481545456272954</v>
      </c>
      <c r="E40" s="200">
        <v>135.52423614462259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6426.9632288034409</v>
      </c>
      <c r="Q40" s="200">
        <v>0</v>
      </c>
      <c r="R40" s="200">
        <v>1</v>
      </c>
      <c r="S40" s="200">
        <v>7996.8637267252061</v>
      </c>
      <c r="T40" s="200">
        <v>1569.900497921765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1157.880554403479</v>
      </c>
      <c r="D42" s="200">
        <v>224.56313938957439</v>
      </c>
      <c r="E42" s="200">
        <v>0</v>
      </c>
      <c r="F42" s="200">
        <v>22.456041482613639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1157.880554403479</v>
      </c>
      <c r="R42" s="200">
        <v>1</v>
      </c>
      <c r="S42" s="200">
        <v>8734.5031812188336</v>
      </c>
      <c r="T42" s="200">
        <v>9892.3837356223121</v>
      </c>
    </row>
    <row r="43" spans="1:20" x14ac:dyDescent="0.35">
      <c r="A43" s="201" t="s">
        <v>931</v>
      </c>
      <c r="B43" s="200">
        <v>0</v>
      </c>
      <c r="C43" s="200">
        <v>133.42944313676961</v>
      </c>
      <c r="D43" s="200">
        <v>44.465900763534577</v>
      </c>
      <c r="E43" s="200">
        <v>0</v>
      </c>
      <c r="F43" s="200">
        <v>3.74806906286969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133.42944313676961</v>
      </c>
      <c r="R43" s="200">
        <v>1</v>
      </c>
      <c r="S43" s="200">
        <v>1175.7767992541089</v>
      </c>
      <c r="T43" s="200">
        <v>1309.2062423908781</v>
      </c>
    </row>
    <row r="44" spans="1:20" x14ac:dyDescent="0.35">
      <c r="A44" s="201" t="s">
        <v>930</v>
      </c>
      <c r="B44" s="200">
        <v>74.325614514254838</v>
      </c>
      <c r="C44" s="200">
        <v>0</v>
      </c>
      <c r="D44" s="200">
        <v>14.414120738661969</v>
      </c>
      <c r="E44" s="200">
        <v>7.6656260307954529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74.325614514254838</v>
      </c>
      <c r="Q44" s="200">
        <v>0</v>
      </c>
      <c r="R44" s="200">
        <v>1</v>
      </c>
      <c r="S44" s="200">
        <v>191.21928655034139</v>
      </c>
      <c r="T44" s="200">
        <v>116.8936720360866</v>
      </c>
    </row>
    <row r="45" spans="1:20" x14ac:dyDescent="0.35">
      <c r="A45" s="201" t="s">
        <v>929</v>
      </c>
      <c r="B45" s="200">
        <v>0</v>
      </c>
      <c r="C45" s="200">
        <v>176.22233505246709</v>
      </c>
      <c r="D45" s="200">
        <v>9.7489498812151112</v>
      </c>
      <c r="E45" s="200">
        <v>0</v>
      </c>
      <c r="F45" s="200">
        <v>5.0292167573671307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176.22233505246709</v>
      </c>
      <c r="R45" s="200">
        <v>1</v>
      </c>
      <c r="S45" s="200">
        <v>0</v>
      </c>
      <c r="T45" s="200">
        <v>176.22233505246709</v>
      </c>
    </row>
    <row r="46" spans="1:20" x14ac:dyDescent="0.35">
      <c r="A46" s="201" t="s">
        <v>928</v>
      </c>
      <c r="B46" s="200">
        <v>4112.4464782819241</v>
      </c>
      <c r="C46" s="200">
        <v>0</v>
      </c>
      <c r="D46" s="200">
        <v>146.53753563734469</v>
      </c>
      <c r="E46" s="200">
        <v>41.990334275794211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4112.4464782819241</v>
      </c>
      <c r="Q46" s="200">
        <v>0</v>
      </c>
      <c r="R46" s="200">
        <v>1</v>
      </c>
      <c r="S46" s="200">
        <v>5455.338448664299</v>
      </c>
      <c r="T46" s="200">
        <v>1342.8919703823749</v>
      </c>
    </row>
    <row r="47" spans="1:20" x14ac:dyDescent="0.35">
      <c r="A47" s="201" t="s">
        <v>927</v>
      </c>
      <c r="B47" s="200">
        <v>0</v>
      </c>
      <c r="C47" s="200">
        <v>6965.4242574258833</v>
      </c>
      <c r="D47" s="200">
        <v>144.70981184669469</v>
      </c>
      <c r="E47" s="200">
        <v>0</v>
      </c>
      <c r="F47" s="200">
        <v>98.917222050957292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6965.4242574258833</v>
      </c>
      <c r="R47" s="200">
        <v>1</v>
      </c>
      <c r="S47" s="200">
        <v>103.5217266367393</v>
      </c>
      <c r="T47" s="200">
        <v>7068.9459840626223</v>
      </c>
    </row>
    <row r="48" spans="1:20" x14ac:dyDescent="0.35">
      <c r="A48" s="201" t="s">
        <v>926</v>
      </c>
      <c r="B48" s="200">
        <v>2895.9352376906122</v>
      </c>
      <c r="C48" s="200">
        <v>0</v>
      </c>
      <c r="D48" s="200">
        <v>84.959010476862645</v>
      </c>
      <c r="E48" s="200">
        <v>390.35782408172582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2895.9352376906122</v>
      </c>
      <c r="Q48" s="200">
        <v>0</v>
      </c>
      <c r="R48" s="200">
        <v>1</v>
      </c>
      <c r="S48" s="200">
        <v>3854.911975458931</v>
      </c>
      <c r="T48" s="200">
        <v>958.97673776831948</v>
      </c>
    </row>
    <row r="49" spans="1:20" x14ac:dyDescent="0.35">
      <c r="A49" s="201" t="s">
        <v>925</v>
      </c>
      <c r="B49" s="200">
        <v>2.723158683876826</v>
      </c>
      <c r="C49" s="200">
        <v>0</v>
      </c>
      <c r="D49" s="200">
        <v>0.2376244108116351</v>
      </c>
      <c r="E49" s="200">
        <v>0.23424161661142309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2.723158683876826</v>
      </c>
      <c r="Q49" s="200">
        <v>0</v>
      </c>
      <c r="R49" s="200">
        <v>1</v>
      </c>
      <c r="S49" s="200">
        <v>2.723158683876826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3614.8344557346559</v>
      </c>
      <c r="C51" s="200">
        <v>0</v>
      </c>
      <c r="D51" s="200">
        <v>70.79493712382768</v>
      </c>
      <c r="E51" s="200">
        <v>258.27362922241218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3614.8344557346559</v>
      </c>
      <c r="Q51" s="200">
        <v>0</v>
      </c>
      <c r="R51" s="200">
        <v>1</v>
      </c>
      <c r="S51" s="200">
        <v>3813.3634174824169</v>
      </c>
      <c r="T51" s="200">
        <v>198.528961747761</v>
      </c>
    </row>
    <row r="52" spans="1:20" x14ac:dyDescent="0.35">
      <c r="A52" s="201" t="s">
        <v>922</v>
      </c>
      <c r="B52" s="200">
        <v>0</v>
      </c>
      <c r="C52" s="200">
        <v>378.95564580502207</v>
      </c>
      <c r="D52" s="200">
        <v>16.674582772983349</v>
      </c>
      <c r="E52" s="200">
        <v>0</v>
      </c>
      <c r="F52" s="200">
        <v>2.6792486183460431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378.95564580502207</v>
      </c>
      <c r="R52" s="200">
        <v>1</v>
      </c>
      <c r="S52" s="200">
        <v>0</v>
      </c>
      <c r="T52" s="200">
        <v>378.95564580502207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42.953404978188438</v>
      </c>
      <c r="D54" s="200">
        <v>2.607533055569291</v>
      </c>
      <c r="E54" s="200">
        <v>0</v>
      </c>
      <c r="F54" s="200">
        <v>1.436852586817597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42.953404978188438</v>
      </c>
      <c r="R54" s="200">
        <v>1</v>
      </c>
      <c r="S54" s="200">
        <v>0</v>
      </c>
      <c r="T54" s="200">
        <v>42.953404978188438</v>
      </c>
    </row>
    <row r="55" spans="1:20" x14ac:dyDescent="0.35">
      <c r="A55" s="201" t="s">
        <v>919</v>
      </c>
      <c r="B55" s="200">
        <v>950.34129569969241</v>
      </c>
      <c r="C55" s="200">
        <v>0</v>
      </c>
      <c r="D55" s="200">
        <v>34.45245033342826</v>
      </c>
      <c r="E55" s="200">
        <v>82.927183895536302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950.34129569969241</v>
      </c>
      <c r="Q55" s="200">
        <v>0</v>
      </c>
      <c r="R55" s="200">
        <v>1</v>
      </c>
      <c r="S55" s="200">
        <v>1011.307321613462</v>
      </c>
      <c r="T55" s="200">
        <v>60.966025913769833</v>
      </c>
    </row>
    <row r="56" spans="1:20" x14ac:dyDescent="0.35">
      <c r="A56" s="201" t="s">
        <v>918</v>
      </c>
      <c r="B56" s="200">
        <v>2848.2356623456558</v>
      </c>
      <c r="C56" s="200">
        <v>0</v>
      </c>
      <c r="D56" s="200">
        <v>61.658303746496991</v>
      </c>
      <c r="E56" s="200">
        <v>855.43342486596862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2848.2356623456558</v>
      </c>
      <c r="Q56" s="200">
        <v>0</v>
      </c>
      <c r="R56" s="200">
        <v>1</v>
      </c>
      <c r="S56" s="200">
        <v>2848.2356623456558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1048.570259840139</v>
      </c>
      <c r="D58" s="200">
        <v>111.9550652768678</v>
      </c>
      <c r="E58" s="200">
        <v>0</v>
      </c>
      <c r="F58" s="200">
        <v>139.63380749172279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1048.570259840139</v>
      </c>
      <c r="R58" s="200">
        <v>1</v>
      </c>
      <c r="S58" s="200">
        <v>902.78549266825746</v>
      </c>
      <c r="T58" s="200">
        <v>1951.355752508397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3711.0317539546918</v>
      </c>
      <c r="D60" s="200">
        <v>203.97147350480111</v>
      </c>
      <c r="E60" s="200">
        <v>0</v>
      </c>
      <c r="F60" s="200">
        <v>100.7557833639154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3711.0317539546918</v>
      </c>
      <c r="R60" s="200">
        <v>1</v>
      </c>
      <c r="S60" s="200">
        <v>0</v>
      </c>
      <c r="T60" s="200">
        <v>3711.0317539546918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1104.36791782092</v>
      </c>
      <c r="C62" s="200">
        <v>0</v>
      </c>
      <c r="D62" s="200">
        <v>269.84161992121358</v>
      </c>
      <c r="E62" s="200">
        <v>178.7216436253166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1104.36791782092</v>
      </c>
      <c r="Q62" s="200">
        <v>0</v>
      </c>
      <c r="R62" s="200">
        <v>1</v>
      </c>
      <c r="S62" s="200">
        <v>1322.152185626268</v>
      </c>
      <c r="T62" s="200">
        <v>217.78426780534801</v>
      </c>
    </row>
    <row r="63" spans="1:20" x14ac:dyDescent="0.35">
      <c r="A63" s="201" t="s">
        <v>911</v>
      </c>
      <c r="B63" s="200">
        <v>0</v>
      </c>
      <c r="C63" s="200">
        <v>66.865606120691979</v>
      </c>
      <c r="D63" s="200">
        <v>551.18282471837506</v>
      </c>
      <c r="E63" s="200">
        <v>0</v>
      </c>
      <c r="F63" s="200">
        <v>1.2993181584286551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66.865606120691979</v>
      </c>
      <c r="R63" s="200">
        <v>1</v>
      </c>
      <c r="S63" s="200">
        <v>0</v>
      </c>
      <c r="T63" s="200">
        <v>66.865606120691979</v>
      </c>
    </row>
    <row r="64" spans="1:20" x14ac:dyDescent="0.35">
      <c r="A64" s="201" t="s">
        <v>910</v>
      </c>
      <c r="B64" s="200">
        <v>207.65174600783899</v>
      </c>
      <c r="C64" s="200">
        <v>0</v>
      </c>
      <c r="D64" s="200">
        <v>35.900425374813437</v>
      </c>
      <c r="E64" s="200">
        <v>9.2434693940102211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207.65174600783899</v>
      </c>
      <c r="Q64" s="200">
        <v>0</v>
      </c>
      <c r="R64" s="200">
        <v>1</v>
      </c>
      <c r="S64" s="200">
        <v>274.98924729864541</v>
      </c>
      <c r="T64" s="200">
        <v>67.337501290806415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528.90624021275255</v>
      </c>
      <c r="D67" s="200">
        <v>139.9052953473703</v>
      </c>
      <c r="E67" s="200">
        <v>0</v>
      </c>
      <c r="F67" s="200">
        <v>355.55055989549271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528.90624021275255</v>
      </c>
      <c r="R67" s="200">
        <v>1</v>
      </c>
      <c r="S67" s="200">
        <v>0</v>
      </c>
      <c r="T67" s="200">
        <v>528.90624021275255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68.714964858570298</v>
      </c>
      <c r="C76" s="200">
        <v>0</v>
      </c>
      <c r="D76" s="200">
        <v>6.6110153845834452</v>
      </c>
      <c r="E76" s="200">
        <v>420.6208290664793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68.714964858570298</v>
      </c>
      <c r="Q76" s="200">
        <v>0</v>
      </c>
      <c r="R76" s="200">
        <v>1</v>
      </c>
      <c r="S76" s="200">
        <v>68.714964858570298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762.15621362780269</v>
      </c>
      <c r="D77" s="200">
        <v>13.96964507180768</v>
      </c>
      <c r="E77" s="200">
        <v>0</v>
      </c>
      <c r="F77" s="200">
        <v>3424.223920049154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762.15621362780269</v>
      </c>
      <c r="R77" s="200">
        <v>1</v>
      </c>
      <c r="S77" s="200">
        <v>17.393183219428391</v>
      </c>
      <c r="T77" s="200">
        <v>779.54939684723104</v>
      </c>
    </row>
    <row r="78" spans="1:20" x14ac:dyDescent="0.35">
      <c r="A78" s="201" t="s">
        <v>896</v>
      </c>
      <c r="B78" s="200">
        <v>0</v>
      </c>
      <c r="C78" s="200">
        <v>724.92788187332292</v>
      </c>
      <c r="D78" s="200">
        <v>187.03572296470969</v>
      </c>
      <c r="E78" s="200">
        <v>0</v>
      </c>
      <c r="F78" s="200">
        <v>1657.122979113693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724.92788187332292</v>
      </c>
      <c r="R78" s="200">
        <v>1</v>
      </c>
      <c r="S78" s="200">
        <v>933.21088493275454</v>
      </c>
      <c r="T78" s="200">
        <v>1658.138766806077</v>
      </c>
    </row>
    <row r="79" spans="1:20" x14ac:dyDescent="0.35">
      <c r="A79" s="201" t="s">
        <v>895</v>
      </c>
      <c r="B79" s="200">
        <v>0</v>
      </c>
      <c r="C79" s="200">
        <v>6377.6948921604553</v>
      </c>
      <c r="D79" s="200">
        <v>237.30900147220549</v>
      </c>
      <c r="E79" s="200">
        <v>0</v>
      </c>
      <c r="F79" s="200">
        <v>523152.25385818532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6377.6948921604553</v>
      </c>
      <c r="R79" s="200">
        <v>1</v>
      </c>
      <c r="S79" s="200">
        <v>1823.660897633433</v>
      </c>
      <c r="T79" s="200">
        <v>8201.3557897938881</v>
      </c>
    </row>
    <row r="80" spans="1:20" x14ac:dyDescent="0.35">
      <c r="A80" s="201" t="s">
        <v>894</v>
      </c>
      <c r="B80" s="200">
        <v>1853.353318021964</v>
      </c>
      <c r="C80" s="200">
        <v>0</v>
      </c>
      <c r="D80" s="200">
        <v>119.14810629679729</v>
      </c>
      <c r="E80" s="200">
        <v>2423.636250783195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1853.353318021964</v>
      </c>
      <c r="Q80" s="200">
        <v>0</v>
      </c>
      <c r="R80" s="200">
        <v>1</v>
      </c>
      <c r="S80" s="200">
        <v>32847.4462161302</v>
      </c>
      <c r="T80" s="200">
        <v>30994.09289810824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E25AB-5F2C-4285-A039-54C7CCF4FE1C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920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14538.458662922079</v>
      </c>
      <c r="D16" s="200">
        <v>0</v>
      </c>
      <c r="E16" s="200">
        <v>0</v>
      </c>
      <c r="F16" s="200">
        <v>0</v>
      </c>
      <c r="G16" s="200">
        <v>9485.5083886339708</v>
      </c>
      <c r="H16" s="200">
        <v>1</v>
      </c>
      <c r="I16" s="200">
        <v>1</v>
      </c>
      <c r="J16" s="200">
        <v>1</v>
      </c>
      <c r="K16" s="200">
        <v>1</v>
      </c>
      <c r="L16" s="200">
        <v>7329.0528420362753</v>
      </c>
      <c r="M16" s="200">
        <v>125877.79917324689</v>
      </c>
      <c r="N16" s="200">
        <v>128153.901740995</v>
      </c>
      <c r="O16" s="200">
        <v>2276.1025677481671</v>
      </c>
      <c r="P16" s="200">
        <v>14044.25984814304</v>
      </c>
      <c r="Q16" s="200">
        <v>28582.718511065119</v>
      </c>
      <c r="R16" s="200">
        <v>1</v>
      </c>
      <c r="S16" s="200">
        <v>44039.272393597297</v>
      </c>
      <c r="T16" s="200">
        <v>58577.731056519377</v>
      </c>
      <c r="U16" s="199">
        <v>24810.496222439771</v>
      </c>
      <c r="V16" s="199">
        <v>22598.45792582809</v>
      </c>
      <c r="W16" s="199">
        <v>32083.966314462061</v>
      </c>
      <c r="X16" s="199">
        <v>19891.11396845962</v>
      </c>
      <c r="Y16" s="199">
        <v>27220.166810495899</v>
      </c>
    </row>
    <row r="17" spans="1:20" x14ac:dyDescent="0.35">
      <c r="A17" s="201" t="s">
        <v>957</v>
      </c>
      <c r="B17" s="200">
        <v>394.25944416263661</v>
      </c>
      <c r="C17" s="200">
        <v>0</v>
      </c>
      <c r="D17" s="200">
        <v>38.617295663992842</v>
      </c>
      <c r="E17" s="200">
        <v>375.81886053548192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394.25944416263661</v>
      </c>
      <c r="Q17" s="200">
        <v>0</v>
      </c>
      <c r="R17" s="200">
        <v>1</v>
      </c>
      <c r="S17" s="200">
        <v>394.25944416263661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208.27240357533239</v>
      </c>
      <c r="D18" s="200">
        <v>63.308384296495987</v>
      </c>
      <c r="E18" s="200">
        <v>0</v>
      </c>
      <c r="F18" s="200">
        <v>67.538520008209474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208.27240357533239</v>
      </c>
      <c r="R18" s="200">
        <v>1</v>
      </c>
      <c r="S18" s="200">
        <v>268.87986772391838</v>
      </c>
      <c r="T18" s="200">
        <v>477.15227129925091</v>
      </c>
    </row>
    <row r="19" spans="1:20" x14ac:dyDescent="0.35">
      <c r="A19" s="201" t="s">
        <v>955</v>
      </c>
      <c r="B19" s="200">
        <v>0</v>
      </c>
      <c r="C19" s="200">
        <v>415.4878242454144</v>
      </c>
      <c r="D19" s="200">
        <v>61.845215758287928</v>
      </c>
      <c r="E19" s="200">
        <v>0</v>
      </c>
      <c r="F19" s="200">
        <v>18.372749809700519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415.4878242454144</v>
      </c>
      <c r="R19" s="200">
        <v>1</v>
      </c>
      <c r="S19" s="200">
        <v>0</v>
      </c>
      <c r="T19" s="200">
        <v>415.4878242454144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152.26671613831081</v>
      </c>
      <c r="C23" s="200">
        <v>0</v>
      </c>
      <c r="D23" s="200">
        <v>159.07639680862209</v>
      </c>
      <c r="E23" s="200">
        <v>1.8223962519131971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152.26671613831081</v>
      </c>
      <c r="Q23" s="200">
        <v>0</v>
      </c>
      <c r="R23" s="200">
        <v>1</v>
      </c>
      <c r="S23" s="200">
        <v>152.26671613831081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872.17935812016742</v>
      </c>
      <c r="D24" s="200">
        <v>55.660178857232218</v>
      </c>
      <c r="E24" s="200">
        <v>0</v>
      </c>
      <c r="F24" s="200">
        <v>49.257688831415336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872.17935812016742</v>
      </c>
      <c r="R24" s="200">
        <v>1</v>
      </c>
      <c r="S24" s="200">
        <v>508.8952392794148</v>
      </c>
      <c r="T24" s="200">
        <v>1381.074597399582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329.42585242001883</v>
      </c>
      <c r="D27" s="200">
        <v>26.333374914882331</v>
      </c>
      <c r="E27" s="200">
        <v>0</v>
      </c>
      <c r="F27" s="200">
        <v>8.3608114288648636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329.42585242001883</v>
      </c>
      <c r="R27" s="200">
        <v>1</v>
      </c>
      <c r="S27" s="200">
        <v>0</v>
      </c>
      <c r="T27" s="200">
        <v>329.42585242001883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880.22743386286038</v>
      </c>
      <c r="C29" s="200">
        <v>0</v>
      </c>
      <c r="D29" s="200">
        <v>136.3062667074357</v>
      </c>
      <c r="E29" s="200">
        <v>868.4801341023915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880.22743386286038</v>
      </c>
      <c r="Q29" s="200">
        <v>0</v>
      </c>
      <c r="R29" s="200">
        <v>1</v>
      </c>
      <c r="S29" s="200">
        <v>880.22743386286038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3281.302119550212</v>
      </c>
      <c r="C31" s="200">
        <v>0</v>
      </c>
      <c r="D31" s="200">
        <v>88.788333991455332</v>
      </c>
      <c r="E31" s="200">
        <v>524.1415797411554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3281.302119550212</v>
      </c>
      <c r="Q31" s="200">
        <v>0</v>
      </c>
      <c r="R31" s="200">
        <v>1</v>
      </c>
      <c r="S31" s="200">
        <v>9943.6868534024161</v>
      </c>
      <c r="T31" s="200">
        <v>6662.3847338522046</v>
      </c>
    </row>
    <row r="32" spans="1:20" x14ac:dyDescent="0.35">
      <c r="A32" s="201" t="s">
        <v>942</v>
      </c>
      <c r="B32" s="200">
        <v>4662.1785574032974</v>
      </c>
      <c r="C32" s="200">
        <v>0</v>
      </c>
      <c r="D32" s="200">
        <v>121.8022137539775</v>
      </c>
      <c r="E32" s="200">
        <v>266.36704473249762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4662.1785574032974</v>
      </c>
      <c r="Q32" s="200">
        <v>0</v>
      </c>
      <c r="R32" s="200">
        <v>1</v>
      </c>
      <c r="S32" s="200">
        <v>14866.48408595332</v>
      </c>
      <c r="T32" s="200">
        <v>10204.30552855002</v>
      </c>
    </row>
    <row r="33" spans="1:20" x14ac:dyDescent="0.35">
      <c r="A33" s="201" t="s">
        <v>941</v>
      </c>
      <c r="B33" s="200">
        <v>0</v>
      </c>
      <c r="C33" s="200">
        <v>191.743967128919</v>
      </c>
      <c r="D33" s="200">
        <v>16.614947645666209</v>
      </c>
      <c r="E33" s="200">
        <v>0</v>
      </c>
      <c r="F33" s="200">
        <v>9.2001166280192219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191.743967128919</v>
      </c>
      <c r="R33" s="200">
        <v>1</v>
      </c>
      <c r="S33" s="200">
        <v>143.5285280502093</v>
      </c>
      <c r="T33" s="200">
        <v>335.27249517912833</v>
      </c>
    </row>
    <row r="34" spans="1:20" x14ac:dyDescent="0.35">
      <c r="A34" s="201" t="s">
        <v>940</v>
      </c>
      <c r="B34" s="200">
        <v>0</v>
      </c>
      <c r="C34" s="200">
        <v>82.152243940942014</v>
      </c>
      <c r="D34" s="200">
        <v>26.12863860064466</v>
      </c>
      <c r="E34" s="200">
        <v>0</v>
      </c>
      <c r="F34" s="200">
        <v>36.658929512648477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82.152243940942014</v>
      </c>
      <c r="R34" s="200">
        <v>1</v>
      </c>
      <c r="S34" s="200">
        <v>178.79329376929309</v>
      </c>
      <c r="T34" s="200">
        <v>260.9455377102351</v>
      </c>
    </row>
    <row r="35" spans="1:20" x14ac:dyDescent="0.35">
      <c r="A35" s="201" t="s">
        <v>939</v>
      </c>
      <c r="B35" s="200">
        <v>0</v>
      </c>
      <c r="C35" s="200">
        <v>431.86500864476471</v>
      </c>
      <c r="D35" s="200">
        <v>172.94573326291751</v>
      </c>
      <c r="E35" s="200">
        <v>0</v>
      </c>
      <c r="F35" s="200">
        <v>509.44435248118953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431.86500864476471</v>
      </c>
      <c r="R35" s="200">
        <v>1</v>
      </c>
      <c r="S35" s="200">
        <v>3550.5326913356489</v>
      </c>
      <c r="T35" s="200">
        <v>3982.397699980414</v>
      </c>
    </row>
    <row r="36" spans="1:20" x14ac:dyDescent="0.35">
      <c r="A36" s="201" t="s">
        <v>938</v>
      </c>
      <c r="B36" s="200">
        <v>7.9927821462959372</v>
      </c>
      <c r="C36" s="200">
        <v>0</v>
      </c>
      <c r="D36" s="200">
        <v>6.1063905780511512</v>
      </c>
      <c r="E36" s="200">
        <v>0.90967852491805234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7.9927821462959372</v>
      </c>
      <c r="Q36" s="200">
        <v>0</v>
      </c>
      <c r="R36" s="200">
        <v>1</v>
      </c>
      <c r="S36" s="200">
        <v>120.1116847501515</v>
      </c>
      <c r="T36" s="200">
        <v>112.1189026038556</v>
      </c>
    </row>
    <row r="37" spans="1:20" x14ac:dyDescent="0.35">
      <c r="A37" s="201" t="s">
        <v>937</v>
      </c>
      <c r="B37" s="200">
        <v>0</v>
      </c>
      <c r="C37" s="200">
        <v>363.77354765572733</v>
      </c>
      <c r="D37" s="200">
        <v>36.786995227980221</v>
      </c>
      <c r="E37" s="200">
        <v>0</v>
      </c>
      <c r="F37" s="200">
        <v>70.648593569203484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363.77354765572733</v>
      </c>
      <c r="R37" s="200">
        <v>1</v>
      </c>
      <c r="S37" s="200">
        <v>114.8603730103583</v>
      </c>
      <c r="T37" s="200">
        <v>478.6339206660856</v>
      </c>
    </row>
    <row r="38" spans="1:20" x14ac:dyDescent="0.35">
      <c r="A38" s="201" t="s">
        <v>936</v>
      </c>
      <c r="B38" s="200">
        <v>0</v>
      </c>
      <c r="C38" s="200">
        <v>3271.234466912339</v>
      </c>
      <c r="D38" s="200">
        <v>159.8428071511797</v>
      </c>
      <c r="E38" s="200">
        <v>0</v>
      </c>
      <c r="F38" s="200">
        <v>191.72437551232881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3271.234466912339</v>
      </c>
      <c r="R38" s="200">
        <v>1</v>
      </c>
      <c r="S38" s="200">
        <v>419.6488504941874</v>
      </c>
      <c r="T38" s="200">
        <v>3690.8833174065271</v>
      </c>
    </row>
    <row r="39" spans="1:20" x14ac:dyDescent="0.35">
      <c r="A39" s="201" t="s">
        <v>935</v>
      </c>
      <c r="B39" s="200">
        <v>0</v>
      </c>
      <c r="C39" s="200">
        <v>913.25422943650915</v>
      </c>
      <c r="D39" s="200">
        <v>128.76481748869699</v>
      </c>
      <c r="E39" s="200">
        <v>0</v>
      </c>
      <c r="F39" s="200">
        <v>175.1955087787791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913.25422943650915</v>
      </c>
      <c r="R39" s="200">
        <v>1</v>
      </c>
      <c r="S39" s="200">
        <v>191.0263617745311</v>
      </c>
      <c r="T39" s="200">
        <v>1104.28059121104</v>
      </c>
    </row>
    <row r="40" spans="1:20" x14ac:dyDescent="0.35">
      <c r="A40" s="201" t="s">
        <v>934</v>
      </c>
      <c r="B40" s="200">
        <v>0</v>
      </c>
      <c r="C40" s="200">
        <v>130.2351929058126</v>
      </c>
      <c r="D40" s="200">
        <v>3.6593390558758152</v>
      </c>
      <c r="E40" s="200">
        <v>0</v>
      </c>
      <c r="F40" s="200">
        <v>9.4337087578354897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130.2351929058126</v>
      </c>
      <c r="R40" s="200">
        <v>1</v>
      </c>
      <c r="S40" s="200">
        <v>0.37822536057787542</v>
      </c>
      <c r="T40" s="200">
        <v>130.61341826639051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691.34343769291081</v>
      </c>
      <c r="D42" s="200">
        <v>67.688361534137087</v>
      </c>
      <c r="E42" s="200">
        <v>0</v>
      </c>
      <c r="F42" s="200">
        <v>38.313393594761017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691.34343769291081</v>
      </c>
      <c r="R42" s="200">
        <v>1</v>
      </c>
      <c r="S42" s="200">
        <v>386.45229235569201</v>
      </c>
      <c r="T42" s="200">
        <v>1077.795730048603</v>
      </c>
    </row>
    <row r="43" spans="1:20" x14ac:dyDescent="0.35">
      <c r="A43" s="201" t="s">
        <v>931</v>
      </c>
      <c r="B43" s="200">
        <v>0</v>
      </c>
      <c r="C43" s="200">
        <v>1639.032314765456</v>
      </c>
      <c r="D43" s="200">
        <v>112.8402443856902</v>
      </c>
      <c r="E43" s="200">
        <v>0</v>
      </c>
      <c r="F43" s="200">
        <v>131.56208940809191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1639.032314765456</v>
      </c>
      <c r="R43" s="200">
        <v>1</v>
      </c>
      <c r="S43" s="200">
        <v>0</v>
      </c>
      <c r="T43" s="200">
        <v>1639.032314765456</v>
      </c>
    </row>
    <row r="44" spans="1:20" x14ac:dyDescent="0.35">
      <c r="A44" s="201" t="s">
        <v>930</v>
      </c>
      <c r="B44" s="200">
        <v>0</v>
      </c>
      <c r="C44" s="200">
        <v>15.565186109639299</v>
      </c>
      <c r="D44" s="200">
        <v>36.452652902067037</v>
      </c>
      <c r="E44" s="200">
        <v>0</v>
      </c>
      <c r="F44" s="200">
        <v>1.0313330985812319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15.565186109639299</v>
      </c>
      <c r="R44" s="200">
        <v>1</v>
      </c>
      <c r="S44" s="200">
        <v>93.48319201860518</v>
      </c>
      <c r="T44" s="200">
        <v>109.04837812824449</v>
      </c>
    </row>
    <row r="45" spans="1:20" x14ac:dyDescent="0.35">
      <c r="A45" s="201" t="s">
        <v>929</v>
      </c>
      <c r="B45" s="200">
        <v>1339.922073522607</v>
      </c>
      <c r="C45" s="200">
        <v>0</v>
      </c>
      <c r="D45" s="200">
        <v>441.00073045679738</v>
      </c>
      <c r="E45" s="200">
        <v>305.37014986229389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1339.922073522607</v>
      </c>
      <c r="Q45" s="200">
        <v>0</v>
      </c>
      <c r="R45" s="200">
        <v>1</v>
      </c>
      <c r="S45" s="200">
        <v>1707.6819568973649</v>
      </c>
      <c r="T45" s="200">
        <v>367.75988337475792</v>
      </c>
    </row>
    <row r="46" spans="1:20" x14ac:dyDescent="0.35">
      <c r="A46" s="201" t="s">
        <v>928</v>
      </c>
      <c r="B46" s="200">
        <v>18.601278122320782</v>
      </c>
      <c r="C46" s="200">
        <v>0</v>
      </c>
      <c r="D46" s="200">
        <v>2.8692326380038708</v>
      </c>
      <c r="E46" s="200">
        <v>1.311279160569164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18.601278122320782</v>
      </c>
      <c r="Q46" s="200">
        <v>0</v>
      </c>
      <c r="R46" s="200">
        <v>1</v>
      </c>
      <c r="S46" s="200">
        <v>26.73417193835629</v>
      </c>
      <c r="T46" s="200">
        <v>8.1328938160355122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37.290334305089033</v>
      </c>
      <c r="D48" s="200">
        <v>12.16350264121394</v>
      </c>
      <c r="E48" s="200">
        <v>0</v>
      </c>
      <c r="F48" s="200">
        <v>5.7327569477242859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37.290334305089033</v>
      </c>
      <c r="R48" s="200">
        <v>1</v>
      </c>
      <c r="S48" s="200">
        <v>70.898140959276702</v>
      </c>
      <c r="T48" s="200">
        <v>108.18847526436571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3.9908000469242779</v>
      </c>
      <c r="D51" s="200">
        <v>159.09162311719169</v>
      </c>
      <c r="E51" s="200">
        <v>0</v>
      </c>
      <c r="F51" s="200">
        <v>0.47982471929696652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3.9908000469242779</v>
      </c>
      <c r="R51" s="200">
        <v>1</v>
      </c>
      <c r="S51" s="200">
        <v>1171.0413317860771</v>
      </c>
      <c r="T51" s="200">
        <v>1175.0321318330009</v>
      </c>
    </row>
    <row r="52" spans="1:20" x14ac:dyDescent="0.35">
      <c r="A52" s="201" t="s">
        <v>922</v>
      </c>
      <c r="B52" s="200">
        <v>0</v>
      </c>
      <c r="C52" s="200">
        <v>572.30091636769305</v>
      </c>
      <c r="D52" s="200">
        <v>279.91463492666708</v>
      </c>
      <c r="E52" s="200">
        <v>0</v>
      </c>
      <c r="F52" s="200">
        <v>11.56209170977522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572.30091636769305</v>
      </c>
      <c r="R52" s="200">
        <v>1</v>
      </c>
      <c r="S52" s="200">
        <v>539.16470255688012</v>
      </c>
      <c r="T52" s="200">
        <v>1111.4656189245729</v>
      </c>
    </row>
    <row r="53" spans="1:20" x14ac:dyDescent="0.35">
      <c r="A53" s="201" t="s">
        <v>921</v>
      </c>
      <c r="B53" s="200">
        <v>42.953404978188438</v>
      </c>
      <c r="C53" s="200">
        <v>0</v>
      </c>
      <c r="D53" s="200">
        <v>2.607533055569291</v>
      </c>
      <c r="E53" s="200">
        <v>110.3101515925834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42.953404978188438</v>
      </c>
      <c r="Q53" s="200">
        <v>0</v>
      </c>
      <c r="R53" s="200">
        <v>1</v>
      </c>
      <c r="S53" s="200">
        <v>42.953404978188438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8.1639770940657339</v>
      </c>
      <c r="D55" s="200">
        <v>4.6509069872600062</v>
      </c>
      <c r="E55" s="200">
        <v>0</v>
      </c>
      <c r="F55" s="200">
        <v>1.028646133328929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8.1639770940657339</v>
      </c>
      <c r="R55" s="200">
        <v>1</v>
      </c>
      <c r="S55" s="200">
        <v>14.72573927399093</v>
      </c>
      <c r="T55" s="200">
        <v>22.889716368056661</v>
      </c>
    </row>
    <row r="56" spans="1:20" x14ac:dyDescent="0.35">
      <c r="A56" s="201" t="s">
        <v>918</v>
      </c>
      <c r="B56" s="200">
        <v>0</v>
      </c>
      <c r="C56" s="200">
        <v>0.61649904520072696</v>
      </c>
      <c r="D56" s="200">
        <v>5.142042459086589E-2</v>
      </c>
      <c r="E56" s="200">
        <v>0</v>
      </c>
      <c r="F56" s="200">
        <v>0.21062554019176441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0.61649904520072696</v>
      </c>
      <c r="R56" s="200">
        <v>1</v>
      </c>
      <c r="S56" s="200">
        <v>0</v>
      </c>
      <c r="T56" s="200">
        <v>0.61649904520072696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120.982613777217</v>
      </c>
      <c r="C58" s="200">
        <v>0</v>
      </c>
      <c r="D58" s="200">
        <v>18.22716134350371</v>
      </c>
      <c r="E58" s="200">
        <v>100.745536474274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120.982613777217</v>
      </c>
      <c r="Q58" s="200">
        <v>0</v>
      </c>
      <c r="R58" s="200">
        <v>1</v>
      </c>
      <c r="S58" s="200">
        <v>120.982613777217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4485.462564527772</v>
      </c>
      <c r="D60" s="200">
        <v>942.39372889454</v>
      </c>
      <c r="E60" s="200">
        <v>0</v>
      </c>
      <c r="F60" s="200">
        <v>347.99250055843481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4485.462564527772</v>
      </c>
      <c r="R60" s="200">
        <v>1</v>
      </c>
      <c r="S60" s="200">
        <v>0</v>
      </c>
      <c r="T60" s="200">
        <v>4485.462564527772</v>
      </c>
    </row>
    <row r="61" spans="1:20" x14ac:dyDescent="0.35">
      <c r="A61" s="201" t="s">
        <v>913</v>
      </c>
      <c r="B61" s="200">
        <v>0</v>
      </c>
      <c r="C61" s="200">
        <v>12635.31517993021</v>
      </c>
      <c r="D61" s="200">
        <v>1856.4399425193831</v>
      </c>
      <c r="E61" s="200">
        <v>0</v>
      </c>
      <c r="F61" s="200">
        <v>14293.71046732626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12635.31517993021</v>
      </c>
      <c r="R61" s="200">
        <v>1</v>
      </c>
      <c r="S61" s="200">
        <v>187.36749626098549</v>
      </c>
      <c r="T61" s="200">
        <v>12822.6826761912</v>
      </c>
    </row>
    <row r="62" spans="1:20" x14ac:dyDescent="0.35">
      <c r="A62" s="201" t="s">
        <v>912</v>
      </c>
      <c r="B62" s="200">
        <v>0</v>
      </c>
      <c r="C62" s="200">
        <v>1220.99318289902</v>
      </c>
      <c r="D62" s="200">
        <v>1383.0763445795681</v>
      </c>
      <c r="E62" s="200">
        <v>0</v>
      </c>
      <c r="F62" s="200">
        <v>377.7907093497127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1220.99318289902</v>
      </c>
      <c r="R62" s="200">
        <v>1</v>
      </c>
      <c r="S62" s="200">
        <v>418.93017580092129</v>
      </c>
      <c r="T62" s="200">
        <v>1639.9233586999419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18.96484182616701</v>
      </c>
      <c r="C65" s="200">
        <v>0</v>
      </c>
      <c r="D65" s="200">
        <v>8.2765762886559191</v>
      </c>
      <c r="E65" s="200">
        <v>9.8501997933208241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18.96484182616701</v>
      </c>
      <c r="Q65" s="200">
        <v>0</v>
      </c>
      <c r="R65" s="200">
        <v>1</v>
      </c>
      <c r="S65" s="200">
        <v>18.96484182616701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854.59485426172625</v>
      </c>
      <c r="C76" s="200">
        <v>0</v>
      </c>
      <c r="D76" s="200">
        <v>323.67085909386577</v>
      </c>
      <c r="E76" s="200">
        <v>36116.280693232482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854.59485426172625</v>
      </c>
      <c r="Q76" s="200">
        <v>0</v>
      </c>
      <c r="R76" s="200">
        <v>1</v>
      </c>
      <c r="S76" s="200">
        <v>864.19756579147202</v>
      </c>
      <c r="T76" s="200">
        <v>9.6027115297457879</v>
      </c>
    </row>
    <row r="77" spans="1:20" x14ac:dyDescent="0.35">
      <c r="A77" s="201" t="s">
        <v>897</v>
      </c>
      <c r="B77" s="200">
        <v>0</v>
      </c>
      <c r="C77" s="200">
        <v>63.020023295182007</v>
      </c>
      <c r="D77" s="200">
        <v>4.2411735867120148</v>
      </c>
      <c r="E77" s="200">
        <v>0</v>
      </c>
      <c r="F77" s="200">
        <v>809.06619638203983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63.020023295182007</v>
      </c>
      <c r="R77" s="200">
        <v>1</v>
      </c>
      <c r="S77" s="200">
        <v>0</v>
      </c>
      <c r="T77" s="200">
        <v>63.020023295182007</v>
      </c>
    </row>
    <row r="78" spans="1:20" x14ac:dyDescent="0.35">
      <c r="A78" s="201" t="s">
        <v>896</v>
      </c>
      <c r="B78" s="200">
        <v>146.11097020757251</v>
      </c>
      <c r="C78" s="200">
        <v>0</v>
      </c>
      <c r="D78" s="200">
        <v>40.41110277322997</v>
      </c>
      <c r="E78" s="200">
        <v>3952.4060685712061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146.11097020757251</v>
      </c>
      <c r="Q78" s="200">
        <v>0</v>
      </c>
      <c r="R78" s="200">
        <v>1</v>
      </c>
      <c r="S78" s="200">
        <v>146.11097020757251</v>
      </c>
      <c r="T78" s="200">
        <v>0</v>
      </c>
    </row>
    <row r="79" spans="1:20" x14ac:dyDescent="0.35">
      <c r="A79" s="201" t="s">
        <v>895</v>
      </c>
      <c r="B79" s="200">
        <v>211.767050876578</v>
      </c>
      <c r="C79" s="200">
        <v>0</v>
      </c>
      <c r="D79" s="200">
        <v>19.185450685174839</v>
      </c>
      <c r="E79" s="200">
        <v>12462.28373498689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211.767050876578</v>
      </c>
      <c r="Q79" s="200">
        <v>0</v>
      </c>
      <c r="R79" s="200">
        <v>1</v>
      </c>
      <c r="S79" s="200">
        <v>211.767050876578</v>
      </c>
      <c r="T79" s="200">
        <v>0</v>
      </c>
    </row>
    <row r="80" spans="1:20" x14ac:dyDescent="0.35">
      <c r="A80" s="201" t="s">
        <v>894</v>
      </c>
      <c r="B80" s="200">
        <v>1912.135707307049</v>
      </c>
      <c r="C80" s="200">
        <v>0</v>
      </c>
      <c r="D80" s="200">
        <v>76.26160079444314</v>
      </c>
      <c r="E80" s="200">
        <v>17263.59469220282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1912.135707307049</v>
      </c>
      <c r="Q80" s="200">
        <v>0</v>
      </c>
      <c r="R80" s="200">
        <v>1</v>
      </c>
      <c r="S80" s="200">
        <v>6284.237097224126</v>
      </c>
      <c r="T80" s="200">
        <v>4372.1013899170784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53B6C-0E8D-407A-A79C-AB639537019D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919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32436.675361391801</v>
      </c>
      <c r="C16" s="200">
        <v>0</v>
      </c>
      <c r="D16" s="200">
        <v>0</v>
      </c>
      <c r="E16" s="200">
        <v>0</v>
      </c>
      <c r="F16" s="200">
        <v>0</v>
      </c>
      <c r="G16" s="200">
        <v>115563.1423900021</v>
      </c>
      <c r="H16" s="200">
        <v>1</v>
      </c>
      <c r="I16" s="200">
        <v>1</v>
      </c>
      <c r="J16" s="200">
        <v>1</v>
      </c>
      <c r="K16" s="200">
        <v>1</v>
      </c>
      <c r="L16" s="200">
        <v>2834.5549122511989</v>
      </c>
      <c r="M16" s="200">
        <v>246444.42205657161</v>
      </c>
      <c r="N16" s="200">
        <v>397278.79472021683</v>
      </c>
      <c r="O16" s="200">
        <v>150834.37266364519</v>
      </c>
      <c r="P16" s="200">
        <v>50810.838101227622</v>
      </c>
      <c r="Q16" s="200">
        <v>18374.162739835821</v>
      </c>
      <c r="R16" s="200">
        <v>1</v>
      </c>
      <c r="S16" s="200">
        <v>108381.37120254331</v>
      </c>
      <c r="T16" s="200">
        <v>75944.695841151464</v>
      </c>
      <c r="U16" s="199">
        <v>124066.76130335389</v>
      </c>
      <c r="V16" s="199">
        <v>42055.190237722767</v>
      </c>
      <c r="W16" s="199">
        <v>157618.33262772491</v>
      </c>
      <c r="X16" s="199">
        <v>4377.7746743434873</v>
      </c>
      <c r="Y16" s="199">
        <v>7212.3295865946866</v>
      </c>
    </row>
    <row r="17" spans="1:20" x14ac:dyDescent="0.35">
      <c r="A17" s="201" t="s">
        <v>957</v>
      </c>
      <c r="B17" s="200">
        <v>0</v>
      </c>
      <c r="C17" s="200">
        <v>2339.4727920448449</v>
      </c>
      <c r="D17" s="200">
        <v>141.64888352370551</v>
      </c>
      <c r="E17" s="200">
        <v>0</v>
      </c>
      <c r="F17" s="200">
        <v>317.48412976993211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2339.4727920448449</v>
      </c>
      <c r="R17" s="200">
        <v>1</v>
      </c>
      <c r="S17" s="200">
        <v>0</v>
      </c>
      <c r="T17" s="200">
        <v>2339.4727920448449</v>
      </c>
    </row>
    <row r="18" spans="1:20" x14ac:dyDescent="0.35">
      <c r="A18" s="201" t="s">
        <v>956</v>
      </c>
      <c r="B18" s="200">
        <v>0</v>
      </c>
      <c r="C18" s="200">
        <v>49.337775376483449</v>
      </c>
      <c r="D18" s="200">
        <v>4.2944245472806539</v>
      </c>
      <c r="E18" s="200">
        <v>0</v>
      </c>
      <c r="F18" s="200">
        <v>23.26441780374719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49.337775376483449</v>
      </c>
      <c r="R18" s="200">
        <v>1</v>
      </c>
      <c r="S18" s="200">
        <v>11.947229271968441</v>
      </c>
      <c r="T18" s="200">
        <v>61.285004648451903</v>
      </c>
    </row>
    <row r="19" spans="1:20" x14ac:dyDescent="0.35">
      <c r="A19" s="201" t="s">
        <v>955</v>
      </c>
      <c r="B19" s="200">
        <v>0</v>
      </c>
      <c r="C19" s="200">
        <v>0.57309867084260846</v>
      </c>
      <c r="D19" s="200">
        <v>5.1400959131684743E-2</v>
      </c>
      <c r="E19" s="200">
        <v>0</v>
      </c>
      <c r="F19" s="200">
        <v>3.6850049506729078E-2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0.57309867084260846</v>
      </c>
      <c r="R19" s="200">
        <v>1</v>
      </c>
      <c r="S19" s="200">
        <v>0</v>
      </c>
      <c r="T19" s="200">
        <v>0.57309867084260846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7.4856725404086886</v>
      </c>
      <c r="C22" s="200">
        <v>0</v>
      </c>
      <c r="D22" s="200">
        <v>2.046921539292244</v>
      </c>
      <c r="E22" s="200">
        <v>3.0555467546110649E-2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7.4856725404086886</v>
      </c>
      <c r="Q22" s="200">
        <v>0</v>
      </c>
      <c r="R22" s="200">
        <v>1</v>
      </c>
      <c r="S22" s="200">
        <v>7.4856725404086886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2607.7217469527709</v>
      </c>
      <c r="D24" s="200">
        <v>51.582247492558729</v>
      </c>
      <c r="E24" s="200">
        <v>0</v>
      </c>
      <c r="F24" s="200">
        <v>214.15207680730501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2607.7217469527709</v>
      </c>
      <c r="R24" s="200">
        <v>1</v>
      </c>
      <c r="S24" s="200">
        <v>183.37077720547941</v>
      </c>
      <c r="T24" s="200">
        <v>2791.0925241582509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958.83795463589126</v>
      </c>
      <c r="C26" s="200">
        <v>0</v>
      </c>
      <c r="D26" s="200">
        <v>29.446385112978771</v>
      </c>
      <c r="E26" s="200">
        <v>126.99954679991571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958.83795463589126</v>
      </c>
      <c r="Q26" s="200">
        <v>0</v>
      </c>
      <c r="R26" s="200">
        <v>1</v>
      </c>
      <c r="S26" s="200">
        <v>958.83795463589126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145.1246676092631</v>
      </c>
      <c r="D27" s="200">
        <v>6.0774526673678304</v>
      </c>
      <c r="E27" s="200">
        <v>0</v>
      </c>
      <c r="F27" s="200">
        <v>5.3558055730507741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145.1246676092631</v>
      </c>
      <c r="R27" s="200">
        <v>1</v>
      </c>
      <c r="S27" s="200">
        <v>0</v>
      </c>
      <c r="T27" s="200">
        <v>145.1246676092631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398.53267089226438</v>
      </c>
      <c r="C29" s="200">
        <v>0</v>
      </c>
      <c r="D29" s="200">
        <v>35.066528173993241</v>
      </c>
      <c r="E29" s="200">
        <v>105.91368302029569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398.53267089226438</v>
      </c>
      <c r="Q29" s="200">
        <v>0</v>
      </c>
      <c r="R29" s="200">
        <v>1</v>
      </c>
      <c r="S29" s="200">
        <v>398.53267089226438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11425.75420268442</v>
      </c>
      <c r="C31" s="200">
        <v>0</v>
      </c>
      <c r="D31" s="200">
        <v>127.03433878410171</v>
      </c>
      <c r="E31" s="200">
        <v>491.59835751994552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11425.75420268442</v>
      </c>
      <c r="Q31" s="200">
        <v>0</v>
      </c>
      <c r="R31" s="200">
        <v>1</v>
      </c>
      <c r="S31" s="200">
        <v>27928.76479319662</v>
      </c>
      <c r="T31" s="200">
        <v>16503.0105905122</v>
      </c>
    </row>
    <row r="32" spans="1:20" x14ac:dyDescent="0.35">
      <c r="A32" s="201" t="s">
        <v>942</v>
      </c>
      <c r="B32" s="200">
        <v>0</v>
      </c>
      <c r="C32" s="200">
        <v>6308.2523060451167</v>
      </c>
      <c r="D32" s="200">
        <v>142.6176710682893</v>
      </c>
      <c r="E32" s="200">
        <v>0</v>
      </c>
      <c r="F32" s="200">
        <v>127.3110928440758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6308.2523060451167</v>
      </c>
      <c r="R32" s="200">
        <v>1</v>
      </c>
      <c r="S32" s="200">
        <v>23001.69050254811</v>
      </c>
      <c r="T32" s="200">
        <v>29309.94280859323</v>
      </c>
    </row>
    <row r="33" spans="1:20" x14ac:dyDescent="0.35">
      <c r="A33" s="201" t="s">
        <v>941</v>
      </c>
      <c r="B33" s="200">
        <v>39.439105399994787</v>
      </c>
      <c r="C33" s="200">
        <v>0</v>
      </c>
      <c r="D33" s="200">
        <v>79.421467268791574</v>
      </c>
      <c r="E33" s="200">
        <v>2.0262603011304221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39.439105399994787</v>
      </c>
      <c r="Q33" s="200">
        <v>0</v>
      </c>
      <c r="R33" s="200">
        <v>1</v>
      </c>
      <c r="S33" s="200">
        <v>2156.4866670134052</v>
      </c>
      <c r="T33" s="200">
        <v>2117.0475616134099</v>
      </c>
    </row>
    <row r="34" spans="1:20" x14ac:dyDescent="0.35">
      <c r="A34" s="201" t="s">
        <v>940</v>
      </c>
      <c r="B34" s="200">
        <v>544.3183714796678</v>
      </c>
      <c r="C34" s="200">
        <v>0</v>
      </c>
      <c r="D34" s="200">
        <v>81.397850417106525</v>
      </c>
      <c r="E34" s="200">
        <v>109.4015781750675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544.3183714796678</v>
      </c>
      <c r="Q34" s="200">
        <v>0</v>
      </c>
      <c r="R34" s="200">
        <v>1</v>
      </c>
      <c r="S34" s="200">
        <v>1491.855441528782</v>
      </c>
      <c r="T34" s="200">
        <v>947.53707004911394</v>
      </c>
    </row>
    <row r="35" spans="1:20" x14ac:dyDescent="0.35">
      <c r="A35" s="201" t="s">
        <v>939</v>
      </c>
      <c r="B35" s="200">
        <v>640.38099768671418</v>
      </c>
      <c r="C35" s="200">
        <v>0</v>
      </c>
      <c r="D35" s="200">
        <v>80.706639108041173</v>
      </c>
      <c r="E35" s="200">
        <v>541.03035946244006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640.38099768671418</v>
      </c>
      <c r="Q35" s="200">
        <v>0</v>
      </c>
      <c r="R35" s="200">
        <v>1</v>
      </c>
      <c r="S35" s="200">
        <v>3227.3795945590509</v>
      </c>
      <c r="T35" s="200">
        <v>2586.9985968723372</v>
      </c>
    </row>
    <row r="36" spans="1:20" x14ac:dyDescent="0.35">
      <c r="A36" s="201" t="s">
        <v>938</v>
      </c>
      <c r="B36" s="200">
        <v>5865.4597830506091</v>
      </c>
      <c r="C36" s="200">
        <v>0</v>
      </c>
      <c r="D36" s="200">
        <v>142.1593473677799</v>
      </c>
      <c r="E36" s="200">
        <v>179.81055424353769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5865.4597830506091</v>
      </c>
      <c r="Q36" s="200">
        <v>0</v>
      </c>
      <c r="R36" s="200">
        <v>1</v>
      </c>
      <c r="S36" s="200">
        <v>8153.0106941748409</v>
      </c>
      <c r="T36" s="200">
        <v>2287.5509111242318</v>
      </c>
    </row>
    <row r="37" spans="1:20" x14ac:dyDescent="0.35">
      <c r="A37" s="201" t="s">
        <v>937</v>
      </c>
      <c r="B37" s="200">
        <v>0</v>
      </c>
      <c r="C37" s="200">
        <v>1659.8782303698481</v>
      </c>
      <c r="D37" s="200">
        <v>62.254404383962573</v>
      </c>
      <c r="E37" s="200">
        <v>0</v>
      </c>
      <c r="F37" s="200">
        <v>468.75018159610642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1659.8782303698481</v>
      </c>
      <c r="R37" s="200">
        <v>1</v>
      </c>
      <c r="S37" s="200">
        <v>140.297200136849</v>
      </c>
      <c r="T37" s="200">
        <v>1800.175430506697</v>
      </c>
    </row>
    <row r="38" spans="1:20" x14ac:dyDescent="0.35">
      <c r="A38" s="201" t="s">
        <v>936</v>
      </c>
      <c r="B38" s="200">
        <v>0</v>
      </c>
      <c r="C38" s="200">
        <v>913.0760277516822</v>
      </c>
      <c r="D38" s="200">
        <v>30.929860847831272</v>
      </c>
      <c r="E38" s="200">
        <v>0</v>
      </c>
      <c r="F38" s="200">
        <v>77.815374868885044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913.0760277516822</v>
      </c>
      <c r="R38" s="200">
        <v>1</v>
      </c>
      <c r="S38" s="200">
        <v>132.50957070008849</v>
      </c>
      <c r="T38" s="200">
        <v>1045.5855984517709</v>
      </c>
    </row>
    <row r="39" spans="1:20" x14ac:dyDescent="0.35">
      <c r="A39" s="201" t="s">
        <v>935</v>
      </c>
      <c r="B39" s="200">
        <v>1515.3316139445969</v>
      </c>
      <c r="C39" s="200">
        <v>0</v>
      </c>
      <c r="D39" s="200">
        <v>91.405447045775503</v>
      </c>
      <c r="E39" s="200">
        <v>221.81620290101071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1515.3316139445969</v>
      </c>
      <c r="Q39" s="200">
        <v>0</v>
      </c>
      <c r="R39" s="200">
        <v>1</v>
      </c>
      <c r="S39" s="200">
        <v>1515.3316139445969</v>
      </c>
      <c r="T39" s="200">
        <v>0</v>
      </c>
    </row>
    <row r="40" spans="1:20" x14ac:dyDescent="0.35">
      <c r="A40" s="201" t="s">
        <v>934</v>
      </c>
      <c r="B40" s="200">
        <v>335.07089845009301</v>
      </c>
      <c r="C40" s="200">
        <v>0</v>
      </c>
      <c r="D40" s="200">
        <v>33.40034195632586</v>
      </c>
      <c r="E40" s="200">
        <v>13.139363117805409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335.07089845009301</v>
      </c>
      <c r="Q40" s="200">
        <v>0</v>
      </c>
      <c r="R40" s="200">
        <v>1</v>
      </c>
      <c r="S40" s="200">
        <v>1194.6967062270139</v>
      </c>
      <c r="T40" s="200">
        <v>859.62580777692142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5123.6781013521759</v>
      </c>
      <c r="C42" s="200">
        <v>0</v>
      </c>
      <c r="D42" s="200">
        <v>161.26114355106449</v>
      </c>
      <c r="E42" s="200">
        <v>331.93434010734148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5123.6781013521759</v>
      </c>
      <c r="Q42" s="200">
        <v>0</v>
      </c>
      <c r="R42" s="200">
        <v>1</v>
      </c>
      <c r="S42" s="200">
        <v>5791.3289438864294</v>
      </c>
      <c r="T42" s="200">
        <v>667.65084253425368</v>
      </c>
    </row>
    <row r="43" spans="1:20" x14ac:dyDescent="0.35">
      <c r="A43" s="201" t="s">
        <v>931</v>
      </c>
      <c r="B43" s="200">
        <v>0</v>
      </c>
      <c r="C43" s="200">
        <v>445.71256874945942</v>
      </c>
      <c r="D43" s="200">
        <v>17.953605014297299</v>
      </c>
      <c r="E43" s="200">
        <v>0</v>
      </c>
      <c r="F43" s="200">
        <v>52.022466814089803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445.71256874945942</v>
      </c>
      <c r="R43" s="200">
        <v>1</v>
      </c>
      <c r="S43" s="200">
        <v>0</v>
      </c>
      <c r="T43" s="200">
        <v>445.71256874945942</v>
      </c>
    </row>
    <row r="44" spans="1:20" x14ac:dyDescent="0.35">
      <c r="A44" s="201" t="s">
        <v>930</v>
      </c>
      <c r="B44" s="200">
        <v>213.9737857199697</v>
      </c>
      <c r="C44" s="200">
        <v>0</v>
      </c>
      <c r="D44" s="200">
        <v>22.500641851520509</v>
      </c>
      <c r="E44" s="200">
        <v>41.038940673633761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213.9737857199697</v>
      </c>
      <c r="Q44" s="200">
        <v>0</v>
      </c>
      <c r="R44" s="200">
        <v>1</v>
      </c>
      <c r="S44" s="200">
        <v>213.9737857199697</v>
      </c>
      <c r="T44" s="200">
        <v>0</v>
      </c>
    </row>
    <row r="45" spans="1:20" x14ac:dyDescent="0.35">
      <c r="A45" s="201" t="s">
        <v>929</v>
      </c>
      <c r="B45" s="200">
        <v>54.447233027626233</v>
      </c>
      <c r="C45" s="200">
        <v>0</v>
      </c>
      <c r="D45" s="200">
        <v>6.4903912035676887</v>
      </c>
      <c r="E45" s="200">
        <v>3.3423044454161221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54.447233027626233</v>
      </c>
      <c r="Q45" s="200">
        <v>0</v>
      </c>
      <c r="R45" s="200">
        <v>1</v>
      </c>
      <c r="S45" s="200">
        <v>54.447233027626233</v>
      </c>
      <c r="T45" s="200">
        <v>0</v>
      </c>
    </row>
    <row r="46" spans="1:20" x14ac:dyDescent="0.35">
      <c r="A46" s="201" t="s">
        <v>928</v>
      </c>
      <c r="B46" s="200">
        <v>54.165334515021712</v>
      </c>
      <c r="C46" s="200">
        <v>0</v>
      </c>
      <c r="D46" s="200">
        <v>2.281960324250849</v>
      </c>
      <c r="E46" s="200">
        <v>1.028482613856627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54.165334515021712</v>
      </c>
      <c r="Q46" s="200">
        <v>0</v>
      </c>
      <c r="R46" s="200">
        <v>1</v>
      </c>
      <c r="S46" s="200">
        <v>55.335445881846063</v>
      </c>
      <c r="T46" s="200">
        <v>1.170111366824341</v>
      </c>
    </row>
    <row r="47" spans="1:20" x14ac:dyDescent="0.35">
      <c r="A47" s="201" t="s">
        <v>927</v>
      </c>
      <c r="B47" s="200">
        <v>1582.8654411493551</v>
      </c>
      <c r="C47" s="200">
        <v>0</v>
      </c>
      <c r="D47" s="200">
        <v>61.373384855756598</v>
      </c>
      <c r="E47" s="200">
        <v>76.703007577693398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1582.8654411493551</v>
      </c>
      <c r="Q47" s="200">
        <v>0</v>
      </c>
      <c r="R47" s="200">
        <v>1</v>
      </c>
      <c r="S47" s="200">
        <v>1582.8654411493551</v>
      </c>
      <c r="T47" s="200">
        <v>0</v>
      </c>
    </row>
    <row r="48" spans="1:20" x14ac:dyDescent="0.35">
      <c r="A48" s="201" t="s">
        <v>926</v>
      </c>
      <c r="B48" s="200">
        <v>1543.246359220725</v>
      </c>
      <c r="C48" s="200">
        <v>0</v>
      </c>
      <c r="D48" s="200">
        <v>183.86750321496439</v>
      </c>
      <c r="E48" s="200">
        <v>386.84390256040189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1543.246359220725</v>
      </c>
      <c r="Q48" s="200">
        <v>0</v>
      </c>
      <c r="R48" s="200">
        <v>1</v>
      </c>
      <c r="S48" s="200">
        <v>3070.6215363632059</v>
      </c>
      <c r="T48" s="200">
        <v>1527.3751771424811</v>
      </c>
    </row>
    <row r="49" spans="1:20" x14ac:dyDescent="0.35">
      <c r="A49" s="201" t="s">
        <v>925</v>
      </c>
      <c r="B49" s="200">
        <v>0</v>
      </c>
      <c r="C49" s="200">
        <v>833.59858065106118</v>
      </c>
      <c r="D49" s="200">
        <v>141.79387997527459</v>
      </c>
      <c r="E49" s="200">
        <v>0</v>
      </c>
      <c r="F49" s="200">
        <v>162.57534970134111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833.59858065106118</v>
      </c>
      <c r="R49" s="200">
        <v>1</v>
      </c>
      <c r="S49" s="200">
        <v>0</v>
      </c>
      <c r="T49" s="200">
        <v>833.59858065106118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1975.378612666457</v>
      </c>
      <c r="D51" s="200">
        <v>77.32981879052862</v>
      </c>
      <c r="E51" s="200">
        <v>0</v>
      </c>
      <c r="F51" s="200">
        <v>345.35505038493687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1975.378612666457</v>
      </c>
      <c r="R51" s="200">
        <v>1</v>
      </c>
      <c r="S51" s="200">
        <v>15.7030612038177</v>
      </c>
      <c r="T51" s="200">
        <v>1991.0816738702749</v>
      </c>
    </row>
    <row r="52" spans="1:20" x14ac:dyDescent="0.35">
      <c r="A52" s="201" t="s">
        <v>922</v>
      </c>
      <c r="B52" s="200">
        <v>0</v>
      </c>
      <c r="C52" s="200">
        <v>88.480417488824912</v>
      </c>
      <c r="D52" s="200">
        <v>9.1589023116518558</v>
      </c>
      <c r="E52" s="200">
        <v>0</v>
      </c>
      <c r="F52" s="200">
        <v>2.599273304671351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88.480417488824912</v>
      </c>
      <c r="R52" s="200">
        <v>1</v>
      </c>
      <c r="S52" s="200">
        <v>0</v>
      </c>
      <c r="T52" s="200">
        <v>88.480417488824912</v>
      </c>
    </row>
    <row r="53" spans="1:20" x14ac:dyDescent="0.35">
      <c r="A53" s="201" t="s">
        <v>921</v>
      </c>
      <c r="B53" s="200">
        <v>0</v>
      </c>
      <c r="C53" s="200">
        <v>950.34129569969241</v>
      </c>
      <c r="D53" s="200">
        <v>34.45245033342826</v>
      </c>
      <c r="E53" s="200">
        <v>0</v>
      </c>
      <c r="F53" s="200">
        <v>1206.101246427751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950.34129569969241</v>
      </c>
      <c r="R53" s="200">
        <v>1</v>
      </c>
      <c r="S53" s="200">
        <v>60.966025913769833</v>
      </c>
      <c r="T53" s="200">
        <v>1011.307321613462</v>
      </c>
    </row>
    <row r="54" spans="1:20" x14ac:dyDescent="0.35">
      <c r="A54" s="201" t="s">
        <v>920</v>
      </c>
      <c r="B54" s="200">
        <v>8.1639770940657339</v>
      </c>
      <c r="C54" s="200">
        <v>0</v>
      </c>
      <c r="D54" s="200">
        <v>4.6509069872600062</v>
      </c>
      <c r="E54" s="200">
        <v>0.72387514458462598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8.1639770940657339</v>
      </c>
      <c r="Q54" s="200">
        <v>0</v>
      </c>
      <c r="R54" s="200">
        <v>1</v>
      </c>
      <c r="S54" s="200">
        <v>22.889716368056661</v>
      </c>
      <c r="T54" s="200">
        <v>14.72573927399093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268.00885108369732</v>
      </c>
      <c r="C56" s="200">
        <v>0</v>
      </c>
      <c r="D56" s="200">
        <v>13.552031439288919</v>
      </c>
      <c r="E56" s="200">
        <v>149.6876204510626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268.00885108369732</v>
      </c>
      <c r="Q56" s="200">
        <v>0</v>
      </c>
      <c r="R56" s="200">
        <v>1</v>
      </c>
      <c r="S56" s="200">
        <v>268.00885108369732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756.99219774172138</v>
      </c>
      <c r="C58" s="200">
        <v>0</v>
      </c>
      <c r="D58" s="200">
        <v>384.33025425694382</v>
      </c>
      <c r="E58" s="200">
        <v>169.79207117306009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756.99219774172138</v>
      </c>
      <c r="Q58" s="200">
        <v>0</v>
      </c>
      <c r="R58" s="200">
        <v>1</v>
      </c>
      <c r="S58" s="200">
        <v>2652.2917780476009</v>
      </c>
      <c r="T58" s="200">
        <v>1895.29958030588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49.607122524962691</v>
      </c>
      <c r="C61" s="200">
        <v>0</v>
      </c>
      <c r="D61" s="200">
        <v>3.9772418063251558</v>
      </c>
      <c r="E61" s="200">
        <v>8.9085201019704066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49.607122524962691</v>
      </c>
      <c r="Q61" s="200">
        <v>0</v>
      </c>
      <c r="R61" s="200">
        <v>1</v>
      </c>
      <c r="S61" s="200">
        <v>49.607122524962691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57.214619759469421</v>
      </c>
      <c r="D67" s="200">
        <v>31.20039942274439</v>
      </c>
      <c r="E67" s="200">
        <v>0</v>
      </c>
      <c r="F67" s="200">
        <v>159.8121673941028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57.214619759469421</v>
      </c>
      <c r="R67" s="200">
        <v>1</v>
      </c>
      <c r="S67" s="200">
        <v>0</v>
      </c>
      <c r="T67" s="200">
        <v>57.214619759469421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3814.708326748897</v>
      </c>
      <c r="C71" s="200">
        <v>0</v>
      </c>
      <c r="D71" s="200">
        <v>1570.020796290619</v>
      </c>
      <c r="E71" s="200">
        <v>41836.597199045289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3814.708326748897</v>
      </c>
      <c r="Q71" s="200">
        <v>0</v>
      </c>
      <c r="R71" s="200">
        <v>1</v>
      </c>
      <c r="S71" s="200">
        <v>3814.708326748897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88.736595514968528</v>
      </c>
      <c r="C76" s="200">
        <v>0</v>
      </c>
      <c r="D76" s="200">
        <v>19.553110610030451</v>
      </c>
      <c r="E76" s="200">
        <v>1010.109976631648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88.736595514968528</v>
      </c>
      <c r="Q76" s="200">
        <v>0</v>
      </c>
      <c r="R76" s="200">
        <v>1</v>
      </c>
      <c r="S76" s="200">
        <v>88.736595514968528</v>
      </c>
      <c r="T76" s="200">
        <v>0</v>
      </c>
    </row>
    <row r="77" spans="1:20" x14ac:dyDescent="0.35">
      <c r="A77" s="201" t="s">
        <v>897</v>
      </c>
      <c r="B77" s="200">
        <v>150.79624957987241</v>
      </c>
      <c r="C77" s="200">
        <v>0</v>
      </c>
      <c r="D77" s="200">
        <v>31.19356622870534</v>
      </c>
      <c r="E77" s="200">
        <v>13175.26390695919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150.79624957987241</v>
      </c>
      <c r="Q77" s="200">
        <v>0</v>
      </c>
      <c r="R77" s="200">
        <v>1</v>
      </c>
      <c r="S77" s="200">
        <v>492.33967438550911</v>
      </c>
      <c r="T77" s="200">
        <v>341.54342480563668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337.8424801205515</v>
      </c>
      <c r="C79" s="200">
        <v>0</v>
      </c>
      <c r="D79" s="200">
        <v>15.84026818595291</v>
      </c>
      <c r="E79" s="200">
        <v>5355.2118347006726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337.8424801205515</v>
      </c>
      <c r="Q79" s="200">
        <v>0</v>
      </c>
      <c r="R79" s="200">
        <v>1</v>
      </c>
      <c r="S79" s="200">
        <v>337.8424801205515</v>
      </c>
      <c r="T79" s="200">
        <v>0</v>
      </c>
    </row>
    <row r="80" spans="1:20" x14ac:dyDescent="0.35">
      <c r="A80" s="201" t="s">
        <v>894</v>
      </c>
      <c r="B80" s="200">
        <v>15032.994775069359</v>
      </c>
      <c r="C80" s="200">
        <v>0</v>
      </c>
      <c r="D80" s="200">
        <v>91.936544379482029</v>
      </c>
      <c r="E80" s="200">
        <v>36557.894741807148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15032.994775069359</v>
      </c>
      <c r="Q80" s="200">
        <v>0</v>
      </c>
      <c r="R80" s="200">
        <v>1</v>
      </c>
      <c r="S80" s="200">
        <v>19307.508096027621</v>
      </c>
      <c r="T80" s="200">
        <v>4274.51332095826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2F2BB-738C-48B3-92C5-46C25C056426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918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73843.025969251437</v>
      </c>
      <c r="C16" s="200">
        <v>0</v>
      </c>
      <c r="D16" s="200">
        <v>0</v>
      </c>
      <c r="E16" s="200">
        <v>0</v>
      </c>
      <c r="F16" s="200">
        <v>0</v>
      </c>
      <c r="G16" s="200">
        <v>56813.20734780436</v>
      </c>
      <c r="H16" s="200">
        <v>1</v>
      </c>
      <c r="I16" s="200">
        <v>1</v>
      </c>
      <c r="J16" s="200">
        <v>1</v>
      </c>
      <c r="K16" s="200">
        <v>1</v>
      </c>
      <c r="L16" s="200">
        <v>-6489.2933599214703</v>
      </c>
      <c r="M16" s="200">
        <v>314901.34652633819</v>
      </c>
      <c r="N16" s="200">
        <v>439068.2864834725</v>
      </c>
      <c r="O16" s="200">
        <v>124166.93995713429</v>
      </c>
      <c r="P16" s="200">
        <v>107992.767803658</v>
      </c>
      <c r="Q16" s="200">
        <v>34149.74183440653</v>
      </c>
      <c r="R16" s="200">
        <v>1</v>
      </c>
      <c r="S16" s="200">
        <v>171531.6687999377</v>
      </c>
      <c r="T16" s="200">
        <v>97688.642830686265</v>
      </c>
      <c r="U16" s="199">
        <v>89819.116430453287</v>
      </c>
      <c r="V16" s="199">
        <v>90822.465216606157</v>
      </c>
      <c r="W16" s="199">
        <v>147635.67256441049</v>
      </c>
      <c r="X16" s="199">
        <v>36571.122048592493</v>
      </c>
      <c r="Y16" s="199">
        <v>30081.828688671019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7313.5395517399802</v>
      </c>
      <c r="D18" s="200">
        <v>316.94997422195439</v>
      </c>
      <c r="E18" s="200">
        <v>0</v>
      </c>
      <c r="F18" s="200">
        <v>973.58286392337516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7313.5395517399802</v>
      </c>
      <c r="R18" s="200">
        <v>1</v>
      </c>
      <c r="S18" s="200">
        <v>0</v>
      </c>
      <c r="T18" s="200">
        <v>7313.5395517399802</v>
      </c>
    </row>
    <row r="19" spans="1:20" x14ac:dyDescent="0.35">
      <c r="A19" s="201" t="s">
        <v>955</v>
      </c>
      <c r="B19" s="200">
        <v>260.51622758306502</v>
      </c>
      <c r="C19" s="200">
        <v>0</v>
      </c>
      <c r="D19" s="200">
        <v>16.398717232034929</v>
      </c>
      <c r="E19" s="200">
        <v>7.3802397451590434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260.51622758306502</v>
      </c>
      <c r="Q19" s="200">
        <v>0</v>
      </c>
      <c r="R19" s="200">
        <v>1</v>
      </c>
      <c r="S19" s="200">
        <v>260.51622758306502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9413.8151966966379</v>
      </c>
      <c r="D20" s="200">
        <v>2324.3776419369269</v>
      </c>
      <c r="E20" s="200">
        <v>0</v>
      </c>
      <c r="F20" s="200">
        <v>100.6294240867003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9413.8151966966379</v>
      </c>
      <c r="R20" s="200">
        <v>1</v>
      </c>
      <c r="S20" s="200">
        <v>0</v>
      </c>
      <c r="T20" s="200">
        <v>9413.8151966966379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1511.2341461303031</v>
      </c>
      <c r="C22" s="200">
        <v>0</v>
      </c>
      <c r="D22" s="200">
        <v>278.05512006987772</v>
      </c>
      <c r="E22" s="200">
        <v>3.1610223007087002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1511.2341461303031</v>
      </c>
      <c r="Q22" s="200">
        <v>0</v>
      </c>
      <c r="R22" s="200">
        <v>1</v>
      </c>
      <c r="S22" s="200">
        <v>1511.2341461303031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3683.0719830452281</v>
      </c>
      <c r="C24" s="200">
        <v>0</v>
      </c>
      <c r="D24" s="200">
        <v>44.48035864834781</v>
      </c>
      <c r="E24" s="200">
        <v>132.7455325584902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3683.0719830452281</v>
      </c>
      <c r="Q24" s="200">
        <v>0</v>
      </c>
      <c r="R24" s="200">
        <v>1</v>
      </c>
      <c r="S24" s="200">
        <v>3683.0719830452281</v>
      </c>
      <c r="T24" s="200">
        <v>0</v>
      </c>
    </row>
    <row r="25" spans="1:20" x14ac:dyDescent="0.35">
      <c r="A25" s="201" t="s">
        <v>949</v>
      </c>
      <c r="B25" s="200">
        <v>1567.439467853306</v>
      </c>
      <c r="C25" s="200">
        <v>0</v>
      </c>
      <c r="D25" s="200">
        <v>361.86659347359517</v>
      </c>
      <c r="E25" s="200">
        <v>130.17398360519519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1567.439467853306</v>
      </c>
      <c r="Q25" s="200">
        <v>0</v>
      </c>
      <c r="R25" s="200">
        <v>1</v>
      </c>
      <c r="S25" s="200">
        <v>1629.9002904830149</v>
      </c>
      <c r="T25" s="200">
        <v>62.460822629709313</v>
      </c>
    </row>
    <row r="26" spans="1:20" x14ac:dyDescent="0.35">
      <c r="A26" s="201" t="s">
        <v>948</v>
      </c>
      <c r="B26" s="200">
        <v>3063.1429241228311</v>
      </c>
      <c r="C26" s="200">
        <v>0</v>
      </c>
      <c r="D26" s="200">
        <v>243.21753402835421</v>
      </c>
      <c r="E26" s="200">
        <v>207.90355187438979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3063.1429241228311</v>
      </c>
      <c r="Q26" s="200">
        <v>0</v>
      </c>
      <c r="R26" s="200">
        <v>1</v>
      </c>
      <c r="S26" s="200">
        <v>7267.3183452776148</v>
      </c>
      <c r="T26" s="200">
        <v>4204.1754211547841</v>
      </c>
    </row>
    <row r="27" spans="1:20" x14ac:dyDescent="0.35">
      <c r="A27" s="201" t="s">
        <v>947</v>
      </c>
      <c r="B27" s="200">
        <v>471.15275805787951</v>
      </c>
      <c r="C27" s="200">
        <v>0</v>
      </c>
      <c r="D27" s="200">
        <v>13.254532495859459</v>
      </c>
      <c r="E27" s="200">
        <v>17.30666652800975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471.15275805787951</v>
      </c>
      <c r="Q27" s="200">
        <v>0</v>
      </c>
      <c r="R27" s="200">
        <v>1</v>
      </c>
      <c r="S27" s="200">
        <v>471.15275805787951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5557.401553133881</v>
      </c>
      <c r="C29" s="200">
        <v>0</v>
      </c>
      <c r="D29" s="200">
        <v>393.76009687782198</v>
      </c>
      <c r="E29" s="200">
        <v>756.82873384248262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5557.401553133881</v>
      </c>
      <c r="Q29" s="200">
        <v>0</v>
      </c>
      <c r="R29" s="200">
        <v>1</v>
      </c>
      <c r="S29" s="200">
        <v>6029.1355835154709</v>
      </c>
      <c r="T29" s="200">
        <v>471.73403038159017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13798.34982863301</v>
      </c>
      <c r="C31" s="200">
        <v>0</v>
      </c>
      <c r="D31" s="200">
        <v>68.616771760710236</v>
      </c>
      <c r="E31" s="200">
        <v>304.22184161301999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13798.34982863301</v>
      </c>
      <c r="Q31" s="200">
        <v>0</v>
      </c>
      <c r="R31" s="200">
        <v>1</v>
      </c>
      <c r="S31" s="200">
        <v>24655.028913500439</v>
      </c>
      <c r="T31" s="200">
        <v>10856.67908486743</v>
      </c>
    </row>
    <row r="32" spans="1:20" x14ac:dyDescent="0.35">
      <c r="A32" s="201" t="s">
        <v>942</v>
      </c>
      <c r="B32" s="200">
        <v>17625.267518778641</v>
      </c>
      <c r="C32" s="200">
        <v>0</v>
      </c>
      <c r="D32" s="200">
        <v>60.205958485505413</v>
      </c>
      <c r="E32" s="200">
        <v>138.99147143760001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17625.267518778641</v>
      </c>
      <c r="Q32" s="200">
        <v>0</v>
      </c>
      <c r="R32" s="200">
        <v>1</v>
      </c>
      <c r="S32" s="200">
        <v>24914.137847563201</v>
      </c>
      <c r="T32" s="200">
        <v>7288.8703287845692</v>
      </c>
    </row>
    <row r="33" spans="1:20" x14ac:dyDescent="0.35">
      <c r="A33" s="201" t="s">
        <v>941</v>
      </c>
      <c r="B33" s="200">
        <v>147.05715298093119</v>
      </c>
      <c r="C33" s="200">
        <v>0</v>
      </c>
      <c r="D33" s="200">
        <v>2.1806836679764041</v>
      </c>
      <c r="E33" s="200">
        <v>3.8716137871801548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147.05715298093119</v>
      </c>
      <c r="Q33" s="200">
        <v>0</v>
      </c>
      <c r="R33" s="200">
        <v>1</v>
      </c>
      <c r="S33" s="200">
        <v>160.3078558654895</v>
      </c>
      <c r="T33" s="200">
        <v>13.25070288455823</v>
      </c>
    </row>
    <row r="34" spans="1:20" x14ac:dyDescent="0.35">
      <c r="A34" s="201" t="s">
        <v>940</v>
      </c>
      <c r="B34" s="200">
        <v>0</v>
      </c>
      <c r="C34" s="200">
        <v>143.3533004116147</v>
      </c>
      <c r="D34" s="200">
        <v>3.2807156632526522</v>
      </c>
      <c r="E34" s="200">
        <v>0</v>
      </c>
      <c r="F34" s="200">
        <v>26.25992859679377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143.3533004116147</v>
      </c>
      <c r="R34" s="200">
        <v>1</v>
      </c>
      <c r="S34" s="200">
        <v>0</v>
      </c>
      <c r="T34" s="200">
        <v>143.3533004116147</v>
      </c>
    </row>
    <row r="35" spans="1:20" x14ac:dyDescent="0.35">
      <c r="A35" s="201" t="s">
        <v>939</v>
      </c>
      <c r="B35" s="200">
        <v>6422.7266173370081</v>
      </c>
      <c r="C35" s="200">
        <v>0</v>
      </c>
      <c r="D35" s="200">
        <v>161.6649338665388</v>
      </c>
      <c r="E35" s="200">
        <v>2780.6115962797171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6422.7266173370081</v>
      </c>
      <c r="Q35" s="200">
        <v>0</v>
      </c>
      <c r="R35" s="200">
        <v>1</v>
      </c>
      <c r="S35" s="200">
        <v>11499.09421747699</v>
      </c>
      <c r="T35" s="200">
        <v>5076.3676001399799</v>
      </c>
    </row>
    <row r="36" spans="1:20" x14ac:dyDescent="0.35">
      <c r="A36" s="201" t="s">
        <v>938</v>
      </c>
      <c r="B36" s="200">
        <v>2499.6880006361898</v>
      </c>
      <c r="C36" s="200">
        <v>0</v>
      </c>
      <c r="D36" s="200">
        <v>22.789573140405739</v>
      </c>
      <c r="E36" s="200">
        <v>39.267804238998913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2499.6880006361898</v>
      </c>
      <c r="Q36" s="200">
        <v>0</v>
      </c>
      <c r="R36" s="200">
        <v>1</v>
      </c>
      <c r="S36" s="200">
        <v>2499.6880006361898</v>
      </c>
      <c r="T36" s="200">
        <v>0</v>
      </c>
    </row>
    <row r="37" spans="1:20" x14ac:dyDescent="0.35">
      <c r="A37" s="201" t="s">
        <v>937</v>
      </c>
      <c r="B37" s="200">
        <v>842.53657961829526</v>
      </c>
      <c r="C37" s="200">
        <v>0</v>
      </c>
      <c r="D37" s="200">
        <v>18.096281798962181</v>
      </c>
      <c r="E37" s="200">
        <v>86.41511156841851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842.53657961829526</v>
      </c>
      <c r="Q37" s="200">
        <v>0</v>
      </c>
      <c r="R37" s="200">
        <v>1</v>
      </c>
      <c r="S37" s="200">
        <v>842.53657961829526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1574.338379821997</v>
      </c>
      <c r="D38" s="200">
        <v>38.194847732300502</v>
      </c>
      <c r="E38" s="200">
        <v>0</v>
      </c>
      <c r="F38" s="200">
        <v>37.878191702489033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1574.338379821997</v>
      </c>
      <c r="R38" s="200">
        <v>1</v>
      </c>
      <c r="S38" s="200">
        <v>206.46318960319411</v>
      </c>
      <c r="T38" s="200">
        <v>1780.801569425191</v>
      </c>
    </row>
    <row r="39" spans="1:20" x14ac:dyDescent="0.35">
      <c r="A39" s="201" t="s">
        <v>935</v>
      </c>
      <c r="B39" s="200">
        <v>0</v>
      </c>
      <c r="C39" s="200">
        <v>2036.012886415278</v>
      </c>
      <c r="D39" s="200">
        <v>86.402777137032544</v>
      </c>
      <c r="E39" s="200">
        <v>0</v>
      </c>
      <c r="F39" s="200">
        <v>160.33830758636481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2036.012886415278</v>
      </c>
      <c r="R39" s="200">
        <v>1</v>
      </c>
      <c r="S39" s="200">
        <v>0</v>
      </c>
      <c r="T39" s="200">
        <v>2036.012886415278</v>
      </c>
    </row>
    <row r="40" spans="1:20" x14ac:dyDescent="0.35">
      <c r="A40" s="201" t="s">
        <v>934</v>
      </c>
      <c r="B40" s="200">
        <v>0</v>
      </c>
      <c r="C40" s="200">
        <v>3303.8795544596351</v>
      </c>
      <c r="D40" s="200">
        <v>128.25025536087219</v>
      </c>
      <c r="E40" s="200">
        <v>0</v>
      </c>
      <c r="F40" s="200">
        <v>98.243496214561929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3303.8795544596351</v>
      </c>
      <c r="R40" s="200">
        <v>1</v>
      </c>
      <c r="S40" s="200">
        <v>4033.367502862654</v>
      </c>
      <c r="T40" s="200">
        <v>7337.2470573222881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2196.048384116255</v>
      </c>
      <c r="C42" s="200">
        <v>0</v>
      </c>
      <c r="D42" s="200">
        <v>37.160541009828741</v>
      </c>
      <c r="E42" s="200">
        <v>72.903762971227366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2196.048384116255</v>
      </c>
      <c r="Q42" s="200">
        <v>0</v>
      </c>
      <c r="R42" s="200">
        <v>1</v>
      </c>
      <c r="S42" s="200">
        <v>2196.048384116255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2142.1973870484931</v>
      </c>
      <c r="D45" s="200">
        <v>175.08281002290781</v>
      </c>
      <c r="E45" s="200">
        <v>0</v>
      </c>
      <c r="F45" s="200">
        <v>71.715283361716899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2142.1973870484931</v>
      </c>
      <c r="R45" s="200">
        <v>1</v>
      </c>
      <c r="S45" s="200">
        <v>0</v>
      </c>
      <c r="T45" s="200">
        <v>2142.1973870484931</v>
      </c>
    </row>
    <row r="46" spans="1:20" x14ac:dyDescent="0.35">
      <c r="A46" s="201" t="s">
        <v>928</v>
      </c>
      <c r="B46" s="200">
        <v>106.564589818182</v>
      </c>
      <c r="C46" s="200">
        <v>0</v>
      </c>
      <c r="D46" s="200">
        <v>2.8398128878190421</v>
      </c>
      <c r="E46" s="200">
        <v>1.036874361598797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106.564589818182</v>
      </c>
      <c r="Q46" s="200">
        <v>0</v>
      </c>
      <c r="R46" s="200">
        <v>1</v>
      </c>
      <c r="S46" s="200">
        <v>106.564589818182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2876.3227710693991</v>
      </c>
      <c r="D50" s="200">
        <v>819.4020537537391</v>
      </c>
      <c r="E50" s="200">
        <v>0</v>
      </c>
      <c r="F50" s="200">
        <v>41.456666760304273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2876.3227710693991</v>
      </c>
      <c r="R50" s="200">
        <v>1</v>
      </c>
      <c r="S50" s="200">
        <v>35.314879454929432</v>
      </c>
      <c r="T50" s="200">
        <v>2911.6376505243279</v>
      </c>
    </row>
    <row r="51" spans="1:20" x14ac:dyDescent="0.35">
      <c r="A51" s="201" t="s">
        <v>923</v>
      </c>
      <c r="B51" s="200">
        <v>0</v>
      </c>
      <c r="C51" s="200">
        <v>7.9211699799812978</v>
      </c>
      <c r="D51" s="200">
        <v>0.2101256091790798</v>
      </c>
      <c r="E51" s="200">
        <v>0</v>
      </c>
      <c r="F51" s="200">
        <v>0.39096463835538747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7.9211699799812978</v>
      </c>
      <c r="R51" s="200">
        <v>1</v>
      </c>
      <c r="S51" s="200">
        <v>0</v>
      </c>
      <c r="T51" s="200">
        <v>7.9211699799812978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2848.2356623456558</v>
      </c>
      <c r="D53" s="200">
        <v>61.658303746496991</v>
      </c>
      <c r="E53" s="200">
        <v>0</v>
      </c>
      <c r="F53" s="200">
        <v>1020.499429784444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2848.2356623456558</v>
      </c>
      <c r="R53" s="200">
        <v>1</v>
      </c>
      <c r="S53" s="200">
        <v>0</v>
      </c>
      <c r="T53" s="200">
        <v>2848.2356623456558</v>
      </c>
    </row>
    <row r="54" spans="1:20" x14ac:dyDescent="0.35">
      <c r="A54" s="201" t="s">
        <v>920</v>
      </c>
      <c r="B54" s="200">
        <v>0.61649904520072696</v>
      </c>
      <c r="C54" s="200">
        <v>0</v>
      </c>
      <c r="D54" s="200">
        <v>5.142042459086589E-2</v>
      </c>
      <c r="E54" s="200">
        <v>2.8011217707573529E-2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0.61649904520072696</v>
      </c>
      <c r="Q54" s="200">
        <v>0</v>
      </c>
      <c r="R54" s="200">
        <v>1</v>
      </c>
      <c r="S54" s="200">
        <v>0.61649904520072696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268.00885108369732</v>
      </c>
      <c r="D55" s="200">
        <v>13.552031439288919</v>
      </c>
      <c r="E55" s="200">
        <v>0</v>
      </c>
      <c r="F55" s="200">
        <v>13.86241364294454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268.00885108369732</v>
      </c>
      <c r="R55" s="200">
        <v>1</v>
      </c>
      <c r="S55" s="200">
        <v>0</v>
      </c>
      <c r="T55" s="200">
        <v>268.00885108369732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7867.5126229703628</v>
      </c>
      <c r="C57" s="200">
        <v>0</v>
      </c>
      <c r="D57" s="200">
        <v>907.69402733711524</v>
      </c>
      <c r="E57" s="200">
        <v>1560.602221858454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7867.5126229703628</v>
      </c>
      <c r="Q57" s="200">
        <v>0</v>
      </c>
      <c r="R57" s="200">
        <v>1</v>
      </c>
      <c r="S57" s="200">
        <v>7867.5126229703628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2222.1171233341602</v>
      </c>
      <c r="D59" s="200">
        <v>398.04283465737637</v>
      </c>
      <c r="E59" s="200">
        <v>0</v>
      </c>
      <c r="F59" s="200">
        <v>407.81846601636607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2222.1171233341602</v>
      </c>
      <c r="R59" s="200">
        <v>1</v>
      </c>
      <c r="S59" s="200">
        <v>0</v>
      </c>
      <c r="T59" s="200">
        <v>2222.1171233341602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62.205549292277212</v>
      </c>
      <c r="C61" s="200">
        <v>0</v>
      </c>
      <c r="D61" s="200">
        <v>3.4210979693542041</v>
      </c>
      <c r="E61" s="200">
        <v>5.7243786168865514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62.205549292277212</v>
      </c>
      <c r="Q61" s="200">
        <v>0</v>
      </c>
      <c r="R61" s="200">
        <v>1</v>
      </c>
      <c r="S61" s="200">
        <v>62.205549292277212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249.68467844469669</v>
      </c>
      <c r="C65" s="200">
        <v>0</v>
      </c>
      <c r="D65" s="200">
        <v>40.06529821572348</v>
      </c>
      <c r="E65" s="200">
        <v>17.899815445166698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249.68467844469669</v>
      </c>
      <c r="Q65" s="200">
        <v>0</v>
      </c>
      <c r="R65" s="200">
        <v>1</v>
      </c>
      <c r="S65" s="200">
        <v>249.68467844469669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2026.982870536883</v>
      </c>
      <c r="C69" s="200">
        <v>0</v>
      </c>
      <c r="D69" s="200">
        <v>1469.032565139692</v>
      </c>
      <c r="E69" s="200">
        <v>386.69354409576232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2026.982870536883</v>
      </c>
      <c r="Q69" s="200">
        <v>0</v>
      </c>
      <c r="R69" s="200">
        <v>1</v>
      </c>
      <c r="S69" s="200">
        <v>2026.982870536883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51.26358435781254</v>
      </c>
      <c r="C74" s="200">
        <v>0</v>
      </c>
      <c r="D74" s="200">
        <v>113.0885074205133</v>
      </c>
      <c r="E74" s="200">
        <v>137.93125803692899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51.26358435781254</v>
      </c>
      <c r="Q74" s="200">
        <v>0</v>
      </c>
      <c r="R74" s="200">
        <v>1</v>
      </c>
      <c r="S74" s="200">
        <v>51.26358435781254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1032.6721453611351</v>
      </c>
      <c r="C77" s="200">
        <v>0</v>
      </c>
      <c r="D77" s="200">
        <v>26.410073890915971</v>
      </c>
      <c r="E77" s="200">
        <v>46234.795275339347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1032.6721453611351</v>
      </c>
      <c r="Q77" s="200">
        <v>0</v>
      </c>
      <c r="R77" s="200">
        <v>1</v>
      </c>
      <c r="S77" s="200">
        <v>1032.6721453611351</v>
      </c>
      <c r="T77" s="200">
        <v>0</v>
      </c>
    </row>
    <row r="78" spans="1:20" x14ac:dyDescent="0.35">
      <c r="A78" s="201" t="s">
        <v>896</v>
      </c>
      <c r="B78" s="200">
        <v>56.226677695731397</v>
      </c>
      <c r="C78" s="200">
        <v>0</v>
      </c>
      <c r="D78" s="200">
        <v>5.5765756498414243</v>
      </c>
      <c r="E78" s="200">
        <v>209.93362311285821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56.226677695731397</v>
      </c>
      <c r="Q78" s="200">
        <v>0</v>
      </c>
      <c r="R78" s="200">
        <v>1</v>
      </c>
      <c r="S78" s="200">
        <v>56.226677695731397</v>
      </c>
      <c r="T78" s="200">
        <v>0</v>
      </c>
    </row>
    <row r="79" spans="1:20" x14ac:dyDescent="0.35">
      <c r="A79" s="201" t="s">
        <v>895</v>
      </c>
      <c r="B79" s="200">
        <v>973.25873068954161</v>
      </c>
      <c r="C79" s="200">
        <v>0</v>
      </c>
      <c r="D79" s="200">
        <v>30.549180124239729</v>
      </c>
      <c r="E79" s="200">
        <v>7905.4828329096854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973.25873068954161</v>
      </c>
      <c r="Q79" s="200">
        <v>0</v>
      </c>
      <c r="R79" s="200">
        <v>1</v>
      </c>
      <c r="S79" s="200">
        <v>973.25873068954161</v>
      </c>
      <c r="T79" s="200">
        <v>0</v>
      </c>
    </row>
    <row r="80" spans="1:20" x14ac:dyDescent="0.35">
      <c r="A80" s="201" t="s">
        <v>894</v>
      </c>
      <c r="B80" s="200">
        <v>35920.146713419337</v>
      </c>
      <c r="C80" s="200">
        <v>0</v>
      </c>
      <c r="D80" s="200">
        <v>260.95208000082619</v>
      </c>
      <c r="E80" s="200">
        <v>44762.204486199982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35920.146713419337</v>
      </c>
      <c r="Q80" s="200">
        <v>0</v>
      </c>
      <c r="R80" s="200">
        <v>1</v>
      </c>
      <c r="S80" s="200">
        <v>67210.364146935681</v>
      </c>
      <c r="T80" s="200">
        <v>31290.21743351634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C4E9-AF48-43EC-BCAF-707E9DE6160A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917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34438.706677048409</v>
      </c>
      <c r="D16" s="200">
        <v>0</v>
      </c>
      <c r="E16" s="200">
        <v>0</v>
      </c>
      <c r="F16" s="200">
        <v>0</v>
      </c>
      <c r="G16" s="200">
        <v>-23446.899421723101</v>
      </c>
      <c r="H16" s="200">
        <v>1</v>
      </c>
      <c r="I16" s="200">
        <v>1</v>
      </c>
      <c r="J16" s="200">
        <v>1</v>
      </c>
      <c r="K16" s="200">
        <v>1</v>
      </c>
      <c r="L16" s="200">
        <v>10912.80404548767</v>
      </c>
      <c r="M16" s="200">
        <v>101501.9231089871</v>
      </c>
      <c r="N16" s="200">
        <v>54529.121055703297</v>
      </c>
      <c r="O16" s="200">
        <v>-46972.802053283827</v>
      </c>
      <c r="P16" s="200">
        <v>4821.4056825096577</v>
      </c>
      <c r="Q16" s="200">
        <v>39260.112359558058</v>
      </c>
      <c r="R16" s="200">
        <v>1</v>
      </c>
      <c r="S16" s="200">
        <v>16651.27047938059</v>
      </c>
      <c r="T16" s="200">
        <v>51089.977156429013</v>
      </c>
      <c r="U16" s="199">
        <v>13114.29890230192</v>
      </c>
      <c r="V16" s="199">
        <v>33666.534911053946</v>
      </c>
      <c r="W16" s="199">
        <v>10219.63548933086</v>
      </c>
      <c r="X16" s="199">
        <v>3631.1121392022569</v>
      </c>
      <c r="Y16" s="199">
        <v>14543.91618468993</v>
      </c>
    </row>
    <row r="17" spans="1:20" x14ac:dyDescent="0.35">
      <c r="A17" s="201" t="s">
        <v>957</v>
      </c>
      <c r="B17" s="200">
        <v>86.357583044153671</v>
      </c>
      <c r="C17" s="200">
        <v>0</v>
      </c>
      <c r="D17" s="200">
        <v>11.486327419091969</v>
      </c>
      <c r="E17" s="200">
        <v>208.82536918383909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86.357583044153671</v>
      </c>
      <c r="Q17" s="200">
        <v>0</v>
      </c>
      <c r="R17" s="200">
        <v>1</v>
      </c>
      <c r="S17" s="200">
        <v>86.357583044153671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128.629109548305</v>
      </c>
      <c r="D18" s="200">
        <v>13.49632823981257</v>
      </c>
      <c r="E18" s="200">
        <v>0</v>
      </c>
      <c r="F18" s="200">
        <v>23.5438348380839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128.629109548305</v>
      </c>
      <c r="R18" s="200">
        <v>1</v>
      </c>
      <c r="S18" s="200">
        <v>0</v>
      </c>
      <c r="T18" s="200">
        <v>128.629109548305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1018.008098688156</v>
      </c>
      <c r="C21" s="200">
        <v>0</v>
      </c>
      <c r="D21" s="200">
        <v>9065.5260927032523</v>
      </c>
      <c r="E21" s="200">
        <v>35.69121405860178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1018.008098688156</v>
      </c>
      <c r="Q21" s="200">
        <v>0</v>
      </c>
      <c r="R21" s="200">
        <v>1</v>
      </c>
      <c r="S21" s="200">
        <v>1018.008098688156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1789.520520461655</v>
      </c>
      <c r="D24" s="200">
        <v>232.74199179277369</v>
      </c>
      <c r="E24" s="200">
        <v>0</v>
      </c>
      <c r="F24" s="200">
        <v>57.045716395388233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1789.520520461655</v>
      </c>
      <c r="R24" s="200">
        <v>1</v>
      </c>
      <c r="S24" s="200">
        <v>1880.155616172385</v>
      </c>
      <c r="T24" s="200">
        <v>3669.6761366340402</v>
      </c>
    </row>
    <row r="25" spans="1:20" x14ac:dyDescent="0.35">
      <c r="A25" s="201" t="s">
        <v>949</v>
      </c>
      <c r="B25" s="200">
        <v>340.27387203603013</v>
      </c>
      <c r="C25" s="200">
        <v>0</v>
      </c>
      <c r="D25" s="200">
        <v>260.11435963349697</v>
      </c>
      <c r="E25" s="200">
        <v>519.3827097159043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340.27387203603013</v>
      </c>
      <c r="Q25" s="200">
        <v>0</v>
      </c>
      <c r="R25" s="200">
        <v>1</v>
      </c>
      <c r="S25" s="200">
        <v>340.27387203603013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0</v>
      </c>
      <c r="C31" s="200">
        <v>6955.1599517272889</v>
      </c>
      <c r="D31" s="200">
        <v>95.049806554141952</v>
      </c>
      <c r="E31" s="200">
        <v>0</v>
      </c>
      <c r="F31" s="200">
        <v>320.05286387985228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6955.1599517272889</v>
      </c>
      <c r="R31" s="200">
        <v>1</v>
      </c>
      <c r="S31" s="200">
        <v>2116.221901172536</v>
      </c>
      <c r="T31" s="200">
        <v>9071.3818528998254</v>
      </c>
    </row>
    <row r="32" spans="1:20" x14ac:dyDescent="0.35">
      <c r="A32" s="201" t="s">
        <v>942</v>
      </c>
      <c r="B32" s="200">
        <v>0</v>
      </c>
      <c r="C32" s="200">
        <v>10032.71981713371</v>
      </c>
      <c r="D32" s="200">
        <v>117.43743158337671</v>
      </c>
      <c r="E32" s="200">
        <v>0</v>
      </c>
      <c r="F32" s="200">
        <v>78.596134819947267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10032.71981713371</v>
      </c>
      <c r="R32" s="200">
        <v>1</v>
      </c>
      <c r="S32" s="200">
        <v>3041.1886813381029</v>
      </c>
      <c r="T32" s="200">
        <v>13073.90849847181</v>
      </c>
    </row>
    <row r="33" spans="1:20" x14ac:dyDescent="0.35">
      <c r="A33" s="201" t="s">
        <v>941</v>
      </c>
      <c r="B33" s="200">
        <v>0</v>
      </c>
      <c r="C33" s="200">
        <v>338.16009137726348</v>
      </c>
      <c r="D33" s="200">
        <v>56.08080967791286</v>
      </c>
      <c r="E33" s="200">
        <v>0</v>
      </c>
      <c r="F33" s="200">
        <v>9.1582417884843128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338.16009137726348</v>
      </c>
      <c r="R33" s="200">
        <v>1</v>
      </c>
      <c r="S33" s="200">
        <v>340.46869145375899</v>
      </c>
      <c r="T33" s="200">
        <v>678.62878283102259</v>
      </c>
    </row>
    <row r="34" spans="1:20" x14ac:dyDescent="0.35">
      <c r="A34" s="201" t="s">
        <v>940</v>
      </c>
      <c r="B34" s="200">
        <v>0</v>
      </c>
      <c r="C34" s="200">
        <v>154.43139898495619</v>
      </c>
      <c r="D34" s="200">
        <v>13.751418056010911</v>
      </c>
      <c r="E34" s="200">
        <v>0</v>
      </c>
      <c r="F34" s="200">
        <v>38.896818725789402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154.43139898495619</v>
      </c>
      <c r="R34" s="200">
        <v>1</v>
      </c>
      <c r="S34" s="200">
        <v>0</v>
      </c>
      <c r="T34" s="200">
        <v>154.43139898495619</v>
      </c>
    </row>
    <row r="35" spans="1:20" x14ac:dyDescent="0.35">
      <c r="A35" s="201" t="s">
        <v>939</v>
      </c>
      <c r="B35" s="200">
        <v>0</v>
      </c>
      <c r="C35" s="200">
        <v>427.75504366976168</v>
      </c>
      <c r="D35" s="200">
        <v>18.333510500667028</v>
      </c>
      <c r="E35" s="200">
        <v>0</v>
      </c>
      <c r="F35" s="200">
        <v>284.81443906738781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427.75504366976168</v>
      </c>
      <c r="R35" s="200">
        <v>1</v>
      </c>
      <c r="S35" s="200">
        <v>74.001454457138848</v>
      </c>
      <c r="T35" s="200">
        <v>501.75649812690051</v>
      </c>
    </row>
    <row r="36" spans="1:20" x14ac:dyDescent="0.35">
      <c r="A36" s="201" t="s">
        <v>938</v>
      </c>
      <c r="B36" s="200">
        <v>0</v>
      </c>
      <c r="C36" s="200">
        <v>918.77056086547509</v>
      </c>
      <c r="D36" s="200">
        <v>78.088872955820833</v>
      </c>
      <c r="E36" s="200">
        <v>0</v>
      </c>
      <c r="F36" s="200">
        <v>18.728588432113209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918.77056086547509</v>
      </c>
      <c r="R36" s="200">
        <v>1</v>
      </c>
      <c r="S36" s="200">
        <v>436.70127799595087</v>
      </c>
      <c r="T36" s="200">
        <v>1355.471838861426</v>
      </c>
    </row>
    <row r="37" spans="1:20" x14ac:dyDescent="0.35">
      <c r="A37" s="201" t="s">
        <v>937</v>
      </c>
      <c r="B37" s="200">
        <v>0</v>
      </c>
      <c r="C37" s="200">
        <v>546.86928048401955</v>
      </c>
      <c r="D37" s="200">
        <v>56.204983554577439</v>
      </c>
      <c r="E37" s="200">
        <v>0</v>
      </c>
      <c r="F37" s="200">
        <v>59.947912138921019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546.86928048401955</v>
      </c>
      <c r="R37" s="200">
        <v>1</v>
      </c>
      <c r="S37" s="200">
        <v>0</v>
      </c>
      <c r="T37" s="200">
        <v>546.86928048401955</v>
      </c>
    </row>
    <row r="38" spans="1:20" x14ac:dyDescent="0.35">
      <c r="A38" s="201" t="s">
        <v>936</v>
      </c>
      <c r="B38" s="200">
        <v>1393.197339949076</v>
      </c>
      <c r="C38" s="200">
        <v>0</v>
      </c>
      <c r="D38" s="200">
        <v>150.3848996835238</v>
      </c>
      <c r="E38" s="200">
        <v>769.99184735700737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1393.197339949076</v>
      </c>
      <c r="Q38" s="200">
        <v>0</v>
      </c>
      <c r="R38" s="200">
        <v>1</v>
      </c>
      <c r="S38" s="200">
        <v>2232.5709941734208</v>
      </c>
      <c r="T38" s="200">
        <v>839.3736542243447</v>
      </c>
    </row>
    <row r="39" spans="1:20" x14ac:dyDescent="0.35">
      <c r="A39" s="201" t="s">
        <v>935</v>
      </c>
      <c r="B39" s="200">
        <v>705.97870799352029</v>
      </c>
      <c r="C39" s="200">
        <v>0</v>
      </c>
      <c r="D39" s="200">
        <v>318.09025443209953</v>
      </c>
      <c r="E39" s="200">
        <v>973.28570953791188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705.97870799352029</v>
      </c>
      <c r="Q39" s="200">
        <v>0</v>
      </c>
      <c r="R39" s="200">
        <v>1</v>
      </c>
      <c r="S39" s="200">
        <v>1510.626226648166</v>
      </c>
      <c r="T39" s="200">
        <v>804.64751865464552</v>
      </c>
    </row>
    <row r="40" spans="1:20" x14ac:dyDescent="0.35">
      <c r="A40" s="201" t="s">
        <v>934</v>
      </c>
      <c r="B40" s="200">
        <v>0</v>
      </c>
      <c r="C40" s="200">
        <v>1909.987042408987</v>
      </c>
      <c r="D40" s="200">
        <v>78.881499440297574</v>
      </c>
      <c r="E40" s="200">
        <v>0</v>
      </c>
      <c r="F40" s="200">
        <v>78.09130067654209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1909.987042408987</v>
      </c>
      <c r="R40" s="200">
        <v>1</v>
      </c>
      <c r="S40" s="200">
        <v>24.516706975714481</v>
      </c>
      <c r="T40" s="200">
        <v>1934.503749384701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15.872934160773839</v>
      </c>
      <c r="C42" s="200">
        <v>0</v>
      </c>
      <c r="D42" s="200">
        <v>1.1514815930638651</v>
      </c>
      <c r="E42" s="200">
        <v>9.68480148455704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15.872934160773839</v>
      </c>
      <c r="Q42" s="200">
        <v>0</v>
      </c>
      <c r="R42" s="200">
        <v>1</v>
      </c>
      <c r="S42" s="200">
        <v>15.872934160773839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1016.525827375522</v>
      </c>
      <c r="D43" s="200">
        <v>106.6832335806329</v>
      </c>
      <c r="E43" s="200">
        <v>0</v>
      </c>
      <c r="F43" s="200">
        <v>46.055318732951477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1016.525827375522</v>
      </c>
      <c r="R43" s="200">
        <v>1</v>
      </c>
      <c r="S43" s="200">
        <v>32.26204564055157</v>
      </c>
      <c r="T43" s="200">
        <v>1048.7878730160739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38.902525940728857</v>
      </c>
      <c r="D45" s="200">
        <v>54.246217228013023</v>
      </c>
      <c r="E45" s="200">
        <v>0</v>
      </c>
      <c r="F45" s="200">
        <v>1.790699312746368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38.902525940728857</v>
      </c>
      <c r="R45" s="200">
        <v>1</v>
      </c>
      <c r="S45" s="200">
        <v>65.627466304828602</v>
      </c>
      <c r="T45" s="200">
        <v>104.52999224555749</v>
      </c>
    </row>
    <row r="46" spans="1:20" x14ac:dyDescent="0.35">
      <c r="A46" s="201" t="s">
        <v>928</v>
      </c>
      <c r="B46" s="200">
        <v>99.866899711914385</v>
      </c>
      <c r="C46" s="200">
        <v>0</v>
      </c>
      <c r="D46" s="200">
        <v>14.720013414657</v>
      </c>
      <c r="E46" s="200">
        <v>17.859128147692878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99.866899711914385</v>
      </c>
      <c r="Q46" s="200">
        <v>0</v>
      </c>
      <c r="R46" s="200">
        <v>1</v>
      </c>
      <c r="S46" s="200">
        <v>99.866899711914385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1123.089436492588</v>
      </c>
      <c r="D48" s="200">
        <v>108.63626638652759</v>
      </c>
      <c r="E48" s="200">
        <v>0</v>
      </c>
      <c r="F48" s="200">
        <v>97.454012178426524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1123.089436492588</v>
      </c>
      <c r="R48" s="200">
        <v>1</v>
      </c>
      <c r="S48" s="200">
        <v>0</v>
      </c>
      <c r="T48" s="200">
        <v>1123.089436492588</v>
      </c>
    </row>
    <row r="49" spans="1:20" x14ac:dyDescent="0.35">
      <c r="A49" s="201" t="s">
        <v>925</v>
      </c>
      <c r="B49" s="200">
        <v>82.238617397939848</v>
      </c>
      <c r="C49" s="200">
        <v>0</v>
      </c>
      <c r="D49" s="200">
        <v>46.489200794265443</v>
      </c>
      <c r="E49" s="200">
        <v>123.895781762924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82.238617397939848</v>
      </c>
      <c r="Q49" s="200">
        <v>0</v>
      </c>
      <c r="R49" s="200">
        <v>1</v>
      </c>
      <c r="S49" s="200">
        <v>82.238617397939848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248.3068555416902</v>
      </c>
      <c r="D51" s="200">
        <v>24.902814571214059</v>
      </c>
      <c r="E51" s="200">
        <v>0</v>
      </c>
      <c r="F51" s="200">
        <v>16.85114781858492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248.3068555416902</v>
      </c>
      <c r="R51" s="200">
        <v>1</v>
      </c>
      <c r="S51" s="200">
        <v>0</v>
      </c>
      <c r="T51" s="200">
        <v>248.3068555416902</v>
      </c>
    </row>
    <row r="52" spans="1:20" x14ac:dyDescent="0.35">
      <c r="A52" s="201" t="s">
        <v>922</v>
      </c>
      <c r="B52" s="200">
        <v>130.8233234918529</v>
      </c>
      <c r="C52" s="200">
        <v>0</v>
      </c>
      <c r="D52" s="200">
        <v>30.486349530886411</v>
      </c>
      <c r="E52" s="200">
        <v>27.438954579939089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130.8233234918529</v>
      </c>
      <c r="Q52" s="200">
        <v>0</v>
      </c>
      <c r="R52" s="200">
        <v>1</v>
      </c>
      <c r="S52" s="200">
        <v>130.8233234918529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7867.5126229703628</v>
      </c>
      <c r="D56" s="200">
        <v>907.69402733711524</v>
      </c>
      <c r="E56" s="200">
        <v>0</v>
      </c>
      <c r="F56" s="200">
        <v>1517.1698405841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7867.5126229703628</v>
      </c>
      <c r="R56" s="200">
        <v>1</v>
      </c>
      <c r="S56" s="200">
        <v>0</v>
      </c>
      <c r="T56" s="200">
        <v>7867.5126229703628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2540.3312834382891</v>
      </c>
      <c r="D59" s="200">
        <v>1728.792964770322</v>
      </c>
      <c r="E59" s="200">
        <v>0</v>
      </c>
      <c r="F59" s="200">
        <v>641.03675258163787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2540.3312834382891</v>
      </c>
      <c r="R59" s="200">
        <v>1</v>
      </c>
      <c r="S59" s="200">
        <v>15.564315049143429</v>
      </c>
      <c r="T59" s="200">
        <v>2555.8955984874319</v>
      </c>
    </row>
    <row r="60" spans="1:20" x14ac:dyDescent="0.35">
      <c r="A60" s="201" t="s">
        <v>914</v>
      </c>
      <c r="B60" s="200">
        <v>151.81784718172671</v>
      </c>
      <c r="C60" s="200">
        <v>0</v>
      </c>
      <c r="D60" s="200">
        <v>54.930209324594692</v>
      </c>
      <c r="E60" s="200">
        <v>62.42887966061862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151.81784718172671</v>
      </c>
      <c r="Q60" s="200">
        <v>0</v>
      </c>
      <c r="R60" s="200">
        <v>1</v>
      </c>
      <c r="S60" s="200">
        <v>151.81784718172671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1012.838153787967</v>
      </c>
      <c r="D61" s="200">
        <v>426.94560859119548</v>
      </c>
      <c r="E61" s="200">
        <v>0</v>
      </c>
      <c r="F61" s="200">
        <v>646.72117802630282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1012.838153787967</v>
      </c>
      <c r="R61" s="200">
        <v>1</v>
      </c>
      <c r="S61" s="200">
        <v>492.45076406272909</v>
      </c>
      <c r="T61" s="200">
        <v>1505.288917850696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625.51683553589305</v>
      </c>
      <c r="C65" s="200">
        <v>0</v>
      </c>
      <c r="D65" s="200">
        <v>426.58277539235439</v>
      </c>
      <c r="E65" s="200">
        <v>824.17821412885746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625.51683553589305</v>
      </c>
      <c r="Q65" s="200">
        <v>0</v>
      </c>
      <c r="R65" s="200">
        <v>1</v>
      </c>
      <c r="S65" s="200">
        <v>625.51683553589305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35.55708767418129</v>
      </c>
      <c r="C70" s="200">
        <v>0</v>
      </c>
      <c r="D70" s="200">
        <v>3508.8052514396309</v>
      </c>
      <c r="E70" s="200">
        <v>152.2659920178132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35.55708767418129</v>
      </c>
      <c r="Q70" s="200">
        <v>0</v>
      </c>
      <c r="R70" s="200">
        <v>1</v>
      </c>
      <c r="S70" s="200">
        <v>52.405222617032813</v>
      </c>
      <c r="T70" s="200">
        <v>16.848134942851519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77.549173450387386</v>
      </c>
      <c r="D76" s="200">
        <v>40.483877152730727</v>
      </c>
      <c r="E76" s="200">
        <v>0</v>
      </c>
      <c r="F76" s="200">
        <v>133.1396996521774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77.549173450387386</v>
      </c>
      <c r="R76" s="200">
        <v>1</v>
      </c>
      <c r="S76" s="200">
        <v>0</v>
      </c>
      <c r="T76" s="200">
        <v>77.549173450387386</v>
      </c>
    </row>
    <row r="77" spans="1:20" x14ac:dyDescent="0.35">
      <c r="A77" s="201" t="s">
        <v>897</v>
      </c>
      <c r="B77" s="200">
        <v>135.89653564443961</v>
      </c>
      <c r="C77" s="200">
        <v>0</v>
      </c>
      <c r="D77" s="200">
        <v>33.011952903825829</v>
      </c>
      <c r="E77" s="200">
        <v>111825.36622868539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135.89653564443961</v>
      </c>
      <c r="Q77" s="200">
        <v>0</v>
      </c>
      <c r="R77" s="200">
        <v>1</v>
      </c>
      <c r="S77" s="200">
        <v>229.69808770260639</v>
      </c>
      <c r="T77" s="200">
        <v>93.801552058166749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0</v>
      </c>
      <c r="C80" s="200">
        <v>2133.0536638991089</v>
      </c>
      <c r="D80" s="200">
        <v>58.291756110031947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2133.0536638991089</v>
      </c>
      <c r="R80" s="200">
        <v>1</v>
      </c>
      <c r="S80" s="200">
        <v>1556.035016368086</v>
      </c>
      <c r="T80" s="200">
        <v>3689.0886802671962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B2936-E50B-4638-B1B8-E0879E33307D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916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4506.6482074091109</v>
      </c>
      <c r="C16" s="200">
        <v>0</v>
      </c>
      <c r="D16" s="200">
        <v>0</v>
      </c>
      <c r="E16" s="200">
        <v>0</v>
      </c>
      <c r="F16" s="200">
        <v>0</v>
      </c>
      <c r="G16" s="200">
        <v>8396.9688053631107</v>
      </c>
      <c r="H16" s="200">
        <v>1</v>
      </c>
      <c r="I16" s="200">
        <v>1</v>
      </c>
      <c r="J16" s="200">
        <v>1</v>
      </c>
      <c r="K16" s="200">
        <v>1</v>
      </c>
      <c r="L16" s="200">
        <v>-7953.4358235225709</v>
      </c>
      <c r="M16" s="200">
        <v>154023.8272480639</v>
      </c>
      <c r="N16" s="200">
        <v>158974.00843731349</v>
      </c>
      <c r="O16" s="200">
        <v>4950.181189249648</v>
      </c>
      <c r="P16" s="200">
        <v>21762.67254687674</v>
      </c>
      <c r="Q16" s="200">
        <v>17256.024339467629</v>
      </c>
      <c r="R16" s="200">
        <v>1</v>
      </c>
      <c r="S16" s="200">
        <v>79486.561188380234</v>
      </c>
      <c r="T16" s="200">
        <v>74979.912980971116</v>
      </c>
      <c r="U16" s="199">
        <v>31318.59292482875</v>
      </c>
      <c r="V16" s="199">
        <v>34429.55414221363</v>
      </c>
      <c r="W16" s="199">
        <v>42826.522947576741</v>
      </c>
      <c r="X16" s="199">
        <v>13295.76720005035</v>
      </c>
      <c r="Y16" s="199">
        <v>5342.3313765277771</v>
      </c>
    </row>
    <row r="17" spans="1:20" x14ac:dyDescent="0.35">
      <c r="A17" s="201" t="s">
        <v>957</v>
      </c>
      <c r="B17" s="200">
        <v>0</v>
      </c>
      <c r="C17" s="200">
        <v>272.12357416627231</v>
      </c>
      <c r="D17" s="200">
        <v>18.702694843839581</v>
      </c>
      <c r="E17" s="200">
        <v>0</v>
      </c>
      <c r="F17" s="200">
        <v>61.360609355503428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272.12357416627231</v>
      </c>
      <c r="R17" s="200">
        <v>1</v>
      </c>
      <c r="S17" s="200">
        <v>0</v>
      </c>
      <c r="T17" s="200">
        <v>272.12357416627231</v>
      </c>
    </row>
    <row r="18" spans="1:20" x14ac:dyDescent="0.35">
      <c r="A18" s="201" t="s">
        <v>956</v>
      </c>
      <c r="B18" s="200">
        <v>26.67968364526353</v>
      </c>
      <c r="C18" s="200">
        <v>0</v>
      </c>
      <c r="D18" s="200">
        <v>1.679262244670287</v>
      </c>
      <c r="E18" s="200">
        <v>14.367457964976611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26.67968364526353</v>
      </c>
      <c r="Q18" s="200">
        <v>0</v>
      </c>
      <c r="R18" s="200">
        <v>1</v>
      </c>
      <c r="S18" s="200">
        <v>26.67968364526353</v>
      </c>
      <c r="T18" s="200">
        <v>0</v>
      </c>
    </row>
    <row r="19" spans="1:20" x14ac:dyDescent="0.35">
      <c r="A19" s="201" t="s">
        <v>955</v>
      </c>
      <c r="B19" s="200">
        <v>0</v>
      </c>
      <c r="C19" s="200">
        <v>1563.526419881762</v>
      </c>
      <c r="D19" s="200">
        <v>177.143325626272</v>
      </c>
      <c r="E19" s="200">
        <v>0</v>
      </c>
      <c r="F19" s="200">
        <v>167.04495882240809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1563.526419881762</v>
      </c>
      <c r="R19" s="200">
        <v>1</v>
      </c>
      <c r="S19" s="200">
        <v>77.498321649556473</v>
      </c>
      <c r="T19" s="200">
        <v>1641.0247415313181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459.76687181490871</v>
      </c>
      <c r="D22" s="200">
        <v>178.42109722999811</v>
      </c>
      <c r="E22" s="200">
        <v>0</v>
      </c>
      <c r="F22" s="200">
        <v>4.5666888187587533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459.76687181490871</v>
      </c>
      <c r="R22" s="200">
        <v>1</v>
      </c>
      <c r="S22" s="200">
        <v>36.805850150957149</v>
      </c>
      <c r="T22" s="200">
        <v>496.57272196586592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899.05283985503524</v>
      </c>
      <c r="D24" s="200">
        <v>34.197398555484341</v>
      </c>
      <c r="E24" s="200">
        <v>0</v>
      </c>
      <c r="F24" s="200">
        <v>122.6777307700504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899.05283985503524</v>
      </c>
      <c r="R24" s="200">
        <v>1</v>
      </c>
      <c r="S24" s="200">
        <v>398.98220764740398</v>
      </c>
      <c r="T24" s="200">
        <v>1298.0350475024391</v>
      </c>
    </row>
    <row r="25" spans="1:20" x14ac:dyDescent="0.35">
      <c r="A25" s="201" t="s">
        <v>949</v>
      </c>
      <c r="B25" s="200">
        <v>50.899839586385021</v>
      </c>
      <c r="C25" s="200">
        <v>0</v>
      </c>
      <c r="D25" s="200">
        <v>18.340816964757909</v>
      </c>
      <c r="E25" s="200">
        <v>9.4620215601922695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50.899839586385021</v>
      </c>
      <c r="Q25" s="200">
        <v>0</v>
      </c>
      <c r="R25" s="200">
        <v>1</v>
      </c>
      <c r="S25" s="200">
        <v>50.899839586385021</v>
      </c>
      <c r="T25" s="200">
        <v>0</v>
      </c>
    </row>
    <row r="26" spans="1:20" x14ac:dyDescent="0.35">
      <c r="A26" s="201" t="s">
        <v>948</v>
      </c>
      <c r="B26" s="200">
        <v>88.601634194550257</v>
      </c>
      <c r="C26" s="200">
        <v>0</v>
      </c>
      <c r="D26" s="200">
        <v>3.2019107162757749</v>
      </c>
      <c r="E26" s="200">
        <v>13.46078793570944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88.601634194550257</v>
      </c>
      <c r="Q26" s="200">
        <v>0</v>
      </c>
      <c r="R26" s="200">
        <v>1</v>
      </c>
      <c r="S26" s="200">
        <v>88.601634194550257</v>
      </c>
      <c r="T26" s="200">
        <v>0</v>
      </c>
    </row>
    <row r="27" spans="1:20" x14ac:dyDescent="0.35">
      <c r="A27" s="201" t="s">
        <v>947</v>
      </c>
      <c r="B27" s="200">
        <v>225.43504716877081</v>
      </c>
      <c r="C27" s="200">
        <v>0</v>
      </c>
      <c r="D27" s="200">
        <v>11.57846037214312</v>
      </c>
      <c r="E27" s="200">
        <v>18.535624572247858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225.43504716877081</v>
      </c>
      <c r="Q27" s="200">
        <v>0</v>
      </c>
      <c r="R27" s="200">
        <v>1</v>
      </c>
      <c r="S27" s="200">
        <v>225.43504716877081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48.525315282107698</v>
      </c>
      <c r="C30" s="200">
        <v>0</v>
      </c>
      <c r="D30" s="200">
        <v>38.697705299606973</v>
      </c>
      <c r="E30" s="200">
        <v>2.1433443591740429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48.525315282107698</v>
      </c>
      <c r="Q30" s="200">
        <v>0</v>
      </c>
      <c r="R30" s="200">
        <v>1</v>
      </c>
      <c r="S30" s="200">
        <v>48.525315282107698</v>
      </c>
      <c r="T30" s="200">
        <v>0</v>
      </c>
    </row>
    <row r="31" spans="1:20" x14ac:dyDescent="0.35">
      <c r="A31" s="201" t="s">
        <v>943</v>
      </c>
      <c r="B31" s="200">
        <v>0</v>
      </c>
      <c r="C31" s="200">
        <v>7211.4886017874869</v>
      </c>
      <c r="D31" s="200">
        <v>47.862038089111621</v>
      </c>
      <c r="E31" s="200">
        <v>0</v>
      </c>
      <c r="F31" s="200">
        <v>1420.475272971637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7211.4886017874869</v>
      </c>
      <c r="R31" s="200">
        <v>1</v>
      </c>
      <c r="S31" s="200">
        <v>3282.0557949601248</v>
      </c>
      <c r="T31" s="200">
        <v>10493.544396747609</v>
      </c>
    </row>
    <row r="32" spans="1:20" x14ac:dyDescent="0.35">
      <c r="A32" s="201" t="s">
        <v>942</v>
      </c>
      <c r="B32" s="200">
        <v>9104.0982113527807</v>
      </c>
      <c r="C32" s="200">
        <v>0</v>
      </c>
      <c r="D32" s="200">
        <v>101.54032595854559</v>
      </c>
      <c r="E32" s="200">
        <v>160.70281026415279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9104.0982113527807</v>
      </c>
      <c r="Q32" s="200">
        <v>0</v>
      </c>
      <c r="R32" s="200">
        <v>1</v>
      </c>
      <c r="S32" s="200">
        <v>20218.738065696529</v>
      </c>
      <c r="T32" s="200">
        <v>11114.639854343741</v>
      </c>
    </row>
    <row r="33" spans="1:20" x14ac:dyDescent="0.35">
      <c r="A33" s="201" t="s">
        <v>941</v>
      </c>
      <c r="B33" s="200">
        <v>4102.6920377655724</v>
      </c>
      <c r="C33" s="200">
        <v>0</v>
      </c>
      <c r="D33" s="200">
        <v>202.25759047668481</v>
      </c>
      <c r="E33" s="200">
        <v>241.7736098102329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4102.6920377655724</v>
      </c>
      <c r="Q33" s="200">
        <v>0</v>
      </c>
      <c r="R33" s="200">
        <v>1</v>
      </c>
      <c r="S33" s="200">
        <v>6532.4118148857133</v>
      </c>
      <c r="T33" s="200">
        <v>2429.7197771201422</v>
      </c>
    </row>
    <row r="34" spans="1:20" x14ac:dyDescent="0.35">
      <c r="A34" s="201" t="s">
        <v>940</v>
      </c>
      <c r="B34" s="200">
        <v>124.393623816435</v>
      </c>
      <c r="C34" s="200">
        <v>0</v>
      </c>
      <c r="D34" s="200">
        <v>57.061162588295012</v>
      </c>
      <c r="E34" s="200">
        <v>28.677448594350121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124.393623816435</v>
      </c>
      <c r="Q34" s="200">
        <v>0</v>
      </c>
      <c r="R34" s="200">
        <v>1</v>
      </c>
      <c r="S34" s="200">
        <v>781.78148603689522</v>
      </c>
      <c r="T34" s="200">
        <v>657.38786222046019</v>
      </c>
    </row>
    <row r="35" spans="1:20" x14ac:dyDescent="0.35">
      <c r="A35" s="201" t="s">
        <v>939</v>
      </c>
      <c r="B35" s="200">
        <v>0</v>
      </c>
      <c r="C35" s="200">
        <v>1665.488384248021</v>
      </c>
      <c r="D35" s="200">
        <v>174.46893104927199</v>
      </c>
      <c r="E35" s="200">
        <v>0</v>
      </c>
      <c r="F35" s="200">
        <v>4746.8185726772699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1665.488384248021</v>
      </c>
      <c r="R35" s="200">
        <v>1</v>
      </c>
      <c r="S35" s="200">
        <v>4644.4718875625813</v>
      </c>
      <c r="T35" s="200">
        <v>6309.9602718106034</v>
      </c>
    </row>
    <row r="36" spans="1:20" x14ac:dyDescent="0.35">
      <c r="A36" s="201" t="s">
        <v>938</v>
      </c>
      <c r="B36" s="200">
        <v>0</v>
      </c>
      <c r="C36" s="200">
        <v>156.08870051275611</v>
      </c>
      <c r="D36" s="200">
        <v>82.226504909262687</v>
      </c>
      <c r="E36" s="200">
        <v>0</v>
      </c>
      <c r="F36" s="200">
        <v>13.619576423884469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156.08870051275611</v>
      </c>
      <c r="R36" s="200">
        <v>1</v>
      </c>
      <c r="S36" s="200">
        <v>2371.19721265318</v>
      </c>
      <c r="T36" s="200">
        <v>2527.285913165937</v>
      </c>
    </row>
    <row r="37" spans="1:20" x14ac:dyDescent="0.35">
      <c r="A37" s="201" t="s">
        <v>937</v>
      </c>
      <c r="B37" s="200">
        <v>1582.504561393614</v>
      </c>
      <c r="C37" s="200">
        <v>0</v>
      </c>
      <c r="D37" s="200">
        <v>93.78935070433262</v>
      </c>
      <c r="E37" s="200">
        <v>363.31221738367128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1582.504561393614</v>
      </c>
      <c r="Q37" s="200">
        <v>0</v>
      </c>
      <c r="R37" s="200">
        <v>1</v>
      </c>
      <c r="S37" s="200">
        <v>1976.6767107485709</v>
      </c>
      <c r="T37" s="200">
        <v>394.17214935495718</v>
      </c>
    </row>
    <row r="38" spans="1:20" x14ac:dyDescent="0.35">
      <c r="A38" s="201" t="s">
        <v>936</v>
      </c>
      <c r="B38" s="200">
        <v>0</v>
      </c>
      <c r="C38" s="200">
        <v>1095.3972368188431</v>
      </c>
      <c r="D38" s="200">
        <v>31.238232336438021</v>
      </c>
      <c r="E38" s="200">
        <v>0</v>
      </c>
      <c r="F38" s="200">
        <v>155.11349713644151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1095.3972368188431</v>
      </c>
      <c r="R38" s="200">
        <v>1</v>
      </c>
      <c r="S38" s="200">
        <v>0</v>
      </c>
      <c r="T38" s="200">
        <v>1095.3972368188431</v>
      </c>
    </row>
    <row r="39" spans="1:20" x14ac:dyDescent="0.35">
      <c r="A39" s="201" t="s">
        <v>935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934</v>
      </c>
      <c r="B40" s="200">
        <v>0</v>
      </c>
      <c r="C40" s="200">
        <v>647.73813782214972</v>
      </c>
      <c r="D40" s="200">
        <v>21.852725917368989</v>
      </c>
      <c r="E40" s="200">
        <v>0</v>
      </c>
      <c r="F40" s="200">
        <v>113.36157339515439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647.73813782214972</v>
      </c>
      <c r="R40" s="200">
        <v>1</v>
      </c>
      <c r="S40" s="200">
        <v>251.26267586913909</v>
      </c>
      <c r="T40" s="200">
        <v>899.00081369128884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1542.330333809203</v>
      </c>
      <c r="D42" s="200">
        <v>81.131991082172334</v>
      </c>
      <c r="E42" s="200">
        <v>0</v>
      </c>
      <c r="F42" s="200">
        <v>206.5125581223453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1542.330333809203</v>
      </c>
      <c r="R42" s="200">
        <v>1</v>
      </c>
      <c r="S42" s="200">
        <v>571.95188407726425</v>
      </c>
      <c r="T42" s="200">
        <v>2114.2822178864672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1412.1002398808439</v>
      </c>
      <c r="C46" s="200">
        <v>0</v>
      </c>
      <c r="D46" s="200">
        <v>360.4252868007174</v>
      </c>
      <c r="E46" s="200">
        <v>30.754795773166581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1412.1002398808439</v>
      </c>
      <c r="Q46" s="200">
        <v>0</v>
      </c>
      <c r="R46" s="200">
        <v>1</v>
      </c>
      <c r="S46" s="200">
        <v>4241.6756669155393</v>
      </c>
      <c r="T46" s="200">
        <v>2829.5754270346961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88.90092508457019</v>
      </c>
      <c r="D51" s="200">
        <v>1382.301764075037</v>
      </c>
      <c r="E51" s="200">
        <v>0</v>
      </c>
      <c r="F51" s="200">
        <v>25.825052874407142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88.90092508457019</v>
      </c>
      <c r="R51" s="200">
        <v>1</v>
      </c>
      <c r="S51" s="200">
        <v>15133.71797495853</v>
      </c>
      <c r="T51" s="200">
        <v>15222.6189000431</v>
      </c>
    </row>
    <row r="52" spans="1:20" x14ac:dyDescent="0.35">
      <c r="A52" s="201" t="s">
        <v>922</v>
      </c>
      <c r="B52" s="200">
        <v>1518.809606836079</v>
      </c>
      <c r="C52" s="200">
        <v>0</v>
      </c>
      <c r="D52" s="200">
        <v>414.23527582333742</v>
      </c>
      <c r="E52" s="200">
        <v>38.796661282589781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1518.809606836079</v>
      </c>
      <c r="Q52" s="200">
        <v>0</v>
      </c>
      <c r="R52" s="200">
        <v>1</v>
      </c>
      <c r="S52" s="200">
        <v>2511.322070009247</v>
      </c>
      <c r="T52" s="200">
        <v>992.5124631731685</v>
      </c>
    </row>
    <row r="53" spans="1:20" x14ac:dyDescent="0.35">
      <c r="A53" s="201" t="s">
        <v>921</v>
      </c>
      <c r="B53" s="200">
        <v>1048.570259840139</v>
      </c>
      <c r="C53" s="200">
        <v>0</v>
      </c>
      <c r="D53" s="200">
        <v>111.9550652768678</v>
      </c>
      <c r="E53" s="200">
        <v>831.97517595979593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1048.570259840139</v>
      </c>
      <c r="Q53" s="200">
        <v>0</v>
      </c>
      <c r="R53" s="200">
        <v>1</v>
      </c>
      <c r="S53" s="200">
        <v>1951.355752508397</v>
      </c>
      <c r="T53" s="200">
        <v>902.78549266825746</v>
      </c>
    </row>
    <row r="54" spans="1:20" x14ac:dyDescent="0.35">
      <c r="A54" s="201" t="s">
        <v>920</v>
      </c>
      <c r="B54" s="200">
        <v>0</v>
      </c>
      <c r="C54" s="200">
        <v>120.982613777217</v>
      </c>
      <c r="D54" s="200">
        <v>18.22716134350371</v>
      </c>
      <c r="E54" s="200">
        <v>0</v>
      </c>
      <c r="F54" s="200">
        <v>27.940695045328649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120.982613777217</v>
      </c>
      <c r="R54" s="200">
        <v>1</v>
      </c>
      <c r="S54" s="200">
        <v>0</v>
      </c>
      <c r="T54" s="200">
        <v>120.982613777217</v>
      </c>
    </row>
    <row r="55" spans="1:20" x14ac:dyDescent="0.35">
      <c r="A55" s="201" t="s">
        <v>919</v>
      </c>
      <c r="B55" s="200">
        <v>0</v>
      </c>
      <c r="C55" s="200">
        <v>756.99219774172138</v>
      </c>
      <c r="D55" s="200">
        <v>384.33025425694382</v>
      </c>
      <c r="E55" s="200">
        <v>0</v>
      </c>
      <c r="F55" s="200">
        <v>230.44533110840271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756.99219774172138</v>
      </c>
      <c r="R55" s="200">
        <v>1</v>
      </c>
      <c r="S55" s="200">
        <v>1895.29958030588</v>
      </c>
      <c r="T55" s="200">
        <v>2652.2917780476009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164.50167767671249</v>
      </c>
      <c r="D62" s="200">
        <v>71.96831362439238</v>
      </c>
      <c r="E62" s="200">
        <v>0</v>
      </c>
      <c r="F62" s="200">
        <v>122.9760829607975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164.50167767671249</v>
      </c>
      <c r="R62" s="200">
        <v>1</v>
      </c>
      <c r="S62" s="200">
        <v>0</v>
      </c>
      <c r="T62" s="200">
        <v>164.50167767671249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16.611817973009579</v>
      </c>
      <c r="D69" s="200">
        <v>24.726933887036711</v>
      </c>
      <c r="E69" s="200">
        <v>0</v>
      </c>
      <c r="F69" s="200">
        <v>16.103847229768292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16.611817973009579</v>
      </c>
      <c r="R69" s="200">
        <v>1</v>
      </c>
      <c r="S69" s="200">
        <v>0</v>
      </c>
      <c r="T69" s="200">
        <v>16.611817973009579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384.87066581484538</v>
      </c>
      <c r="D76" s="200">
        <v>148.50830318694739</v>
      </c>
      <c r="E76" s="200">
        <v>0</v>
      </c>
      <c r="F76" s="200">
        <v>2828.390513551275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384.87066581484538</v>
      </c>
      <c r="R76" s="200">
        <v>1</v>
      </c>
      <c r="S76" s="200">
        <v>98.974361470064594</v>
      </c>
      <c r="T76" s="200">
        <v>483.84502728490997</v>
      </c>
    </row>
    <row r="77" spans="1:20" x14ac:dyDescent="0.35">
      <c r="A77" s="201" t="s">
        <v>897</v>
      </c>
      <c r="B77" s="200">
        <v>318.18451639815532</v>
      </c>
      <c r="C77" s="200">
        <v>0</v>
      </c>
      <c r="D77" s="200">
        <v>21.359965796698152</v>
      </c>
      <c r="E77" s="200">
        <v>31887.437505999362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318.18451639815532</v>
      </c>
      <c r="Q77" s="200">
        <v>0</v>
      </c>
      <c r="R77" s="200">
        <v>1</v>
      </c>
      <c r="S77" s="200">
        <v>398.23080781338427</v>
      </c>
      <c r="T77" s="200">
        <v>80.046291415229049</v>
      </c>
    </row>
    <row r="78" spans="1:20" x14ac:dyDescent="0.35">
      <c r="A78" s="201" t="s">
        <v>896</v>
      </c>
      <c r="B78" s="200">
        <v>0</v>
      </c>
      <c r="C78" s="200">
        <v>210.16334068311281</v>
      </c>
      <c r="D78" s="200">
        <v>37.648233644180969</v>
      </c>
      <c r="E78" s="200">
        <v>0</v>
      </c>
      <c r="F78" s="200">
        <v>3316.7789151675238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210.16334068311281</v>
      </c>
      <c r="R78" s="200">
        <v>1</v>
      </c>
      <c r="S78" s="200">
        <v>0</v>
      </c>
      <c r="T78" s="200">
        <v>210.16334068311281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2111.1779697160418</v>
      </c>
      <c r="C80" s="200">
        <v>0</v>
      </c>
      <c r="D80" s="200">
        <v>99.746628198769599</v>
      </c>
      <c r="E80" s="200">
        <v>5888.8746852119539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2111.1779697160418</v>
      </c>
      <c r="Q80" s="200">
        <v>0</v>
      </c>
      <c r="R80" s="200">
        <v>1</v>
      </c>
      <c r="S80" s="200">
        <v>11672.00954258421</v>
      </c>
      <c r="T80" s="200">
        <v>9560.8315728681664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ED4D5-C594-45C0-BF2D-BC8A6B7369F6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915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4032.837521797162</v>
      </c>
      <c r="C16" s="200">
        <v>0</v>
      </c>
      <c r="D16" s="200">
        <v>0</v>
      </c>
      <c r="E16" s="200">
        <v>0</v>
      </c>
      <c r="F16" s="200">
        <v>0</v>
      </c>
      <c r="G16" s="200">
        <v>-28183.14413682188</v>
      </c>
      <c r="H16" s="200">
        <v>1</v>
      </c>
      <c r="I16" s="200">
        <v>1</v>
      </c>
      <c r="J16" s="200">
        <v>1</v>
      </c>
      <c r="K16" s="200">
        <v>1</v>
      </c>
      <c r="L16" s="200">
        <v>3199.352653090888</v>
      </c>
      <c r="M16" s="200">
        <v>75377.954543995205</v>
      </c>
      <c r="N16" s="200">
        <v>54427.000582061388</v>
      </c>
      <c r="O16" s="200">
        <v>-20950.953961933821</v>
      </c>
      <c r="P16" s="200">
        <v>16747.624912352909</v>
      </c>
      <c r="Q16" s="200">
        <v>12714.78739055575</v>
      </c>
      <c r="R16" s="200">
        <v>1</v>
      </c>
      <c r="S16" s="200">
        <v>27404.130789502618</v>
      </c>
      <c r="T16" s="200">
        <v>23371.29326770546</v>
      </c>
      <c r="U16" s="199">
        <v>5059.8791777462829</v>
      </c>
      <c r="V16" s="199">
        <v>40885.437183815331</v>
      </c>
      <c r="W16" s="199">
        <v>12702.293046993451</v>
      </c>
      <c r="X16" s="199">
        <v>6061.3449147281426</v>
      </c>
      <c r="Y16" s="199">
        <v>9260.6975678190302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55.493209428784759</v>
      </c>
      <c r="D18" s="200">
        <v>11.031647376369319</v>
      </c>
      <c r="E18" s="200">
        <v>0</v>
      </c>
      <c r="F18" s="200">
        <v>24.29346949714283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55.493209428784759</v>
      </c>
      <c r="R18" s="200">
        <v>1</v>
      </c>
      <c r="S18" s="200">
        <v>0</v>
      </c>
      <c r="T18" s="200">
        <v>55.493209428784759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0</v>
      </c>
      <c r="C31" s="200">
        <v>1046.361223923529</v>
      </c>
      <c r="D31" s="200">
        <v>94.998034659892753</v>
      </c>
      <c r="E31" s="200">
        <v>0</v>
      </c>
      <c r="F31" s="200">
        <v>115.16168059359281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1046.361223923529</v>
      </c>
      <c r="R31" s="200">
        <v>1</v>
      </c>
      <c r="S31" s="200">
        <v>3989.4233259290868</v>
      </c>
      <c r="T31" s="200">
        <v>5035.7845498526158</v>
      </c>
    </row>
    <row r="32" spans="1:20" x14ac:dyDescent="0.35">
      <c r="A32" s="201" t="s">
        <v>942</v>
      </c>
      <c r="B32" s="200">
        <v>0</v>
      </c>
      <c r="C32" s="200">
        <v>3395.0800460564251</v>
      </c>
      <c r="D32" s="200">
        <v>59.697384947547697</v>
      </c>
      <c r="E32" s="200">
        <v>0</v>
      </c>
      <c r="F32" s="200">
        <v>63.612766674684138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3395.0800460564251</v>
      </c>
      <c r="R32" s="200">
        <v>1</v>
      </c>
      <c r="S32" s="200">
        <v>1319.727730326875</v>
      </c>
      <c r="T32" s="200">
        <v>4714.8077763832998</v>
      </c>
    </row>
    <row r="33" spans="1:20" x14ac:dyDescent="0.35">
      <c r="A33" s="201" t="s">
        <v>941</v>
      </c>
      <c r="B33" s="200">
        <v>0</v>
      </c>
      <c r="C33" s="200">
        <v>264.09352781535188</v>
      </c>
      <c r="D33" s="200">
        <v>18.06395061879952</v>
      </c>
      <c r="E33" s="200">
        <v>0</v>
      </c>
      <c r="F33" s="200">
        <v>17.10642558213334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264.09352781535188</v>
      </c>
      <c r="R33" s="200">
        <v>1</v>
      </c>
      <c r="S33" s="200">
        <v>0</v>
      </c>
      <c r="T33" s="200">
        <v>264.09352781535188</v>
      </c>
    </row>
    <row r="34" spans="1:20" x14ac:dyDescent="0.35">
      <c r="A34" s="201" t="s">
        <v>940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939</v>
      </c>
      <c r="B35" s="200">
        <v>40.070338877583197</v>
      </c>
      <c r="C35" s="200">
        <v>0</v>
      </c>
      <c r="D35" s="200">
        <v>1.9719975507530481</v>
      </c>
      <c r="E35" s="200">
        <v>29.348734174645148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40.070338877583197</v>
      </c>
      <c r="Q35" s="200">
        <v>0</v>
      </c>
      <c r="R35" s="200">
        <v>1</v>
      </c>
      <c r="S35" s="200">
        <v>40.070338877583197</v>
      </c>
      <c r="T35" s="200">
        <v>0</v>
      </c>
    </row>
    <row r="36" spans="1:20" x14ac:dyDescent="0.35">
      <c r="A36" s="201" t="s">
        <v>938</v>
      </c>
      <c r="B36" s="200">
        <v>1199.0809182093881</v>
      </c>
      <c r="C36" s="200">
        <v>0</v>
      </c>
      <c r="D36" s="200">
        <v>207.2850585061403</v>
      </c>
      <c r="E36" s="200">
        <v>31.86726339993017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1199.0809182093881</v>
      </c>
      <c r="Q36" s="200">
        <v>0</v>
      </c>
      <c r="R36" s="200">
        <v>1</v>
      </c>
      <c r="S36" s="200">
        <v>2647.4931223255512</v>
      </c>
      <c r="T36" s="200">
        <v>1448.412204116164</v>
      </c>
    </row>
    <row r="37" spans="1:20" x14ac:dyDescent="0.35">
      <c r="A37" s="201" t="s">
        <v>937</v>
      </c>
      <c r="B37" s="200">
        <v>380.04591816784858</v>
      </c>
      <c r="C37" s="200">
        <v>0</v>
      </c>
      <c r="D37" s="200">
        <v>45.32449595494095</v>
      </c>
      <c r="E37" s="200">
        <v>65.945090490307891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380.04591816784858</v>
      </c>
      <c r="Q37" s="200">
        <v>0</v>
      </c>
      <c r="R37" s="200">
        <v>1</v>
      </c>
      <c r="S37" s="200">
        <v>380.04591816784858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1775.4213450016659</v>
      </c>
      <c r="D38" s="200">
        <v>314.57936031725609</v>
      </c>
      <c r="E38" s="200">
        <v>0</v>
      </c>
      <c r="F38" s="200">
        <v>140.47433518362769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1775.4213450016659</v>
      </c>
      <c r="R38" s="200">
        <v>1</v>
      </c>
      <c r="S38" s="200">
        <v>865.3339899944001</v>
      </c>
      <c r="T38" s="200">
        <v>2640.7553349960658</v>
      </c>
    </row>
    <row r="39" spans="1:20" x14ac:dyDescent="0.35">
      <c r="A39" s="201" t="s">
        <v>935</v>
      </c>
      <c r="B39" s="200">
        <v>0</v>
      </c>
      <c r="C39" s="200">
        <v>756.69940700483335</v>
      </c>
      <c r="D39" s="200">
        <v>161.6483925469166</v>
      </c>
      <c r="E39" s="200">
        <v>0</v>
      </c>
      <c r="F39" s="200">
        <v>195.96772919514399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756.69940700483335</v>
      </c>
      <c r="R39" s="200">
        <v>1</v>
      </c>
      <c r="S39" s="200">
        <v>0</v>
      </c>
      <c r="T39" s="200">
        <v>756.69940700483335</v>
      </c>
    </row>
    <row r="40" spans="1:20" x14ac:dyDescent="0.35">
      <c r="A40" s="201" t="s">
        <v>934</v>
      </c>
      <c r="B40" s="200">
        <v>87.088206054257938</v>
      </c>
      <c r="C40" s="200">
        <v>0</v>
      </c>
      <c r="D40" s="200">
        <v>5.0811628098674939</v>
      </c>
      <c r="E40" s="200">
        <v>2.9606025521962471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87.088206054257938</v>
      </c>
      <c r="Q40" s="200">
        <v>0</v>
      </c>
      <c r="R40" s="200">
        <v>1</v>
      </c>
      <c r="S40" s="200">
        <v>87.088206054257938</v>
      </c>
      <c r="T40" s="200">
        <v>0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1730.035598912654</v>
      </c>
      <c r="D43" s="200">
        <v>443.84438252558363</v>
      </c>
      <c r="E43" s="200">
        <v>0</v>
      </c>
      <c r="F43" s="200">
        <v>187.46844448197561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1730.035598912654</v>
      </c>
      <c r="R43" s="200">
        <v>1</v>
      </c>
      <c r="S43" s="200">
        <v>672.75757518560727</v>
      </c>
      <c r="T43" s="200">
        <v>2402.7931740982608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233.12177748974469</v>
      </c>
      <c r="C45" s="200">
        <v>0</v>
      </c>
      <c r="D45" s="200">
        <v>100.86552769395141</v>
      </c>
      <c r="E45" s="200">
        <v>12.406126301321351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233.12177748974469</v>
      </c>
      <c r="Q45" s="200">
        <v>0</v>
      </c>
      <c r="R45" s="200">
        <v>1</v>
      </c>
      <c r="S45" s="200">
        <v>233.12177748974469</v>
      </c>
      <c r="T45" s="200">
        <v>0</v>
      </c>
    </row>
    <row r="46" spans="1:20" x14ac:dyDescent="0.35">
      <c r="A46" s="201" t="s">
        <v>928</v>
      </c>
      <c r="B46" s="200">
        <v>904.89316974856501</v>
      </c>
      <c r="C46" s="200">
        <v>0</v>
      </c>
      <c r="D46" s="200">
        <v>137.90773975565321</v>
      </c>
      <c r="E46" s="200">
        <v>14.89553117938444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904.89316974856501</v>
      </c>
      <c r="Q46" s="200">
        <v>0</v>
      </c>
      <c r="R46" s="200">
        <v>1</v>
      </c>
      <c r="S46" s="200">
        <v>904.89316974856501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500.22143326821651</v>
      </c>
      <c r="D48" s="200">
        <v>91.958026127179934</v>
      </c>
      <c r="E48" s="200">
        <v>0</v>
      </c>
      <c r="F48" s="200">
        <v>103.8148399906307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500.22143326821651</v>
      </c>
      <c r="R48" s="200">
        <v>1</v>
      </c>
      <c r="S48" s="200">
        <v>71.453999682967691</v>
      </c>
      <c r="T48" s="200">
        <v>571.67543295118423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611.95299423167705</v>
      </c>
      <c r="D51" s="200">
        <v>85.254389729987807</v>
      </c>
      <c r="E51" s="200">
        <v>0</v>
      </c>
      <c r="F51" s="200">
        <v>99.32775129215139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611.95299423167705</v>
      </c>
      <c r="R51" s="200">
        <v>1</v>
      </c>
      <c r="S51" s="200">
        <v>0</v>
      </c>
      <c r="T51" s="200">
        <v>611.95299423167705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2222.1171233341602</v>
      </c>
      <c r="C56" s="200">
        <v>0</v>
      </c>
      <c r="D56" s="200">
        <v>398.04283465737649</v>
      </c>
      <c r="E56" s="200">
        <v>1075.937027056284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2222.1171233341602</v>
      </c>
      <c r="Q56" s="200">
        <v>0</v>
      </c>
      <c r="R56" s="200">
        <v>1</v>
      </c>
      <c r="S56" s="200">
        <v>2222.1171233341602</v>
      </c>
      <c r="T56" s="200">
        <v>0</v>
      </c>
    </row>
    <row r="57" spans="1:20" x14ac:dyDescent="0.35">
      <c r="A57" s="201" t="s">
        <v>917</v>
      </c>
      <c r="B57" s="200">
        <v>2540.3312834382891</v>
      </c>
      <c r="C57" s="200">
        <v>0</v>
      </c>
      <c r="D57" s="200">
        <v>1728.792964770322</v>
      </c>
      <c r="E57" s="200">
        <v>852.49255600449351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2540.3312834382891</v>
      </c>
      <c r="Q57" s="200">
        <v>0</v>
      </c>
      <c r="R57" s="200">
        <v>1</v>
      </c>
      <c r="S57" s="200">
        <v>2555.8955984874319</v>
      </c>
      <c r="T57" s="200">
        <v>15.564315049143429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223.8366405976538</v>
      </c>
      <c r="D60" s="200">
        <v>166.54173146234359</v>
      </c>
      <c r="E60" s="200">
        <v>0</v>
      </c>
      <c r="F60" s="200">
        <v>23.4435684154321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223.8366405976538</v>
      </c>
      <c r="R60" s="200">
        <v>1</v>
      </c>
      <c r="S60" s="200">
        <v>98.081896587402554</v>
      </c>
      <c r="T60" s="200">
        <v>321.91853718505632</v>
      </c>
    </row>
    <row r="61" spans="1:20" x14ac:dyDescent="0.35">
      <c r="A61" s="201" t="s">
        <v>913</v>
      </c>
      <c r="B61" s="200">
        <v>0</v>
      </c>
      <c r="C61" s="200">
        <v>2094.877907059732</v>
      </c>
      <c r="D61" s="200">
        <v>918.34893672011617</v>
      </c>
      <c r="E61" s="200">
        <v>0</v>
      </c>
      <c r="F61" s="200">
        <v>3199.2450597269258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2094.877907059732</v>
      </c>
      <c r="R61" s="200">
        <v>1</v>
      </c>
      <c r="S61" s="200">
        <v>531.19103689733004</v>
      </c>
      <c r="T61" s="200">
        <v>2626.0689439570619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3105.8475598474379</v>
      </c>
      <c r="C65" s="200">
        <v>0</v>
      </c>
      <c r="D65" s="200">
        <v>2694.2031448537009</v>
      </c>
      <c r="E65" s="200">
        <v>376.68841384854932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3105.8475598474379</v>
      </c>
      <c r="Q65" s="200">
        <v>0</v>
      </c>
      <c r="R65" s="200">
        <v>1</v>
      </c>
      <c r="S65" s="200">
        <v>3105.8475598474379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260.71405725522789</v>
      </c>
      <c r="D77" s="200">
        <v>35.498081673221598</v>
      </c>
      <c r="E77" s="200">
        <v>0</v>
      </c>
      <c r="F77" s="200">
        <v>4518.5577296159627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260.71405725522789</v>
      </c>
      <c r="R77" s="200">
        <v>1</v>
      </c>
      <c r="S77" s="200">
        <v>0</v>
      </c>
      <c r="T77" s="200">
        <v>260.71405725522789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6035.0286171856387</v>
      </c>
      <c r="C80" s="200">
        <v>0</v>
      </c>
      <c r="D80" s="200">
        <v>133.09780929774811</v>
      </c>
      <c r="E80" s="200">
        <v>12723.25306223432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6035.0286171856387</v>
      </c>
      <c r="Q80" s="200">
        <v>0</v>
      </c>
      <c r="R80" s="200">
        <v>1</v>
      </c>
      <c r="S80" s="200">
        <v>7679.5884205663706</v>
      </c>
      <c r="T80" s="200">
        <v>1644.5598033807321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5981D-11EC-4ED8-87A3-BF15F5796F1E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914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36366.972905556097</v>
      </c>
      <c r="D16" s="200">
        <v>0</v>
      </c>
      <c r="E16" s="200">
        <v>0</v>
      </c>
      <c r="F16" s="200">
        <v>0</v>
      </c>
      <c r="G16" s="200">
        <v>16662.30427943102</v>
      </c>
      <c r="H16" s="200">
        <v>1</v>
      </c>
      <c r="I16" s="200">
        <v>1</v>
      </c>
      <c r="J16" s="200">
        <v>1</v>
      </c>
      <c r="K16" s="200">
        <v>1</v>
      </c>
      <c r="L16" s="200">
        <v>7178.2736054332436</v>
      </c>
      <c r="M16" s="200">
        <v>139366.7852305391</v>
      </c>
      <c r="N16" s="200">
        <v>126840.3902098473</v>
      </c>
      <c r="O16" s="200">
        <v>-12526.39502069182</v>
      </c>
      <c r="P16" s="200">
        <v>21728.56337116925</v>
      </c>
      <c r="Q16" s="200">
        <v>58095.536276725346</v>
      </c>
      <c r="R16" s="200">
        <v>1</v>
      </c>
      <c r="S16" s="200">
        <v>40049.283290421983</v>
      </c>
      <c r="T16" s="200">
        <v>76416.256195978087</v>
      </c>
      <c r="U16" s="199">
        <v>32354.289460120799</v>
      </c>
      <c r="V16" s="199">
        <v>23307.347209220359</v>
      </c>
      <c r="W16" s="199">
        <v>39969.651488651383</v>
      </c>
      <c r="X16" s="199">
        <v>7288.89236521987</v>
      </c>
      <c r="Y16" s="199">
        <v>14467.16597065311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298.89235250693469</v>
      </c>
      <c r="D24" s="200">
        <v>16.989530096792549</v>
      </c>
      <c r="E24" s="200">
        <v>0</v>
      </c>
      <c r="F24" s="200">
        <v>7.8089455582181682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298.89235250693469</v>
      </c>
      <c r="R24" s="200">
        <v>1</v>
      </c>
      <c r="S24" s="200">
        <v>187.82341699827111</v>
      </c>
      <c r="T24" s="200">
        <v>486.7157695052058</v>
      </c>
    </row>
    <row r="25" spans="1:20" x14ac:dyDescent="0.35">
      <c r="A25" s="201" t="s">
        <v>949</v>
      </c>
      <c r="B25" s="200">
        <v>78.493325805011921</v>
      </c>
      <c r="C25" s="200">
        <v>0</v>
      </c>
      <c r="D25" s="200">
        <v>272.16625538930629</v>
      </c>
      <c r="E25" s="200">
        <v>7.4868165203155632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78.493325805011921</v>
      </c>
      <c r="Q25" s="200">
        <v>0</v>
      </c>
      <c r="R25" s="200">
        <v>1</v>
      </c>
      <c r="S25" s="200">
        <v>337.63482282480948</v>
      </c>
      <c r="T25" s="200">
        <v>259.14149701979761</v>
      </c>
    </row>
    <row r="26" spans="1:20" x14ac:dyDescent="0.35">
      <c r="A26" s="201" t="s">
        <v>948</v>
      </c>
      <c r="B26" s="200">
        <v>1321.2836961058169</v>
      </c>
      <c r="C26" s="200">
        <v>0</v>
      </c>
      <c r="D26" s="200">
        <v>283.22358925119778</v>
      </c>
      <c r="E26" s="200">
        <v>102.99633372263921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1321.2836961058169</v>
      </c>
      <c r="Q26" s="200">
        <v>0</v>
      </c>
      <c r="R26" s="200">
        <v>1</v>
      </c>
      <c r="S26" s="200">
        <v>3711.0906187378619</v>
      </c>
      <c r="T26" s="200">
        <v>2389.8069226320449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222.71280414269819</v>
      </c>
      <c r="C28" s="200">
        <v>0</v>
      </c>
      <c r="D28" s="200">
        <v>431.31558480320763</v>
      </c>
      <c r="E28" s="200">
        <v>24.558136099221741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222.71280414269819</v>
      </c>
      <c r="Q28" s="200">
        <v>0</v>
      </c>
      <c r="R28" s="200">
        <v>1</v>
      </c>
      <c r="S28" s="200">
        <v>222.71280414269819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0</v>
      </c>
      <c r="C31" s="200">
        <v>30662.94161433692</v>
      </c>
      <c r="D31" s="200">
        <v>189.05084219045179</v>
      </c>
      <c r="E31" s="200">
        <v>0</v>
      </c>
      <c r="F31" s="200">
        <v>1156.4307938472721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30662.94161433692</v>
      </c>
      <c r="R31" s="200">
        <v>1</v>
      </c>
      <c r="S31" s="200">
        <v>4308.6651817443544</v>
      </c>
      <c r="T31" s="200">
        <v>34971.60679608128</v>
      </c>
    </row>
    <row r="32" spans="1:20" x14ac:dyDescent="0.35">
      <c r="A32" s="201" t="s">
        <v>942</v>
      </c>
      <c r="B32" s="200">
        <v>0</v>
      </c>
      <c r="C32" s="200">
        <v>3724.6760747376461</v>
      </c>
      <c r="D32" s="200">
        <v>37.390713024456097</v>
      </c>
      <c r="E32" s="200">
        <v>0</v>
      </c>
      <c r="F32" s="200">
        <v>23.914552051679969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3724.6760747376461</v>
      </c>
      <c r="R32" s="200">
        <v>1</v>
      </c>
      <c r="S32" s="200">
        <v>2527.4842733070368</v>
      </c>
      <c r="T32" s="200">
        <v>6252.1603480446829</v>
      </c>
    </row>
    <row r="33" spans="1:20" x14ac:dyDescent="0.35">
      <c r="A33" s="201" t="s">
        <v>941</v>
      </c>
      <c r="B33" s="200">
        <v>99.26038613506789</v>
      </c>
      <c r="C33" s="200">
        <v>0</v>
      </c>
      <c r="D33" s="200">
        <v>3.097565886565556</v>
      </c>
      <c r="E33" s="200">
        <v>3.0013239658428268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99.26038613506789</v>
      </c>
      <c r="Q33" s="200">
        <v>0</v>
      </c>
      <c r="R33" s="200">
        <v>1</v>
      </c>
      <c r="S33" s="200">
        <v>99.26038613506789</v>
      </c>
      <c r="T33" s="200">
        <v>0</v>
      </c>
    </row>
    <row r="34" spans="1:20" x14ac:dyDescent="0.35">
      <c r="A34" s="201" t="s">
        <v>940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939</v>
      </c>
      <c r="B35" s="200">
        <v>0</v>
      </c>
      <c r="C35" s="200">
        <v>6290.7250648085601</v>
      </c>
      <c r="D35" s="200">
        <v>126.5093420957169</v>
      </c>
      <c r="E35" s="200">
        <v>0</v>
      </c>
      <c r="F35" s="200">
        <v>3432.881439789498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6290.7250648085601</v>
      </c>
      <c r="R35" s="200">
        <v>1</v>
      </c>
      <c r="S35" s="200">
        <v>117.46274371924279</v>
      </c>
      <c r="T35" s="200">
        <v>6408.1878085278031</v>
      </c>
    </row>
    <row r="36" spans="1:20" x14ac:dyDescent="0.35">
      <c r="A36" s="201" t="s">
        <v>938</v>
      </c>
      <c r="B36" s="200">
        <v>0</v>
      </c>
      <c r="C36" s="200">
        <v>2485.7107460907159</v>
      </c>
      <c r="D36" s="200">
        <v>59.946914273138972</v>
      </c>
      <c r="E36" s="200">
        <v>0</v>
      </c>
      <c r="F36" s="200">
        <v>41.527883811654483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2485.7107460907159</v>
      </c>
      <c r="R36" s="200">
        <v>1</v>
      </c>
      <c r="S36" s="200">
        <v>0</v>
      </c>
      <c r="T36" s="200">
        <v>2485.7107460907159</v>
      </c>
    </row>
    <row r="37" spans="1:20" x14ac:dyDescent="0.35">
      <c r="A37" s="201" t="s">
        <v>937</v>
      </c>
      <c r="B37" s="200">
        <v>2607.5080303176151</v>
      </c>
      <c r="C37" s="200">
        <v>0</v>
      </c>
      <c r="D37" s="200">
        <v>225.8790965867266</v>
      </c>
      <c r="E37" s="200">
        <v>307.15502601198853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2607.5080303176151</v>
      </c>
      <c r="Q37" s="200">
        <v>0</v>
      </c>
      <c r="R37" s="200">
        <v>1</v>
      </c>
      <c r="S37" s="200">
        <v>3289.8526885109118</v>
      </c>
      <c r="T37" s="200">
        <v>682.34465819329739</v>
      </c>
    </row>
    <row r="38" spans="1:20" x14ac:dyDescent="0.35">
      <c r="A38" s="201" t="s">
        <v>936</v>
      </c>
      <c r="B38" s="200">
        <v>1020.853379957608</v>
      </c>
      <c r="C38" s="200">
        <v>0</v>
      </c>
      <c r="D38" s="200">
        <v>159.092975635996</v>
      </c>
      <c r="E38" s="200">
        <v>35.256762958367069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1020.853379957608</v>
      </c>
      <c r="Q38" s="200">
        <v>0</v>
      </c>
      <c r="R38" s="200">
        <v>1</v>
      </c>
      <c r="S38" s="200">
        <v>3052.8958058828271</v>
      </c>
      <c r="T38" s="200">
        <v>2032.042425925219</v>
      </c>
    </row>
    <row r="39" spans="1:20" x14ac:dyDescent="0.35">
      <c r="A39" s="201" t="s">
        <v>935</v>
      </c>
      <c r="B39" s="200">
        <v>0</v>
      </c>
      <c r="C39" s="200">
        <v>786.62998944569108</v>
      </c>
      <c r="D39" s="200">
        <v>86.961859520507147</v>
      </c>
      <c r="E39" s="200">
        <v>0</v>
      </c>
      <c r="F39" s="200">
        <v>69.808955615772788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786.62998944569108</v>
      </c>
      <c r="R39" s="200">
        <v>1</v>
      </c>
      <c r="S39" s="200">
        <v>125.572442587222</v>
      </c>
      <c r="T39" s="200">
        <v>912.20243203291307</v>
      </c>
    </row>
    <row r="40" spans="1:20" x14ac:dyDescent="0.35">
      <c r="A40" s="201" t="s">
        <v>934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1485.629815593335</v>
      </c>
      <c r="D43" s="200">
        <v>149.3623011619064</v>
      </c>
      <c r="E43" s="200">
        <v>0</v>
      </c>
      <c r="F43" s="200">
        <v>55.164948584090858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1485.629815593335</v>
      </c>
      <c r="R43" s="200">
        <v>1</v>
      </c>
      <c r="S43" s="200">
        <v>521.56421991522086</v>
      </c>
      <c r="T43" s="200">
        <v>2007.194035508556</v>
      </c>
    </row>
    <row r="44" spans="1:20" x14ac:dyDescent="0.35">
      <c r="A44" s="201" t="s">
        <v>930</v>
      </c>
      <c r="B44" s="200">
        <v>0</v>
      </c>
      <c r="C44" s="200">
        <v>6324.4171177601784</v>
      </c>
      <c r="D44" s="200">
        <v>977.28708083274398</v>
      </c>
      <c r="E44" s="200">
        <v>0</v>
      </c>
      <c r="F44" s="200">
        <v>193.85388466974319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6324.4171177601784</v>
      </c>
      <c r="R44" s="200">
        <v>1</v>
      </c>
      <c r="S44" s="200">
        <v>0</v>
      </c>
      <c r="T44" s="200">
        <v>6324.4171177601784</v>
      </c>
    </row>
    <row r="45" spans="1:20" x14ac:dyDescent="0.35">
      <c r="A45" s="201" t="s">
        <v>929</v>
      </c>
      <c r="B45" s="200">
        <v>2056.9853111545071</v>
      </c>
      <c r="C45" s="200">
        <v>0</v>
      </c>
      <c r="D45" s="200">
        <v>383.16311220049988</v>
      </c>
      <c r="E45" s="200">
        <v>74.313911039407543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2056.9853111545071</v>
      </c>
      <c r="Q45" s="200">
        <v>0</v>
      </c>
      <c r="R45" s="200">
        <v>1</v>
      </c>
      <c r="S45" s="200">
        <v>2056.9853111545071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1510.896086167324</v>
      </c>
      <c r="D46" s="200">
        <v>117.939608816194</v>
      </c>
      <c r="E46" s="200">
        <v>0</v>
      </c>
      <c r="F46" s="200">
        <v>18.02943351461597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1510.896086167324</v>
      </c>
      <c r="R46" s="200">
        <v>1</v>
      </c>
      <c r="S46" s="200">
        <v>0</v>
      </c>
      <c r="T46" s="200">
        <v>1510.896086167324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865.60168885374526</v>
      </c>
      <c r="D48" s="200">
        <v>50.283402613249748</v>
      </c>
      <c r="E48" s="200">
        <v>0</v>
      </c>
      <c r="F48" s="200">
        <v>61.559447383493087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865.60168885374526</v>
      </c>
      <c r="R48" s="200">
        <v>1</v>
      </c>
      <c r="S48" s="200">
        <v>0</v>
      </c>
      <c r="T48" s="200">
        <v>865.60168885374526</v>
      </c>
    </row>
    <row r="49" spans="1:20" x14ac:dyDescent="0.35">
      <c r="A49" s="201" t="s">
        <v>925</v>
      </c>
      <c r="B49" s="200">
        <v>1335.5892414389759</v>
      </c>
      <c r="C49" s="200">
        <v>0</v>
      </c>
      <c r="D49" s="200">
        <v>412.77602441052062</v>
      </c>
      <c r="E49" s="200">
        <v>125.73587443887919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1335.5892414389759</v>
      </c>
      <c r="Q49" s="200">
        <v>0</v>
      </c>
      <c r="R49" s="200">
        <v>1</v>
      </c>
      <c r="S49" s="200">
        <v>1335.5892414389759</v>
      </c>
      <c r="T49" s="200">
        <v>0</v>
      </c>
    </row>
    <row r="50" spans="1:20" x14ac:dyDescent="0.35">
      <c r="A50" s="201" t="s">
        <v>924</v>
      </c>
      <c r="B50" s="200">
        <v>186.953852593882</v>
      </c>
      <c r="C50" s="200">
        <v>0</v>
      </c>
      <c r="D50" s="200">
        <v>87.252600343305119</v>
      </c>
      <c r="E50" s="200">
        <v>4.2729713719591587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186.953852593882</v>
      </c>
      <c r="Q50" s="200">
        <v>0</v>
      </c>
      <c r="R50" s="200">
        <v>1</v>
      </c>
      <c r="S50" s="200">
        <v>186.953852593882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2917.130515600948</v>
      </c>
      <c r="D51" s="200">
        <v>261.21454682421802</v>
      </c>
      <c r="E51" s="200">
        <v>0</v>
      </c>
      <c r="F51" s="200">
        <v>162.25118393871091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2917.130515600948</v>
      </c>
      <c r="R51" s="200">
        <v>1</v>
      </c>
      <c r="S51" s="200">
        <v>753.30812164191013</v>
      </c>
      <c r="T51" s="200">
        <v>3670.438637242858</v>
      </c>
    </row>
    <row r="52" spans="1:20" x14ac:dyDescent="0.35">
      <c r="A52" s="201" t="s">
        <v>922</v>
      </c>
      <c r="B52" s="200">
        <v>0</v>
      </c>
      <c r="C52" s="200">
        <v>52.228645200324202</v>
      </c>
      <c r="D52" s="200">
        <v>7.4451743583842971</v>
      </c>
      <c r="E52" s="200">
        <v>0</v>
      </c>
      <c r="F52" s="200">
        <v>0.48812392403771759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52.228645200324202</v>
      </c>
      <c r="R52" s="200">
        <v>1</v>
      </c>
      <c r="S52" s="200">
        <v>0</v>
      </c>
      <c r="T52" s="200">
        <v>52.228645200324202</v>
      </c>
    </row>
    <row r="53" spans="1:20" x14ac:dyDescent="0.35">
      <c r="A53" s="201" t="s">
        <v>921</v>
      </c>
      <c r="B53" s="200">
        <v>3711.0317539546918</v>
      </c>
      <c r="C53" s="200">
        <v>0</v>
      </c>
      <c r="D53" s="200">
        <v>203.97147350480111</v>
      </c>
      <c r="E53" s="200">
        <v>1510.791185792611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3711.0317539546918</v>
      </c>
      <c r="Q53" s="200">
        <v>0</v>
      </c>
      <c r="R53" s="200">
        <v>1</v>
      </c>
      <c r="S53" s="200">
        <v>3711.0317539546918</v>
      </c>
      <c r="T53" s="200">
        <v>0</v>
      </c>
    </row>
    <row r="54" spans="1:20" x14ac:dyDescent="0.35">
      <c r="A54" s="201" t="s">
        <v>920</v>
      </c>
      <c r="B54" s="200">
        <v>4485.462564527772</v>
      </c>
      <c r="C54" s="200">
        <v>0</v>
      </c>
      <c r="D54" s="200">
        <v>942.39372889454</v>
      </c>
      <c r="E54" s="200">
        <v>234.0657442334647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4485.462564527772</v>
      </c>
      <c r="Q54" s="200">
        <v>0</v>
      </c>
      <c r="R54" s="200">
        <v>1</v>
      </c>
      <c r="S54" s="200">
        <v>4485.462564527772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151.81784718172671</v>
      </c>
      <c r="D57" s="200">
        <v>54.930209324594692</v>
      </c>
      <c r="E57" s="200">
        <v>0</v>
      </c>
      <c r="F57" s="200">
        <v>48.180194937599502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151.81784718172671</v>
      </c>
      <c r="R57" s="200">
        <v>1</v>
      </c>
      <c r="S57" s="200">
        <v>0</v>
      </c>
      <c r="T57" s="200">
        <v>151.81784718172671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223.8366405976538</v>
      </c>
      <c r="C59" s="200">
        <v>0</v>
      </c>
      <c r="D59" s="200">
        <v>166.54173146234359</v>
      </c>
      <c r="E59" s="200">
        <v>35.653357287457837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223.8366405976538</v>
      </c>
      <c r="Q59" s="200">
        <v>0</v>
      </c>
      <c r="R59" s="200">
        <v>1</v>
      </c>
      <c r="S59" s="200">
        <v>321.91853718505632</v>
      </c>
      <c r="T59" s="200">
        <v>98.081896587402554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538.23871844129849</v>
      </c>
      <c r="D61" s="200">
        <v>67.273916779012538</v>
      </c>
      <c r="E61" s="200">
        <v>0</v>
      </c>
      <c r="F61" s="200">
        <v>281.67169150105678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538.23871844129849</v>
      </c>
      <c r="R61" s="200">
        <v>1</v>
      </c>
      <c r="S61" s="200">
        <v>0</v>
      </c>
      <c r="T61" s="200">
        <v>538.23871844129849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765.19401165426473</v>
      </c>
      <c r="C70" s="200">
        <v>0</v>
      </c>
      <c r="D70" s="200">
        <v>17585.882323652451</v>
      </c>
      <c r="E70" s="200">
        <v>204.7641253918687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765.19401165426473</v>
      </c>
      <c r="Q70" s="200">
        <v>0</v>
      </c>
      <c r="R70" s="200">
        <v>1</v>
      </c>
      <c r="S70" s="200">
        <v>765.19401165426473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3613.398372783688</v>
      </c>
      <c r="C80" s="200">
        <v>0</v>
      </c>
      <c r="D80" s="200">
        <v>78.079519457393715</v>
      </c>
      <c r="E80" s="200">
        <v>5171.5443271352624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3613.398372783688</v>
      </c>
      <c r="Q80" s="200">
        <v>0</v>
      </c>
      <c r="R80" s="200">
        <v>1</v>
      </c>
      <c r="S80" s="200">
        <v>7930.8204917653966</v>
      </c>
      <c r="T80" s="200">
        <v>4317.4221189817099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82240-6984-4FD8-AAA8-24DD3179606D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913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5596.5257289437432</v>
      </c>
      <c r="C16" s="200">
        <v>0</v>
      </c>
      <c r="D16" s="200">
        <v>0</v>
      </c>
      <c r="E16" s="200">
        <v>0</v>
      </c>
      <c r="F16" s="200">
        <v>0</v>
      </c>
      <c r="G16" s="200">
        <v>23135.474262596199</v>
      </c>
      <c r="H16" s="200">
        <v>1</v>
      </c>
      <c r="I16" s="200">
        <v>1</v>
      </c>
      <c r="J16" s="200">
        <v>1</v>
      </c>
      <c r="K16" s="200">
        <v>1</v>
      </c>
      <c r="L16" s="200">
        <v>-4256.0929602732358</v>
      </c>
      <c r="M16" s="200">
        <v>230082.17698837581</v>
      </c>
      <c r="N16" s="200">
        <v>254558.0840196425</v>
      </c>
      <c r="O16" s="200">
        <v>24475.907031266721</v>
      </c>
      <c r="P16" s="200">
        <v>36259.911520537731</v>
      </c>
      <c r="Q16" s="200">
        <v>30663.385791593992</v>
      </c>
      <c r="R16" s="200">
        <v>1</v>
      </c>
      <c r="S16" s="200">
        <v>84270.057937790145</v>
      </c>
      <c r="T16" s="200">
        <v>78673.532208846387</v>
      </c>
      <c r="U16" s="199">
        <v>40603.47303649997</v>
      </c>
      <c r="V16" s="199">
        <v>79658.078132269773</v>
      </c>
      <c r="W16" s="199">
        <v>102793.552394866</v>
      </c>
      <c r="X16" s="199">
        <v>31147.09361075969</v>
      </c>
      <c r="Y16" s="199">
        <v>26891.00065048645</v>
      </c>
    </row>
    <row r="17" spans="1:20" x14ac:dyDescent="0.35">
      <c r="A17" s="201" t="s">
        <v>957</v>
      </c>
      <c r="B17" s="200">
        <v>91.578162617134524</v>
      </c>
      <c r="C17" s="200">
        <v>0</v>
      </c>
      <c r="D17" s="200">
        <v>5.9759115913824994</v>
      </c>
      <c r="E17" s="200">
        <v>17.738853213260171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91.578162617134524</v>
      </c>
      <c r="Q17" s="200">
        <v>0</v>
      </c>
      <c r="R17" s="200">
        <v>1</v>
      </c>
      <c r="S17" s="200">
        <v>91.578162617134524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1058.025146071092</v>
      </c>
      <c r="D18" s="200">
        <v>64.606843692415978</v>
      </c>
      <c r="E18" s="200">
        <v>0</v>
      </c>
      <c r="F18" s="200">
        <v>195.518943001216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1058.025146071092</v>
      </c>
      <c r="R18" s="200">
        <v>1</v>
      </c>
      <c r="S18" s="200">
        <v>10.551745131622409</v>
      </c>
      <c r="T18" s="200">
        <v>1068.576891202714</v>
      </c>
    </row>
    <row r="19" spans="1:20" x14ac:dyDescent="0.35">
      <c r="A19" s="201" t="s">
        <v>955</v>
      </c>
      <c r="B19" s="200">
        <v>72.343934697200169</v>
      </c>
      <c r="C19" s="200">
        <v>0</v>
      </c>
      <c r="D19" s="200">
        <v>7.0772421453929066</v>
      </c>
      <c r="E19" s="200">
        <v>3.017269604403384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72.343934697200169</v>
      </c>
      <c r="Q19" s="200">
        <v>0</v>
      </c>
      <c r="R19" s="200">
        <v>1</v>
      </c>
      <c r="S19" s="200">
        <v>72.343934697200169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1178.91689470764</v>
      </c>
      <c r="C24" s="200">
        <v>0</v>
      </c>
      <c r="D24" s="200">
        <v>64.936327890836878</v>
      </c>
      <c r="E24" s="200">
        <v>62.556033194652493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1178.91689470764</v>
      </c>
      <c r="Q24" s="200">
        <v>0</v>
      </c>
      <c r="R24" s="200">
        <v>1</v>
      </c>
      <c r="S24" s="200">
        <v>2287.7837135284599</v>
      </c>
      <c r="T24" s="200">
        <v>1108.8668188208201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833.88217204450393</v>
      </c>
      <c r="C27" s="200">
        <v>0</v>
      </c>
      <c r="D27" s="200">
        <v>40.554446272048423</v>
      </c>
      <c r="E27" s="200">
        <v>45.095445268477221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833.88217204450393</v>
      </c>
      <c r="Q27" s="200">
        <v>0</v>
      </c>
      <c r="R27" s="200">
        <v>1</v>
      </c>
      <c r="S27" s="200">
        <v>833.88217204450393</v>
      </c>
      <c r="T27" s="200">
        <v>0</v>
      </c>
    </row>
    <row r="28" spans="1:20" x14ac:dyDescent="0.35">
      <c r="A28" s="201" t="s">
        <v>946</v>
      </c>
      <c r="B28" s="200">
        <v>144.01376182161329</v>
      </c>
      <c r="C28" s="200">
        <v>0</v>
      </c>
      <c r="D28" s="200">
        <v>249.10619830810231</v>
      </c>
      <c r="E28" s="200">
        <v>20.356329474021869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144.01376182161329</v>
      </c>
      <c r="Q28" s="200">
        <v>0</v>
      </c>
      <c r="R28" s="200">
        <v>1</v>
      </c>
      <c r="S28" s="200">
        <v>144.01376182161329</v>
      </c>
      <c r="T28" s="200">
        <v>0</v>
      </c>
    </row>
    <row r="29" spans="1:20" x14ac:dyDescent="0.35">
      <c r="A29" s="201" t="s">
        <v>945</v>
      </c>
      <c r="B29" s="200">
        <v>81.648747275408823</v>
      </c>
      <c r="C29" s="200">
        <v>0</v>
      </c>
      <c r="D29" s="200">
        <v>167.0151293255955</v>
      </c>
      <c r="E29" s="200">
        <v>16.370112445096439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81.648747275408823</v>
      </c>
      <c r="Q29" s="200">
        <v>0</v>
      </c>
      <c r="R29" s="200">
        <v>1</v>
      </c>
      <c r="S29" s="200">
        <v>887.8534887733623</v>
      </c>
      <c r="T29" s="200">
        <v>806.20474149795348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0</v>
      </c>
      <c r="C31" s="200">
        <v>9530.0253235021282</v>
      </c>
      <c r="D31" s="200">
        <v>126.9027164282906</v>
      </c>
      <c r="E31" s="200">
        <v>0</v>
      </c>
      <c r="F31" s="200">
        <v>442.75508926862727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9530.0253235021282</v>
      </c>
      <c r="R31" s="200">
        <v>1</v>
      </c>
      <c r="S31" s="200">
        <v>14514.957982253611</v>
      </c>
      <c r="T31" s="200">
        <v>24044.983305755741</v>
      </c>
    </row>
    <row r="32" spans="1:20" x14ac:dyDescent="0.35">
      <c r="A32" s="201" t="s">
        <v>942</v>
      </c>
      <c r="B32" s="200">
        <v>0</v>
      </c>
      <c r="C32" s="200">
        <v>1316.4123815818859</v>
      </c>
      <c r="D32" s="200">
        <v>54.872627383009068</v>
      </c>
      <c r="E32" s="200">
        <v>0</v>
      </c>
      <c r="F32" s="200">
        <v>10.41188530029617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1316.4123815818859</v>
      </c>
      <c r="R32" s="200">
        <v>1</v>
      </c>
      <c r="S32" s="200">
        <v>8272.7900538659669</v>
      </c>
      <c r="T32" s="200">
        <v>9589.2024354478526</v>
      </c>
    </row>
    <row r="33" spans="1:20" x14ac:dyDescent="0.35">
      <c r="A33" s="201" t="s">
        <v>941</v>
      </c>
      <c r="B33" s="200">
        <v>4279.2719308483647</v>
      </c>
      <c r="C33" s="200">
        <v>0</v>
      </c>
      <c r="D33" s="200">
        <v>165.62911447295971</v>
      </c>
      <c r="E33" s="200">
        <v>165.86397212631039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4279.2719308483647</v>
      </c>
      <c r="Q33" s="200">
        <v>0</v>
      </c>
      <c r="R33" s="200">
        <v>1</v>
      </c>
      <c r="S33" s="200">
        <v>6013.5803217075863</v>
      </c>
      <c r="T33" s="200">
        <v>1734.3083908592221</v>
      </c>
    </row>
    <row r="34" spans="1:20" x14ac:dyDescent="0.35">
      <c r="A34" s="201" t="s">
        <v>940</v>
      </c>
      <c r="B34" s="200">
        <v>671.26497202305086</v>
      </c>
      <c r="C34" s="200">
        <v>0</v>
      </c>
      <c r="D34" s="200">
        <v>36.84812097966315</v>
      </c>
      <c r="E34" s="200">
        <v>101.78378010829741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671.26497202305086</v>
      </c>
      <c r="Q34" s="200">
        <v>0</v>
      </c>
      <c r="R34" s="200">
        <v>1</v>
      </c>
      <c r="S34" s="200">
        <v>825.82058677354223</v>
      </c>
      <c r="T34" s="200">
        <v>154.5556147504914</v>
      </c>
    </row>
    <row r="35" spans="1:20" x14ac:dyDescent="0.35">
      <c r="A35" s="201" t="s">
        <v>939</v>
      </c>
      <c r="B35" s="200">
        <v>0</v>
      </c>
      <c r="C35" s="200">
        <v>246.61907665730661</v>
      </c>
      <c r="D35" s="200">
        <v>28.751177594554541</v>
      </c>
      <c r="E35" s="200">
        <v>0</v>
      </c>
      <c r="F35" s="200">
        <v>165.78622506341989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246.61907665730661</v>
      </c>
      <c r="R35" s="200">
        <v>1</v>
      </c>
      <c r="S35" s="200">
        <v>827.68907950425023</v>
      </c>
      <c r="T35" s="200">
        <v>1074.308156161557</v>
      </c>
    </row>
    <row r="36" spans="1:20" x14ac:dyDescent="0.35">
      <c r="A36" s="201" t="s">
        <v>938</v>
      </c>
      <c r="B36" s="200">
        <v>3806.6506978393409</v>
      </c>
      <c r="C36" s="200">
        <v>0</v>
      </c>
      <c r="D36" s="200">
        <v>65.892679781482556</v>
      </c>
      <c r="E36" s="200">
        <v>88.037994707527574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3806.6506978393409</v>
      </c>
      <c r="Q36" s="200">
        <v>0</v>
      </c>
      <c r="R36" s="200">
        <v>1</v>
      </c>
      <c r="S36" s="200">
        <v>3976.4871978104238</v>
      </c>
      <c r="T36" s="200">
        <v>169.83649997108341</v>
      </c>
    </row>
    <row r="37" spans="1:20" x14ac:dyDescent="0.35">
      <c r="A37" s="201" t="s">
        <v>937</v>
      </c>
      <c r="B37" s="200">
        <v>0</v>
      </c>
      <c r="C37" s="200">
        <v>1308.9157671873261</v>
      </c>
      <c r="D37" s="200">
        <v>49.020889736826348</v>
      </c>
      <c r="E37" s="200">
        <v>0</v>
      </c>
      <c r="F37" s="200">
        <v>144.8628899192239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1308.9157671873261</v>
      </c>
      <c r="R37" s="200">
        <v>1</v>
      </c>
      <c r="S37" s="200">
        <v>0</v>
      </c>
      <c r="T37" s="200">
        <v>1308.9157671873261</v>
      </c>
    </row>
    <row r="38" spans="1:20" x14ac:dyDescent="0.35">
      <c r="A38" s="201" t="s">
        <v>936</v>
      </c>
      <c r="B38" s="200">
        <v>0</v>
      </c>
      <c r="C38" s="200">
        <v>12604.600438586171</v>
      </c>
      <c r="D38" s="200">
        <v>474.51158299828057</v>
      </c>
      <c r="E38" s="200">
        <v>0</v>
      </c>
      <c r="F38" s="200">
        <v>420.98612470435762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12604.600438586171</v>
      </c>
      <c r="R38" s="200">
        <v>1</v>
      </c>
      <c r="S38" s="200">
        <v>2447.533225850369</v>
      </c>
      <c r="T38" s="200">
        <v>15052.13366443654</v>
      </c>
    </row>
    <row r="39" spans="1:20" x14ac:dyDescent="0.35">
      <c r="A39" s="201" t="s">
        <v>935</v>
      </c>
      <c r="B39" s="200">
        <v>0</v>
      </c>
      <c r="C39" s="200">
        <v>105.01076550625331</v>
      </c>
      <c r="D39" s="200">
        <v>33.102907816345599</v>
      </c>
      <c r="E39" s="200">
        <v>0</v>
      </c>
      <c r="F39" s="200">
        <v>11.47990096107814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105.01076550625331</v>
      </c>
      <c r="R39" s="200">
        <v>1</v>
      </c>
      <c r="S39" s="200">
        <v>199.88451853202699</v>
      </c>
      <c r="T39" s="200">
        <v>304.89528403828018</v>
      </c>
    </row>
    <row r="40" spans="1:20" x14ac:dyDescent="0.35">
      <c r="A40" s="201" t="s">
        <v>934</v>
      </c>
      <c r="B40" s="200">
        <v>3067.2602945013891</v>
      </c>
      <c r="C40" s="200">
        <v>0</v>
      </c>
      <c r="D40" s="200">
        <v>56.375676769917717</v>
      </c>
      <c r="E40" s="200">
        <v>90.740722652189561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3067.2602945013891</v>
      </c>
      <c r="Q40" s="200">
        <v>0</v>
      </c>
      <c r="R40" s="200">
        <v>1</v>
      </c>
      <c r="S40" s="200">
        <v>3097.880523458095</v>
      </c>
      <c r="T40" s="200">
        <v>30.62022895670642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47.039065325505987</v>
      </c>
      <c r="D43" s="200">
        <v>15.113872411681101</v>
      </c>
      <c r="E43" s="200">
        <v>0</v>
      </c>
      <c r="F43" s="200">
        <v>2.151666559112023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47.039065325505987</v>
      </c>
      <c r="R43" s="200">
        <v>1</v>
      </c>
      <c r="S43" s="200">
        <v>146.15962175789701</v>
      </c>
      <c r="T43" s="200">
        <v>193.19868708340289</v>
      </c>
    </row>
    <row r="44" spans="1:20" x14ac:dyDescent="0.35">
      <c r="A44" s="201" t="s">
        <v>930</v>
      </c>
      <c r="B44" s="200">
        <v>0</v>
      </c>
      <c r="C44" s="200">
        <v>728.98964541327314</v>
      </c>
      <c r="D44" s="200">
        <v>118.5947880640167</v>
      </c>
      <c r="E44" s="200">
        <v>0</v>
      </c>
      <c r="F44" s="200">
        <v>27.525742203212399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728.98964541327314</v>
      </c>
      <c r="R44" s="200">
        <v>1</v>
      </c>
      <c r="S44" s="200">
        <v>145.18383065789669</v>
      </c>
      <c r="T44" s="200">
        <v>874.17347607116994</v>
      </c>
    </row>
    <row r="45" spans="1:20" x14ac:dyDescent="0.35">
      <c r="A45" s="201" t="s">
        <v>929</v>
      </c>
      <c r="B45" s="200">
        <v>0</v>
      </c>
      <c r="C45" s="200">
        <v>1628.8315794488681</v>
      </c>
      <c r="D45" s="200">
        <v>488.69590186781443</v>
      </c>
      <c r="E45" s="200">
        <v>0</v>
      </c>
      <c r="F45" s="200">
        <v>75.696527723515445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1628.8315794488681</v>
      </c>
      <c r="R45" s="200">
        <v>1</v>
      </c>
      <c r="S45" s="200">
        <v>1004.551515494786</v>
      </c>
      <c r="T45" s="200">
        <v>2633.3830949436528</v>
      </c>
    </row>
    <row r="46" spans="1:20" x14ac:dyDescent="0.35">
      <c r="A46" s="201" t="s">
        <v>928</v>
      </c>
      <c r="B46" s="200">
        <v>374.03979308248302</v>
      </c>
      <c r="C46" s="200">
        <v>0</v>
      </c>
      <c r="D46" s="200">
        <v>18.033705536594251</v>
      </c>
      <c r="E46" s="200">
        <v>5.3580569963432403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374.03979308248302</v>
      </c>
      <c r="Q46" s="200">
        <v>0</v>
      </c>
      <c r="R46" s="200">
        <v>1</v>
      </c>
      <c r="S46" s="200">
        <v>374.03979308248302</v>
      </c>
      <c r="T46" s="200">
        <v>0</v>
      </c>
    </row>
    <row r="47" spans="1:20" x14ac:dyDescent="0.35">
      <c r="A47" s="201" t="s">
        <v>927</v>
      </c>
      <c r="B47" s="200">
        <v>15.329579843557569</v>
      </c>
      <c r="C47" s="200">
        <v>0</v>
      </c>
      <c r="D47" s="200">
        <v>10.799458543690831</v>
      </c>
      <c r="E47" s="200">
        <v>0.56041873308303636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15.329579843557569</v>
      </c>
      <c r="Q47" s="200">
        <v>0</v>
      </c>
      <c r="R47" s="200">
        <v>1</v>
      </c>
      <c r="S47" s="200">
        <v>125.5042698832022</v>
      </c>
      <c r="T47" s="200">
        <v>110.1746900396447</v>
      </c>
    </row>
    <row r="48" spans="1:20" x14ac:dyDescent="0.35">
      <c r="A48" s="201" t="s">
        <v>926</v>
      </c>
      <c r="B48" s="200">
        <v>715.51704761593305</v>
      </c>
      <c r="C48" s="200">
        <v>0</v>
      </c>
      <c r="D48" s="200">
        <v>54.880316679581313</v>
      </c>
      <c r="E48" s="200">
        <v>135.31142773548569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715.51704761593305</v>
      </c>
      <c r="Q48" s="200">
        <v>0</v>
      </c>
      <c r="R48" s="200">
        <v>1</v>
      </c>
      <c r="S48" s="200">
        <v>980.17128704917195</v>
      </c>
      <c r="T48" s="200">
        <v>264.6542394332389</v>
      </c>
    </row>
    <row r="49" spans="1:20" x14ac:dyDescent="0.35">
      <c r="A49" s="201" t="s">
        <v>925</v>
      </c>
      <c r="B49" s="200">
        <v>6.2300594271857221</v>
      </c>
      <c r="C49" s="200">
        <v>0</v>
      </c>
      <c r="D49" s="200">
        <v>1.2452293398952901</v>
      </c>
      <c r="E49" s="200">
        <v>0.75183708628914514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6.2300594271857221</v>
      </c>
      <c r="Q49" s="200">
        <v>0</v>
      </c>
      <c r="R49" s="200">
        <v>1</v>
      </c>
      <c r="S49" s="200">
        <v>6.2300594271857221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2189.7756237326262</v>
      </c>
      <c r="C51" s="200">
        <v>0</v>
      </c>
      <c r="D51" s="200">
        <v>150.9249547236769</v>
      </c>
      <c r="E51" s="200">
        <v>219.49858093185159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2189.7756237326262</v>
      </c>
      <c r="Q51" s="200">
        <v>0</v>
      </c>
      <c r="R51" s="200">
        <v>1</v>
      </c>
      <c r="S51" s="200">
        <v>2842.7219910641479</v>
      </c>
      <c r="T51" s="200">
        <v>652.9463673315222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12635.31517993021</v>
      </c>
      <c r="C54" s="200">
        <v>0</v>
      </c>
      <c r="D54" s="200">
        <v>1856.4399425193831</v>
      </c>
      <c r="E54" s="200">
        <v>845.20481577825319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12635.31517993021</v>
      </c>
      <c r="Q54" s="200">
        <v>0</v>
      </c>
      <c r="R54" s="200">
        <v>1</v>
      </c>
      <c r="S54" s="200">
        <v>12822.6826761912</v>
      </c>
      <c r="T54" s="200">
        <v>187.36749626098549</v>
      </c>
    </row>
    <row r="55" spans="1:20" x14ac:dyDescent="0.35">
      <c r="A55" s="201" t="s">
        <v>919</v>
      </c>
      <c r="B55" s="200">
        <v>0</v>
      </c>
      <c r="C55" s="200">
        <v>49.607122524962691</v>
      </c>
      <c r="D55" s="200">
        <v>3.9772418063251558</v>
      </c>
      <c r="E55" s="200">
        <v>0</v>
      </c>
      <c r="F55" s="200">
        <v>3.5618965123250361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49.607122524962691</v>
      </c>
      <c r="R55" s="200">
        <v>1</v>
      </c>
      <c r="S55" s="200">
        <v>0</v>
      </c>
      <c r="T55" s="200">
        <v>49.607122524962691</v>
      </c>
    </row>
    <row r="56" spans="1:20" x14ac:dyDescent="0.35">
      <c r="A56" s="201" t="s">
        <v>918</v>
      </c>
      <c r="B56" s="200">
        <v>0</v>
      </c>
      <c r="C56" s="200">
        <v>62.205549292277212</v>
      </c>
      <c r="D56" s="200">
        <v>3.4210979693542041</v>
      </c>
      <c r="E56" s="200">
        <v>0</v>
      </c>
      <c r="F56" s="200">
        <v>12.11102201588205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62.205549292277212</v>
      </c>
      <c r="R56" s="200">
        <v>1</v>
      </c>
      <c r="S56" s="200">
        <v>0</v>
      </c>
      <c r="T56" s="200">
        <v>62.205549292277212</v>
      </c>
    </row>
    <row r="57" spans="1:20" x14ac:dyDescent="0.35">
      <c r="A57" s="201" t="s">
        <v>917</v>
      </c>
      <c r="B57" s="200">
        <v>1012.838153787967</v>
      </c>
      <c r="C57" s="200">
        <v>0</v>
      </c>
      <c r="D57" s="200">
        <v>426.94560859119559</v>
      </c>
      <c r="E57" s="200">
        <v>295.78158245128992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1012.838153787967</v>
      </c>
      <c r="Q57" s="200">
        <v>0</v>
      </c>
      <c r="R57" s="200">
        <v>1</v>
      </c>
      <c r="S57" s="200">
        <v>1505.288917850696</v>
      </c>
      <c r="T57" s="200">
        <v>492.45076406272909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2094.877907059732</v>
      </c>
      <c r="C59" s="200">
        <v>0</v>
      </c>
      <c r="D59" s="200">
        <v>918.3489367201164</v>
      </c>
      <c r="E59" s="200">
        <v>427.73346470661511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2094.877907059732</v>
      </c>
      <c r="Q59" s="200">
        <v>0</v>
      </c>
      <c r="R59" s="200">
        <v>1</v>
      </c>
      <c r="S59" s="200">
        <v>2626.0689439570619</v>
      </c>
      <c r="T59" s="200">
        <v>531.19103689733004</v>
      </c>
    </row>
    <row r="60" spans="1:20" x14ac:dyDescent="0.35">
      <c r="A60" s="201" t="s">
        <v>914</v>
      </c>
      <c r="B60" s="200">
        <v>538.23871844129849</v>
      </c>
      <c r="C60" s="200">
        <v>0</v>
      </c>
      <c r="D60" s="200">
        <v>67.273916779012538</v>
      </c>
      <c r="E60" s="200">
        <v>17.729173228818919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538.23871844129849</v>
      </c>
      <c r="Q60" s="200">
        <v>0</v>
      </c>
      <c r="R60" s="200">
        <v>1</v>
      </c>
      <c r="S60" s="200">
        <v>538.23871844129849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0.4460438882707865</v>
      </c>
      <c r="D62" s="200">
        <v>0.1848525069042925</v>
      </c>
      <c r="E62" s="200">
        <v>0</v>
      </c>
      <c r="F62" s="200">
        <v>7.8648178333278862E-2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0.4460438882707865</v>
      </c>
      <c r="R62" s="200">
        <v>1</v>
      </c>
      <c r="S62" s="200">
        <v>0</v>
      </c>
      <c r="T62" s="200">
        <v>0.4460438882707865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25.127127869289279</v>
      </c>
      <c r="D69" s="200">
        <v>35.318679396833559</v>
      </c>
      <c r="E69" s="200">
        <v>0</v>
      </c>
      <c r="F69" s="200">
        <v>5.7453445520784641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25.127127869289279</v>
      </c>
      <c r="R69" s="200">
        <v>1</v>
      </c>
      <c r="S69" s="200">
        <v>0</v>
      </c>
      <c r="T69" s="200">
        <v>25.127127869289279</v>
      </c>
    </row>
    <row r="70" spans="1:20" x14ac:dyDescent="0.35">
      <c r="A70" s="201" t="s">
        <v>904</v>
      </c>
      <c r="B70" s="200">
        <v>0</v>
      </c>
      <c r="C70" s="200">
        <v>67.441797458007073</v>
      </c>
      <c r="D70" s="200">
        <v>798.21184998615013</v>
      </c>
      <c r="E70" s="200">
        <v>0</v>
      </c>
      <c r="F70" s="200">
        <v>14.405933240128681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67.441797458007073</v>
      </c>
      <c r="R70" s="200">
        <v>1</v>
      </c>
      <c r="S70" s="200">
        <v>0</v>
      </c>
      <c r="T70" s="200">
        <v>67.441797458007073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438.52091828395749</v>
      </c>
      <c r="C77" s="200">
        <v>0</v>
      </c>
      <c r="D77" s="200">
        <v>27.935731603646001</v>
      </c>
      <c r="E77" s="200">
        <v>28905.007985728462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438.52091828395749</v>
      </c>
      <c r="Q77" s="200">
        <v>0</v>
      </c>
      <c r="R77" s="200">
        <v>1</v>
      </c>
      <c r="S77" s="200">
        <v>549.24056658031782</v>
      </c>
      <c r="T77" s="200">
        <v>110.7196482963604</v>
      </c>
    </row>
    <row r="78" spans="1:20" x14ac:dyDescent="0.35">
      <c r="A78" s="201" t="s">
        <v>896</v>
      </c>
      <c r="B78" s="200">
        <v>1956.175285585455</v>
      </c>
      <c r="C78" s="200">
        <v>0</v>
      </c>
      <c r="D78" s="200">
        <v>331.89591772285638</v>
      </c>
      <c r="E78" s="200">
        <v>10752.85151283969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1956.175285585455</v>
      </c>
      <c r="Q78" s="200">
        <v>0</v>
      </c>
      <c r="R78" s="200">
        <v>1</v>
      </c>
      <c r="S78" s="200">
        <v>1956.175285585455</v>
      </c>
      <c r="T78" s="200">
        <v>0</v>
      </c>
    </row>
    <row r="79" spans="1:20" x14ac:dyDescent="0.35">
      <c r="A79" s="201" t="s">
        <v>895</v>
      </c>
      <c r="B79" s="200">
        <v>56.221685371680472</v>
      </c>
      <c r="C79" s="200">
        <v>0</v>
      </c>
      <c r="D79" s="200">
        <v>3.077372777010253</v>
      </c>
      <c r="E79" s="200">
        <v>672.32653912184219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56.221685371680472</v>
      </c>
      <c r="Q79" s="200">
        <v>0</v>
      </c>
      <c r="R79" s="200">
        <v>1</v>
      </c>
      <c r="S79" s="200">
        <v>56.221685371680472</v>
      </c>
      <c r="T79" s="200">
        <v>0</v>
      </c>
    </row>
    <row r="80" spans="1:20" x14ac:dyDescent="0.35">
      <c r="A80" s="201" t="s">
        <v>894</v>
      </c>
      <c r="B80" s="200">
        <v>0</v>
      </c>
      <c r="C80" s="200">
        <v>1884.088961281373</v>
      </c>
      <c r="D80" s="200">
        <v>133.79295734608891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1884.088961281373</v>
      </c>
      <c r="R80" s="200">
        <v>1</v>
      </c>
      <c r="S80" s="200">
        <v>14086.94830702589</v>
      </c>
      <c r="T80" s="200">
        <v>15971.037268307269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219D6-F1A3-40A8-BFB8-ADE8D478261F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912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3876.60488673896</v>
      </c>
      <c r="D16" s="200">
        <v>0</v>
      </c>
      <c r="E16" s="200">
        <v>0</v>
      </c>
      <c r="F16" s="200">
        <v>0</v>
      </c>
      <c r="G16" s="200">
        <v>2594.7643270532171</v>
      </c>
      <c r="H16" s="200">
        <v>1</v>
      </c>
      <c r="I16" s="200">
        <v>1</v>
      </c>
      <c r="J16" s="200">
        <v>1</v>
      </c>
      <c r="K16" s="200">
        <v>1</v>
      </c>
      <c r="L16" s="200">
        <v>-15950.953791530879</v>
      </c>
      <c r="M16" s="200">
        <v>52702.083656457296</v>
      </c>
      <c r="N16" s="200">
        <v>35469.289305240673</v>
      </c>
      <c r="O16" s="200">
        <v>-17232.794351216631</v>
      </c>
      <c r="P16" s="200">
        <v>6556.8410804955456</v>
      </c>
      <c r="Q16" s="200">
        <v>10433.445967234509</v>
      </c>
      <c r="R16" s="200">
        <v>1</v>
      </c>
      <c r="S16" s="200">
        <v>15771.28628738923</v>
      </c>
      <c r="T16" s="200">
        <v>19647.891174128181</v>
      </c>
      <c r="U16" s="199">
        <v>3719.4710793290792</v>
      </c>
      <c r="V16" s="199">
        <v>13199.642529213759</v>
      </c>
      <c r="W16" s="199">
        <v>15794.406856266971</v>
      </c>
      <c r="X16" s="199">
        <v>16135.078873786269</v>
      </c>
      <c r="Y16" s="199">
        <v>184.1250822553875</v>
      </c>
    </row>
    <row r="17" spans="1:20" x14ac:dyDescent="0.35">
      <c r="A17" s="201" t="s">
        <v>957</v>
      </c>
      <c r="B17" s="200">
        <v>170.4474560864542</v>
      </c>
      <c r="C17" s="200">
        <v>0</v>
      </c>
      <c r="D17" s="200">
        <v>48.93410520353784</v>
      </c>
      <c r="E17" s="200">
        <v>117.6671392203918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170.4474560864542</v>
      </c>
      <c r="Q17" s="200">
        <v>0</v>
      </c>
      <c r="R17" s="200">
        <v>1</v>
      </c>
      <c r="S17" s="200">
        <v>170.4474560864542</v>
      </c>
      <c r="T17" s="200">
        <v>0</v>
      </c>
    </row>
    <row r="18" spans="1:20" x14ac:dyDescent="0.35">
      <c r="A18" s="201" t="s">
        <v>956</v>
      </c>
      <c r="B18" s="200">
        <v>298.60359507006382</v>
      </c>
      <c r="C18" s="200">
        <v>0</v>
      </c>
      <c r="D18" s="200">
        <v>74.997549519418115</v>
      </c>
      <c r="E18" s="200">
        <v>376.93594040763821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298.60359507006382</v>
      </c>
      <c r="Q18" s="200">
        <v>0</v>
      </c>
      <c r="R18" s="200">
        <v>1</v>
      </c>
      <c r="S18" s="200">
        <v>298.60359507006382</v>
      </c>
      <c r="T18" s="200">
        <v>0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0</v>
      </c>
      <c r="C31" s="200">
        <v>1076.2641370069121</v>
      </c>
      <c r="D31" s="200">
        <v>128.89658641447249</v>
      </c>
      <c r="E31" s="200">
        <v>0</v>
      </c>
      <c r="F31" s="200">
        <v>165.62156478301571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1076.2641370069121</v>
      </c>
      <c r="R31" s="200">
        <v>1</v>
      </c>
      <c r="S31" s="200">
        <v>3633.7835886360931</v>
      </c>
      <c r="T31" s="200">
        <v>4710.0477256430049</v>
      </c>
    </row>
    <row r="32" spans="1:20" x14ac:dyDescent="0.35">
      <c r="A32" s="201" t="s">
        <v>942</v>
      </c>
      <c r="B32" s="200">
        <v>0</v>
      </c>
      <c r="C32" s="200">
        <v>934.21852109921747</v>
      </c>
      <c r="D32" s="200">
        <v>51.94127840861141</v>
      </c>
      <c r="E32" s="200">
        <v>0</v>
      </c>
      <c r="F32" s="200">
        <v>24.47453205469342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934.21852109921747</v>
      </c>
      <c r="R32" s="200">
        <v>1</v>
      </c>
      <c r="S32" s="200">
        <v>1373.9491763906169</v>
      </c>
      <c r="T32" s="200">
        <v>2308.1676974898342</v>
      </c>
    </row>
    <row r="33" spans="1:20" x14ac:dyDescent="0.35">
      <c r="A33" s="201" t="s">
        <v>941</v>
      </c>
      <c r="B33" s="200">
        <v>0</v>
      </c>
      <c r="C33" s="200">
        <v>201.29795576619139</v>
      </c>
      <c r="D33" s="200">
        <v>20.18791438587451</v>
      </c>
      <c r="E33" s="200">
        <v>0</v>
      </c>
      <c r="F33" s="200">
        <v>18.231085865032082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201.29795576619139</v>
      </c>
      <c r="R33" s="200">
        <v>1</v>
      </c>
      <c r="S33" s="200">
        <v>0</v>
      </c>
      <c r="T33" s="200">
        <v>201.29795576619139</v>
      </c>
    </row>
    <row r="34" spans="1:20" x14ac:dyDescent="0.35">
      <c r="A34" s="201" t="s">
        <v>940</v>
      </c>
      <c r="B34" s="200">
        <v>1495.9381181989629</v>
      </c>
      <c r="C34" s="200">
        <v>0</v>
      </c>
      <c r="D34" s="200">
        <v>455.68319645980853</v>
      </c>
      <c r="E34" s="200">
        <v>808.40553047164951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1495.9381181989629</v>
      </c>
      <c r="Q34" s="200">
        <v>0</v>
      </c>
      <c r="R34" s="200">
        <v>1</v>
      </c>
      <c r="S34" s="200">
        <v>2068.325164448559</v>
      </c>
      <c r="T34" s="200">
        <v>572.38704624959598</v>
      </c>
    </row>
    <row r="35" spans="1:20" x14ac:dyDescent="0.35">
      <c r="A35" s="201" t="s">
        <v>939</v>
      </c>
      <c r="B35" s="200">
        <v>0</v>
      </c>
      <c r="C35" s="200">
        <v>865.020787469629</v>
      </c>
      <c r="D35" s="200">
        <v>58.088561338549191</v>
      </c>
      <c r="E35" s="200">
        <v>0</v>
      </c>
      <c r="F35" s="200">
        <v>1926.091110272941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865.020787469629</v>
      </c>
      <c r="R35" s="200">
        <v>1</v>
      </c>
      <c r="S35" s="200">
        <v>0</v>
      </c>
      <c r="T35" s="200">
        <v>865.020787469629</v>
      </c>
    </row>
    <row r="36" spans="1:20" x14ac:dyDescent="0.35">
      <c r="A36" s="201" t="s">
        <v>938</v>
      </c>
      <c r="B36" s="200">
        <v>35.568316615165848</v>
      </c>
      <c r="C36" s="200">
        <v>0</v>
      </c>
      <c r="D36" s="200">
        <v>2.6932876752983259</v>
      </c>
      <c r="E36" s="200">
        <v>2.9317132009134208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35.568316615165848</v>
      </c>
      <c r="Q36" s="200">
        <v>0</v>
      </c>
      <c r="R36" s="200">
        <v>1</v>
      </c>
      <c r="S36" s="200">
        <v>35.568316615165848</v>
      </c>
      <c r="T36" s="200">
        <v>0</v>
      </c>
    </row>
    <row r="37" spans="1:20" x14ac:dyDescent="0.35">
      <c r="A37" s="201" t="s">
        <v>937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1832.1694670231821</v>
      </c>
      <c r="D38" s="200">
        <v>236.4160243123784</v>
      </c>
      <c r="E38" s="200">
        <v>0</v>
      </c>
      <c r="F38" s="200">
        <v>202.6902449254676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1832.1694670231821</v>
      </c>
      <c r="R38" s="200">
        <v>1</v>
      </c>
      <c r="S38" s="200">
        <v>113.003585110757</v>
      </c>
      <c r="T38" s="200">
        <v>1945.1730521339391</v>
      </c>
    </row>
    <row r="39" spans="1:20" x14ac:dyDescent="0.35">
      <c r="A39" s="201" t="s">
        <v>935</v>
      </c>
      <c r="B39" s="200">
        <v>0</v>
      </c>
      <c r="C39" s="200">
        <v>70.837833773942521</v>
      </c>
      <c r="D39" s="200">
        <v>20.604646678757579</v>
      </c>
      <c r="E39" s="200">
        <v>0</v>
      </c>
      <c r="F39" s="200">
        <v>25.65063353840879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70.837833773942521</v>
      </c>
      <c r="R39" s="200">
        <v>1</v>
      </c>
      <c r="S39" s="200">
        <v>0</v>
      </c>
      <c r="T39" s="200">
        <v>70.837833773942521</v>
      </c>
    </row>
    <row r="40" spans="1:20" x14ac:dyDescent="0.35">
      <c r="A40" s="201" t="s">
        <v>934</v>
      </c>
      <c r="B40" s="200">
        <v>1821.1260191222671</v>
      </c>
      <c r="C40" s="200">
        <v>0</v>
      </c>
      <c r="D40" s="200">
        <v>263.5900914598339</v>
      </c>
      <c r="E40" s="200">
        <v>192.00947361831251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1821.1260191222671</v>
      </c>
      <c r="Q40" s="200">
        <v>0</v>
      </c>
      <c r="R40" s="200">
        <v>1</v>
      </c>
      <c r="S40" s="200">
        <v>2529.3762316218472</v>
      </c>
      <c r="T40" s="200">
        <v>708.25021249957945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303.80726805679302</v>
      </c>
      <c r="C42" s="200">
        <v>0</v>
      </c>
      <c r="D42" s="200">
        <v>67.112978651590808</v>
      </c>
      <c r="E42" s="200">
        <v>52.919235280848198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303.80726805679302</v>
      </c>
      <c r="Q42" s="200">
        <v>0</v>
      </c>
      <c r="R42" s="200">
        <v>1</v>
      </c>
      <c r="S42" s="200">
        <v>402.85273065762698</v>
      </c>
      <c r="T42" s="200">
        <v>99.045462600833957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59.777399011360217</v>
      </c>
      <c r="C46" s="200">
        <v>0</v>
      </c>
      <c r="D46" s="200">
        <v>14.082443557316809</v>
      </c>
      <c r="E46" s="200">
        <v>3.0518107061146802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59.777399011360217</v>
      </c>
      <c r="Q46" s="200">
        <v>0</v>
      </c>
      <c r="R46" s="200">
        <v>1</v>
      </c>
      <c r="S46" s="200">
        <v>59.777399011360217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319.91111603221287</v>
      </c>
      <c r="C48" s="200">
        <v>0</v>
      </c>
      <c r="D48" s="200">
        <v>63.395533138804723</v>
      </c>
      <c r="E48" s="200">
        <v>215.61296839379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319.91111603221287</v>
      </c>
      <c r="Q48" s="200">
        <v>0</v>
      </c>
      <c r="R48" s="200">
        <v>1</v>
      </c>
      <c r="S48" s="200">
        <v>319.91111603221287</v>
      </c>
      <c r="T48" s="200">
        <v>0</v>
      </c>
    </row>
    <row r="49" spans="1:20" x14ac:dyDescent="0.35">
      <c r="A49" s="201" t="s">
        <v>925</v>
      </c>
      <c r="B49" s="200">
        <v>182.7775366514816</v>
      </c>
      <c r="C49" s="200">
        <v>0</v>
      </c>
      <c r="D49" s="200">
        <v>175.36676345440819</v>
      </c>
      <c r="E49" s="200">
        <v>78.611382121171303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182.7775366514816</v>
      </c>
      <c r="Q49" s="200">
        <v>0</v>
      </c>
      <c r="R49" s="200">
        <v>1</v>
      </c>
      <c r="S49" s="200">
        <v>182.7775366514816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482.94335118678009</v>
      </c>
      <c r="C51" s="200">
        <v>0</v>
      </c>
      <c r="D51" s="200">
        <v>267.31442666868651</v>
      </c>
      <c r="E51" s="200">
        <v>172.5279047436874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482.94335118678009</v>
      </c>
      <c r="Q51" s="200">
        <v>0</v>
      </c>
      <c r="R51" s="200">
        <v>1</v>
      </c>
      <c r="S51" s="200">
        <v>919.35488360354475</v>
      </c>
      <c r="T51" s="200">
        <v>436.4115324167646</v>
      </c>
    </row>
    <row r="52" spans="1:20" x14ac:dyDescent="0.35">
      <c r="A52" s="201" t="s">
        <v>922</v>
      </c>
      <c r="B52" s="200">
        <v>0</v>
      </c>
      <c r="C52" s="200">
        <v>1152.693916998704</v>
      </c>
      <c r="D52" s="200">
        <v>572.27749769232514</v>
      </c>
      <c r="E52" s="200">
        <v>0</v>
      </c>
      <c r="F52" s="200">
        <v>43.956946633731761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1152.693916998704</v>
      </c>
      <c r="R52" s="200">
        <v>1</v>
      </c>
      <c r="S52" s="200">
        <v>0</v>
      </c>
      <c r="T52" s="200">
        <v>1152.693916998704</v>
      </c>
    </row>
    <row r="53" spans="1:20" x14ac:dyDescent="0.35">
      <c r="A53" s="201" t="s">
        <v>921</v>
      </c>
      <c r="B53" s="200">
        <v>0</v>
      </c>
      <c r="C53" s="200">
        <v>1104.36791782092</v>
      </c>
      <c r="D53" s="200">
        <v>269.84161992121358</v>
      </c>
      <c r="E53" s="200">
        <v>0</v>
      </c>
      <c r="F53" s="200">
        <v>1819.3936711892641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1104.36791782092</v>
      </c>
      <c r="R53" s="200">
        <v>1</v>
      </c>
      <c r="S53" s="200">
        <v>217.78426780534801</v>
      </c>
      <c r="T53" s="200">
        <v>1322.152185626268</v>
      </c>
    </row>
    <row r="54" spans="1:20" x14ac:dyDescent="0.35">
      <c r="A54" s="201" t="s">
        <v>920</v>
      </c>
      <c r="B54" s="200">
        <v>1220.99318289902</v>
      </c>
      <c r="C54" s="200">
        <v>0</v>
      </c>
      <c r="D54" s="200">
        <v>1383.0763445795681</v>
      </c>
      <c r="E54" s="200">
        <v>291.08523662113441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1220.99318289902</v>
      </c>
      <c r="Q54" s="200">
        <v>0</v>
      </c>
      <c r="R54" s="200">
        <v>1</v>
      </c>
      <c r="S54" s="200">
        <v>1639.9233586999419</v>
      </c>
      <c r="T54" s="200">
        <v>418.93017580092129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164.50167767671249</v>
      </c>
      <c r="C58" s="200">
        <v>0</v>
      </c>
      <c r="D58" s="200">
        <v>71.96831362439238</v>
      </c>
      <c r="E58" s="200">
        <v>99.20678762473112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164.50167767671249</v>
      </c>
      <c r="Q58" s="200">
        <v>0</v>
      </c>
      <c r="R58" s="200">
        <v>1</v>
      </c>
      <c r="S58" s="200">
        <v>164.50167767671249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0.4460438882707865</v>
      </c>
      <c r="C61" s="200">
        <v>0</v>
      </c>
      <c r="D61" s="200">
        <v>0.1848525069042925</v>
      </c>
      <c r="E61" s="200">
        <v>0.21536948714041759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0.4460438882707865</v>
      </c>
      <c r="Q61" s="200">
        <v>0</v>
      </c>
      <c r="R61" s="200">
        <v>1</v>
      </c>
      <c r="S61" s="200">
        <v>0.4460438882707865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2.5990711431095348</v>
      </c>
      <c r="D63" s="200">
        <v>245.74702560486119</v>
      </c>
      <c r="E63" s="200">
        <v>0</v>
      </c>
      <c r="F63" s="200">
        <v>0.27240794633200011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2.5990711431095348</v>
      </c>
      <c r="R63" s="200">
        <v>1</v>
      </c>
      <c r="S63" s="200">
        <v>0</v>
      </c>
      <c r="T63" s="200">
        <v>2.5990711431095348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185.76064788431549</v>
      </c>
      <c r="D79" s="200">
        <v>48.462213740860967</v>
      </c>
      <c r="E79" s="200">
        <v>0</v>
      </c>
      <c r="F79" s="200">
        <v>82187.725452600789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185.76064788431549</v>
      </c>
      <c r="R79" s="200">
        <v>1</v>
      </c>
      <c r="S79" s="200">
        <v>0</v>
      </c>
      <c r="T79" s="200">
        <v>185.76064788431549</v>
      </c>
    </row>
    <row r="80" spans="1:20" x14ac:dyDescent="0.35">
      <c r="A80" s="201" t="s">
        <v>894</v>
      </c>
      <c r="B80" s="200">
        <v>0</v>
      </c>
      <c r="C80" s="200">
        <v>3008.2157112483819</v>
      </c>
      <c r="D80" s="200">
        <v>130.31352701523051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3008.2157112483819</v>
      </c>
      <c r="R80" s="200">
        <v>1</v>
      </c>
      <c r="S80" s="200">
        <v>1640.900159383172</v>
      </c>
      <c r="T80" s="200">
        <v>4649.1158706315537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5DE5B-668D-4C6D-B0E7-8323B6A9CC01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911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470.73691172131998</v>
      </c>
      <c r="C16" s="200">
        <v>0</v>
      </c>
      <c r="D16" s="200">
        <v>0</v>
      </c>
      <c r="E16" s="200">
        <v>0</v>
      </c>
      <c r="F16" s="200">
        <v>0</v>
      </c>
      <c r="G16" s="200">
        <v>1191.0924028521979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233.4941920691999</v>
      </c>
      <c r="N16" s="200">
        <v>1895.323506642718</v>
      </c>
      <c r="O16" s="200">
        <v>1661.8293145735181</v>
      </c>
      <c r="P16" s="200">
        <v>484.2252396766649</v>
      </c>
      <c r="Q16" s="200">
        <v>13.48832795534487</v>
      </c>
      <c r="R16" s="200">
        <v>1</v>
      </c>
      <c r="S16" s="200">
        <v>569.27405572552925</v>
      </c>
      <c r="T16" s="200">
        <v>98.537144004209239</v>
      </c>
      <c r="U16" s="199">
        <v>0</v>
      </c>
      <c r="V16" s="199">
        <v>134.9570480649906</v>
      </c>
      <c r="W16" s="199">
        <v>1326.049450917189</v>
      </c>
      <c r="X16" s="199">
        <v>0</v>
      </c>
      <c r="Y16" s="199">
        <v>0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80.608176793657634</v>
      </c>
      <c r="C31" s="200">
        <v>0</v>
      </c>
      <c r="D31" s="200">
        <v>108.76440155983489</v>
      </c>
      <c r="E31" s="200">
        <v>89.86489924401117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80.608176793657634</v>
      </c>
      <c r="Q31" s="200">
        <v>0</v>
      </c>
      <c r="R31" s="200">
        <v>1</v>
      </c>
      <c r="S31" s="200">
        <v>113.3519876244316</v>
      </c>
      <c r="T31" s="200">
        <v>32.743810830773938</v>
      </c>
    </row>
    <row r="32" spans="1:20" x14ac:dyDescent="0.35">
      <c r="A32" s="201" t="s">
        <v>942</v>
      </c>
      <c r="B32" s="200">
        <v>140.65056484926731</v>
      </c>
      <c r="C32" s="200">
        <v>0</v>
      </c>
      <c r="D32" s="200">
        <v>188.15881718002109</v>
      </c>
      <c r="E32" s="200">
        <v>56.084347236091268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140.65056484926731</v>
      </c>
      <c r="Q32" s="200">
        <v>0</v>
      </c>
      <c r="R32" s="200">
        <v>1</v>
      </c>
      <c r="S32" s="200">
        <v>192.95557006735771</v>
      </c>
      <c r="T32" s="200">
        <v>52.305005218090429</v>
      </c>
    </row>
    <row r="33" spans="1:20" x14ac:dyDescent="0.35">
      <c r="A33" s="201" t="s">
        <v>941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940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939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938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937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936</v>
      </c>
      <c r="B38" s="200">
        <v>189.6279105810458</v>
      </c>
      <c r="C38" s="200">
        <v>0</v>
      </c>
      <c r="D38" s="200">
        <v>2151.801206248273</v>
      </c>
      <c r="E38" s="200">
        <v>288.33544702686788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189.6279105810458</v>
      </c>
      <c r="Q38" s="200">
        <v>0</v>
      </c>
      <c r="R38" s="200">
        <v>1</v>
      </c>
      <c r="S38" s="200">
        <v>189.6279105810458</v>
      </c>
      <c r="T38" s="200">
        <v>0</v>
      </c>
    </row>
    <row r="39" spans="1:20" x14ac:dyDescent="0.35">
      <c r="A39" s="201" t="s">
        <v>935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934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3.8739101888925709</v>
      </c>
      <c r="C42" s="200">
        <v>0</v>
      </c>
      <c r="D42" s="200">
        <v>25.584255345698409</v>
      </c>
      <c r="E42" s="200">
        <v>6.5028740513245618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3.8739101888925709</v>
      </c>
      <c r="Q42" s="200">
        <v>0</v>
      </c>
      <c r="R42" s="200">
        <v>1</v>
      </c>
      <c r="S42" s="200">
        <v>3.8739101888925709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7.8237815228585461</v>
      </c>
      <c r="D44" s="200">
        <v>249.25448709834819</v>
      </c>
      <c r="E44" s="200">
        <v>0</v>
      </c>
      <c r="F44" s="200">
        <v>58.303450037914793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7.8237815228585461</v>
      </c>
      <c r="R44" s="200">
        <v>1</v>
      </c>
      <c r="S44" s="200">
        <v>0</v>
      </c>
      <c r="T44" s="200">
        <v>7.8237815228585461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66.865606120691979</v>
      </c>
      <c r="C53" s="200">
        <v>0</v>
      </c>
      <c r="D53" s="200">
        <v>551.18282471837506</v>
      </c>
      <c r="E53" s="200">
        <v>1198.4758015094001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66.865606120691979</v>
      </c>
      <c r="Q53" s="200">
        <v>0</v>
      </c>
      <c r="R53" s="200">
        <v>1</v>
      </c>
      <c r="S53" s="200">
        <v>66.865606120691979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2.5990711431095348</v>
      </c>
      <c r="C62" s="200">
        <v>0</v>
      </c>
      <c r="D62" s="200">
        <v>245.74702560486119</v>
      </c>
      <c r="E62" s="200">
        <v>20.26718512201311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2.5990711431095348</v>
      </c>
      <c r="Q62" s="200">
        <v>0</v>
      </c>
      <c r="R62" s="200">
        <v>1</v>
      </c>
      <c r="S62" s="200">
        <v>2.5990711431095348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5.6645464324863202</v>
      </c>
      <c r="D77" s="200">
        <v>58.708686467301519</v>
      </c>
      <c r="E77" s="200">
        <v>0</v>
      </c>
      <c r="F77" s="200">
        <v>8179.0627478367796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5.6645464324863202</v>
      </c>
      <c r="R77" s="200">
        <v>1</v>
      </c>
      <c r="S77" s="200">
        <v>0</v>
      </c>
      <c r="T77" s="200">
        <v>5.6645464324863202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6DC59-750F-43F5-B3FB-985F29884125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910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904.83877153356661</v>
      </c>
      <c r="D16" s="200">
        <v>0</v>
      </c>
      <c r="E16" s="200">
        <v>0</v>
      </c>
      <c r="F16" s="200">
        <v>0</v>
      </c>
      <c r="G16" s="200">
        <v>20477.064867711219</v>
      </c>
      <c r="H16" s="200">
        <v>1</v>
      </c>
      <c r="I16" s="200">
        <v>1</v>
      </c>
      <c r="J16" s="200">
        <v>1</v>
      </c>
      <c r="K16" s="200">
        <v>1</v>
      </c>
      <c r="L16" s="200">
        <v>-8719.2502445497958</v>
      </c>
      <c r="M16" s="200">
        <v>67788.347221124248</v>
      </c>
      <c r="N16" s="200">
        <v>78641.3230727521</v>
      </c>
      <c r="O16" s="200">
        <v>10852.975851627851</v>
      </c>
      <c r="P16" s="200">
        <v>10114.63555177494</v>
      </c>
      <c r="Q16" s="200">
        <v>11019.47432330851</v>
      </c>
      <c r="R16" s="200">
        <v>1</v>
      </c>
      <c r="S16" s="200">
        <v>28693.185563201379</v>
      </c>
      <c r="T16" s="200">
        <v>29598.024334734939</v>
      </c>
      <c r="U16" s="199">
        <v>17033.7873904878</v>
      </c>
      <c r="V16" s="199">
        <v>9769.3423497559997</v>
      </c>
      <c r="W16" s="199">
        <v>30246.407217467218</v>
      </c>
      <c r="X16" s="199">
        <v>11387.19314614551</v>
      </c>
      <c r="Y16" s="199">
        <v>2667.9429015957148</v>
      </c>
    </row>
    <row r="17" spans="1:20" x14ac:dyDescent="0.35">
      <c r="A17" s="201" t="s">
        <v>957</v>
      </c>
      <c r="B17" s="200">
        <v>0</v>
      </c>
      <c r="C17" s="200">
        <v>69.760358898078195</v>
      </c>
      <c r="D17" s="200">
        <v>12.54219330509714</v>
      </c>
      <c r="E17" s="200">
        <v>0</v>
      </c>
      <c r="F17" s="200">
        <v>26.875558344587692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69.760358898078195</v>
      </c>
      <c r="R17" s="200">
        <v>1</v>
      </c>
      <c r="S17" s="200">
        <v>0</v>
      </c>
      <c r="T17" s="200">
        <v>69.760358898078195</v>
      </c>
    </row>
    <row r="18" spans="1:20" x14ac:dyDescent="0.35">
      <c r="A18" s="201" t="s">
        <v>956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279.11860223085552</v>
      </c>
      <c r="C22" s="200">
        <v>0</v>
      </c>
      <c r="D22" s="200">
        <v>249.78954762385311</v>
      </c>
      <c r="E22" s="200">
        <v>4.9807691171717376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279.11860223085552</v>
      </c>
      <c r="Q22" s="200">
        <v>0</v>
      </c>
      <c r="R22" s="200">
        <v>1</v>
      </c>
      <c r="S22" s="200">
        <v>279.11860223085552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25.22533515021205</v>
      </c>
      <c r="D23" s="200">
        <v>47.534929631414244</v>
      </c>
      <c r="E23" s="200">
        <v>0</v>
      </c>
      <c r="F23" s="200">
        <v>0.41223222032569201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25.22533515021205</v>
      </c>
      <c r="R23" s="200">
        <v>1</v>
      </c>
      <c r="S23" s="200">
        <v>0</v>
      </c>
      <c r="T23" s="200">
        <v>25.22533515021205</v>
      </c>
    </row>
    <row r="24" spans="1:20" x14ac:dyDescent="0.35">
      <c r="A24" s="201" t="s">
        <v>950</v>
      </c>
      <c r="B24" s="200">
        <v>446.4130187631701</v>
      </c>
      <c r="C24" s="200">
        <v>0</v>
      </c>
      <c r="D24" s="200">
        <v>26.86153402030487</v>
      </c>
      <c r="E24" s="200">
        <v>137.26454845990341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446.4130187631701</v>
      </c>
      <c r="Q24" s="200">
        <v>0</v>
      </c>
      <c r="R24" s="200">
        <v>1</v>
      </c>
      <c r="S24" s="200">
        <v>476.26851941922388</v>
      </c>
      <c r="T24" s="200">
        <v>29.855500656053831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309.33280786130899</v>
      </c>
      <c r="D26" s="200">
        <v>35.849572459772588</v>
      </c>
      <c r="E26" s="200">
        <v>0</v>
      </c>
      <c r="F26" s="200">
        <v>195.44577503055891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309.33280786130899</v>
      </c>
      <c r="R26" s="200">
        <v>1</v>
      </c>
      <c r="S26" s="200">
        <v>32.959214983736622</v>
      </c>
      <c r="T26" s="200">
        <v>342.29202284504572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1845.466675800569</v>
      </c>
      <c r="D29" s="200">
        <v>507.93550734376618</v>
      </c>
      <c r="E29" s="200">
        <v>0</v>
      </c>
      <c r="F29" s="200">
        <v>2660.206244530737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1845.466675800569</v>
      </c>
      <c r="R29" s="200">
        <v>1</v>
      </c>
      <c r="S29" s="200">
        <v>0</v>
      </c>
      <c r="T29" s="200">
        <v>1845.466675800569</v>
      </c>
    </row>
    <row r="30" spans="1:20" x14ac:dyDescent="0.35">
      <c r="A30" s="201" t="s">
        <v>944</v>
      </c>
      <c r="B30" s="200">
        <v>348.55677056721288</v>
      </c>
      <c r="C30" s="200">
        <v>0</v>
      </c>
      <c r="D30" s="200">
        <v>739.6808298440377</v>
      </c>
      <c r="E30" s="200">
        <v>58.677936717831599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348.55677056721288</v>
      </c>
      <c r="Q30" s="200">
        <v>0</v>
      </c>
      <c r="R30" s="200">
        <v>1</v>
      </c>
      <c r="S30" s="200">
        <v>348.55677056721288</v>
      </c>
      <c r="T30" s="200">
        <v>0</v>
      </c>
    </row>
    <row r="31" spans="1:20" x14ac:dyDescent="0.35">
      <c r="A31" s="201" t="s">
        <v>943</v>
      </c>
      <c r="B31" s="200">
        <v>2529.094457348951</v>
      </c>
      <c r="C31" s="200">
        <v>0</v>
      </c>
      <c r="D31" s="200">
        <v>124.67707946102909</v>
      </c>
      <c r="E31" s="200">
        <v>475.7076291666113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2529.094457348951</v>
      </c>
      <c r="Q31" s="200">
        <v>0</v>
      </c>
      <c r="R31" s="200">
        <v>1</v>
      </c>
      <c r="S31" s="200">
        <v>7986.226922962489</v>
      </c>
      <c r="T31" s="200">
        <v>5457.1324656135384</v>
      </c>
    </row>
    <row r="32" spans="1:20" x14ac:dyDescent="0.35">
      <c r="A32" s="201" t="s">
        <v>942</v>
      </c>
      <c r="B32" s="200">
        <v>0</v>
      </c>
      <c r="C32" s="200">
        <v>797.84064782940186</v>
      </c>
      <c r="D32" s="200">
        <v>89.166199511671621</v>
      </c>
      <c r="E32" s="200">
        <v>0</v>
      </c>
      <c r="F32" s="200">
        <v>45.71072577226554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797.84064782940186</v>
      </c>
      <c r="R32" s="200">
        <v>1</v>
      </c>
      <c r="S32" s="200">
        <v>4790.2602018403832</v>
      </c>
      <c r="T32" s="200">
        <v>5588.100849669785</v>
      </c>
    </row>
    <row r="33" spans="1:20" x14ac:dyDescent="0.35">
      <c r="A33" s="201" t="s">
        <v>941</v>
      </c>
      <c r="B33" s="200">
        <v>196.09070850193621</v>
      </c>
      <c r="C33" s="200">
        <v>0</v>
      </c>
      <c r="D33" s="200">
        <v>17.83867391887107</v>
      </c>
      <c r="E33" s="200">
        <v>44.042779255893279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196.09070850193621</v>
      </c>
      <c r="Q33" s="200">
        <v>0</v>
      </c>
      <c r="R33" s="200">
        <v>1</v>
      </c>
      <c r="S33" s="200">
        <v>246.1185164833646</v>
      </c>
      <c r="T33" s="200">
        <v>50.027807981428403</v>
      </c>
    </row>
    <row r="34" spans="1:20" x14ac:dyDescent="0.35">
      <c r="A34" s="201" t="s">
        <v>940</v>
      </c>
      <c r="B34" s="200">
        <v>166.39477367282481</v>
      </c>
      <c r="C34" s="200">
        <v>0</v>
      </c>
      <c r="D34" s="200">
        <v>303.14305427850542</v>
      </c>
      <c r="E34" s="200">
        <v>146.2041823144489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166.39477367282481</v>
      </c>
      <c r="Q34" s="200">
        <v>0</v>
      </c>
      <c r="R34" s="200">
        <v>1</v>
      </c>
      <c r="S34" s="200">
        <v>1525.0615769682049</v>
      </c>
      <c r="T34" s="200">
        <v>1358.666803295381</v>
      </c>
    </row>
    <row r="35" spans="1:20" x14ac:dyDescent="0.35">
      <c r="A35" s="201" t="s">
        <v>939</v>
      </c>
      <c r="B35" s="200">
        <v>0</v>
      </c>
      <c r="C35" s="200">
        <v>84.12740335047738</v>
      </c>
      <c r="D35" s="200">
        <v>56.137495298483003</v>
      </c>
      <c r="E35" s="200">
        <v>0</v>
      </c>
      <c r="F35" s="200">
        <v>409.66022684782308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84.12740335047738</v>
      </c>
      <c r="R35" s="200">
        <v>1</v>
      </c>
      <c r="S35" s="200">
        <v>629.57259721989203</v>
      </c>
      <c r="T35" s="200">
        <v>713.70000057036941</v>
      </c>
    </row>
    <row r="36" spans="1:20" x14ac:dyDescent="0.35">
      <c r="A36" s="201" t="s">
        <v>938</v>
      </c>
      <c r="B36" s="200">
        <v>1098.930857267972</v>
      </c>
      <c r="C36" s="200">
        <v>0</v>
      </c>
      <c r="D36" s="200">
        <v>92.995167958941451</v>
      </c>
      <c r="E36" s="200">
        <v>147.27634821948499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1098.930857267972</v>
      </c>
      <c r="Q36" s="200">
        <v>0</v>
      </c>
      <c r="R36" s="200">
        <v>1</v>
      </c>
      <c r="S36" s="200">
        <v>1582.36164045386</v>
      </c>
      <c r="T36" s="200">
        <v>483.43078318588761</v>
      </c>
    </row>
    <row r="37" spans="1:20" x14ac:dyDescent="0.35">
      <c r="A37" s="201" t="s">
        <v>937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3115.1580890120058</v>
      </c>
      <c r="D38" s="200">
        <v>245.7086956062202</v>
      </c>
      <c r="E38" s="200">
        <v>0</v>
      </c>
      <c r="F38" s="200">
        <v>753.67364981863659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3115.1580890120058</v>
      </c>
      <c r="R38" s="200">
        <v>1</v>
      </c>
      <c r="S38" s="200">
        <v>109.52350296565039</v>
      </c>
      <c r="T38" s="200">
        <v>3224.6815919776568</v>
      </c>
    </row>
    <row r="39" spans="1:20" x14ac:dyDescent="0.35">
      <c r="A39" s="201" t="s">
        <v>935</v>
      </c>
      <c r="B39" s="200">
        <v>0</v>
      </c>
      <c r="C39" s="200">
        <v>315.43668816935929</v>
      </c>
      <c r="D39" s="200">
        <v>57.159059149176748</v>
      </c>
      <c r="E39" s="200">
        <v>0</v>
      </c>
      <c r="F39" s="200">
        <v>249.793459466786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315.43668816935929</v>
      </c>
      <c r="R39" s="200">
        <v>1</v>
      </c>
      <c r="S39" s="200">
        <v>0</v>
      </c>
      <c r="T39" s="200">
        <v>315.43668816935929</v>
      </c>
    </row>
    <row r="40" spans="1:20" x14ac:dyDescent="0.35">
      <c r="A40" s="201" t="s">
        <v>934</v>
      </c>
      <c r="B40" s="200">
        <v>0</v>
      </c>
      <c r="C40" s="200">
        <v>18.690371365797262</v>
      </c>
      <c r="D40" s="200">
        <v>33.50681727322101</v>
      </c>
      <c r="E40" s="200">
        <v>0</v>
      </c>
      <c r="F40" s="200">
        <v>5.5886848388081978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18.690371365797262</v>
      </c>
      <c r="R40" s="200">
        <v>1</v>
      </c>
      <c r="S40" s="200">
        <v>324.93957491627089</v>
      </c>
      <c r="T40" s="200">
        <v>343.6299462820682</v>
      </c>
    </row>
    <row r="41" spans="1:20" x14ac:dyDescent="0.35">
      <c r="A41" s="201" t="s">
        <v>933</v>
      </c>
      <c r="B41" s="200">
        <v>322.90106996880439</v>
      </c>
      <c r="C41" s="200">
        <v>0</v>
      </c>
      <c r="D41" s="200">
        <v>904.17161494719733</v>
      </c>
      <c r="E41" s="200">
        <v>58.982892921265147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322.90106996880439</v>
      </c>
      <c r="Q41" s="200">
        <v>0</v>
      </c>
      <c r="R41" s="200">
        <v>1</v>
      </c>
      <c r="S41" s="200">
        <v>322.90106996880439</v>
      </c>
      <c r="T41" s="200">
        <v>0</v>
      </c>
    </row>
    <row r="42" spans="1:20" x14ac:dyDescent="0.35">
      <c r="A42" s="201" t="s">
        <v>932</v>
      </c>
      <c r="B42" s="200">
        <v>2443.076749893105</v>
      </c>
      <c r="C42" s="200">
        <v>0</v>
      </c>
      <c r="D42" s="200">
        <v>978.86800774611231</v>
      </c>
      <c r="E42" s="200">
        <v>691.92174370379939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2443.076749893105</v>
      </c>
      <c r="Q42" s="200">
        <v>0</v>
      </c>
      <c r="R42" s="200">
        <v>1</v>
      </c>
      <c r="S42" s="200">
        <v>7300.0414253161853</v>
      </c>
      <c r="T42" s="200">
        <v>4856.9646754230807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3439.3393711526401</v>
      </c>
      <c r="D44" s="200">
        <v>1112.2305552094799</v>
      </c>
      <c r="E44" s="200">
        <v>0</v>
      </c>
      <c r="F44" s="200">
        <v>940.71322834051273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3439.3393711526401</v>
      </c>
      <c r="R44" s="200">
        <v>1</v>
      </c>
      <c r="S44" s="200">
        <v>0</v>
      </c>
      <c r="T44" s="200">
        <v>3439.3393711526401</v>
      </c>
    </row>
    <row r="45" spans="1:20" x14ac:dyDescent="0.35">
      <c r="A45" s="201" t="s">
        <v>929</v>
      </c>
      <c r="B45" s="200">
        <v>930.1626907203098</v>
      </c>
      <c r="C45" s="200">
        <v>0</v>
      </c>
      <c r="D45" s="200">
        <v>349.53271055773712</v>
      </c>
      <c r="E45" s="200">
        <v>249.61956887071489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930.1626907203098</v>
      </c>
      <c r="Q45" s="200">
        <v>0</v>
      </c>
      <c r="R45" s="200">
        <v>1</v>
      </c>
      <c r="S45" s="200">
        <v>930.1626907203098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927</v>
      </c>
      <c r="B47" s="200">
        <v>65.108959633275887</v>
      </c>
      <c r="C47" s="200">
        <v>0</v>
      </c>
      <c r="D47" s="200">
        <v>8.4906972842193138</v>
      </c>
      <c r="E47" s="200">
        <v>13.792997975123169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65.108959633275887</v>
      </c>
      <c r="Q47" s="200">
        <v>0</v>
      </c>
      <c r="R47" s="200">
        <v>1</v>
      </c>
      <c r="S47" s="200">
        <v>65.108959633275887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27.841042861437899</v>
      </c>
      <c r="D49" s="200">
        <v>96.807429208369015</v>
      </c>
      <c r="E49" s="200">
        <v>0</v>
      </c>
      <c r="F49" s="200">
        <v>15.41444868918601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27.841042861437899</v>
      </c>
      <c r="R49" s="200">
        <v>1</v>
      </c>
      <c r="S49" s="200">
        <v>71.354734384059427</v>
      </c>
      <c r="T49" s="200">
        <v>99.195777245497325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763.60378584938212</v>
      </c>
      <c r="D52" s="200">
        <v>236.57214183155929</v>
      </c>
      <c r="E52" s="200">
        <v>0</v>
      </c>
      <c r="F52" s="200">
        <v>63.682136216922778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763.60378584938212</v>
      </c>
      <c r="R52" s="200">
        <v>1</v>
      </c>
      <c r="S52" s="200">
        <v>0</v>
      </c>
      <c r="T52" s="200">
        <v>763.60378584938212</v>
      </c>
    </row>
    <row r="53" spans="1:20" x14ac:dyDescent="0.35">
      <c r="A53" s="201" t="s">
        <v>921</v>
      </c>
      <c r="B53" s="200">
        <v>0</v>
      </c>
      <c r="C53" s="200">
        <v>207.65174600783899</v>
      </c>
      <c r="D53" s="200">
        <v>35.90042537481343</v>
      </c>
      <c r="E53" s="200">
        <v>0</v>
      </c>
      <c r="F53" s="200">
        <v>748.14283198263377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207.65174600783899</v>
      </c>
      <c r="R53" s="200">
        <v>1</v>
      </c>
      <c r="S53" s="200">
        <v>67.337501290806415</v>
      </c>
      <c r="T53" s="200">
        <v>274.98924729864541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1288.786893206526</v>
      </c>
      <c r="C80" s="200">
        <v>0</v>
      </c>
      <c r="D80" s="200">
        <v>24.037197308649091</v>
      </c>
      <c r="E80" s="200">
        <v>13701.44282573603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1288.786893206526</v>
      </c>
      <c r="Q80" s="200">
        <v>0</v>
      </c>
      <c r="R80" s="200">
        <v>1</v>
      </c>
      <c r="S80" s="200">
        <v>1605.3115408767869</v>
      </c>
      <c r="T80" s="200">
        <v>316.52464767026032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CD8D6-A391-43B9-994E-798581306708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909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4336.2853623443807</v>
      </c>
      <c r="D16" s="200">
        <v>0</v>
      </c>
      <c r="E16" s="200">
        <v>0</v>
      </c>
      <c r="F16" s="200">
        <v>0</v>
      </c>
      <c r="G16" s="200">
        <v>11133.56135128391</v>
      </c>
      <c r="H16" s="200">
        <v>1</v>
      </c>
      <c r="I16" s="200">
        <v>1</v>
      </c>
      <c r="J16" s="200">
        <v>1</v>
      </c>
      <c r="K16" s="200">
        <v>1</v>
      </c>
      <c r="L16" s="200">
        <v>-951.28884529920606</v>
      </c>
      <c r="M16" s="200">
        <v>54798.127135938332</v>
      </c>
      <c r="N16" s="200">
        <v>60644.114279578658</v>
      </c>
      <c r="O16" s="200">
        <v>5845.9871436403264</v>
      </c>
      <c r="P16" s="200">
        <v>14168.752282490441</v>
      </c>
      <c r="Q16" s="200">
        <v>18505.037644834829</v>
      </c>
      <c r="R16" s="200">
        <v>1</v>
      </c>
      <c r="S16" s="200">
        <v>24966.104622509451</v>
      </c>
      <c r="T16" s="200">
        <v>29302.389984853831</v>
      </c>
      <c r="U16" s="199">
        <v>2495.120290457136</v>
      </c>
      <c r="V16" s="199">
        <v>22049.32801532817</v>
      </c>
      <c r="W16" s="199">
        <v>33182.889366612078</v>
      </c>
      <c r="X16" s="199">
        <v>951.28884529920606</v>
      </c>
      <c r="Y16" s="199">
        <v>0</v>
      </c>
    </row>
    <row r="17" spans="1:20" x14ac:dyDescent="0.35">
      <c r="A17" s="201" t="s">
        <v>957</v>
      </c>
      <c r="B17" s="200">
        <v>545.96983534024514</v>
      </c>
      <c r="C17" s="200">
        <v>0</v>
      </c>
      <c r="D17" s="200">
        <v>103.2427603485267</v>
      </c>
      <c r="E17" s="200">
        <v>168.73449761642621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545.96983534024514</v>
      </c>
      <c r="Q17" s="200">
        <v>0</v>
      </c>
      <c r="R17" s="200">
        <v>1</v>
      </c>
      <c r="S17" s="200">
        <v>545.96983534024514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955</v>
      </c>
      <c r="B19" s="200">
        <v>6.0382079746831758</v>
      </c>
      <c r="C19" s="200">
        <v>0</v>
      </c>
      <c r="D19" s="200">
        <v>1.7272198634137781</v>
      </c>
      <c r="E19" s="200">
        <v>0.4018108680096994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6.0382079746831758</v>
      </c>
      <c r="Q19" s="200">
        <v>0</v>
      </c>
      <c r="R19" s="200">
        <v>1</v>
      </c>
      <c r="S19" s="200">
        <v>6.0382079746831758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0</v>
      </c>
      <c r="C31" s="200">
        <v>3093.9588096859839</v>
      </c>
      <c r="D31" s="200">
        <v>81.864028959547468</v>
      </c>
      <c r="E31" s="200">
        <v>0</v>
      </c>
      <c r="F31" s="200">
        <v>113.66008764763519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3093.9588096859839</v>
      </c>
      <c r="R31" s="200">
        <v>1</v>
      </c>
      <c r="S31" s="200">
        <v>2529.1269789048379</v>
      </c>
      <c r="T31" s="200">
        <v>5623.0857885908226</v>
      </c>
    </row>
    <row r="32" spans="1:20" x14ac:dyDescent="0.35">
      <c r="A32" s="201" t="s">
        <v>942</v>
      </c>
      <c r="B32" s="200">
        <v>1868.8428379169879</v>
      </c>
      <c r="C32" s="200">
        <v>0</v>
      </c>
      <c r="D32" s="200">
        <v>84.43918132250505</v>
      </c>
      <c r="E32" s="200">
        <v>34.618092828642268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1868.8428379169879</v>
      </c>
      <c r="Q32" s="200">
        <v>0</v>
      </c>
      <c r="R32" s="200">
        <v>1</v>
      </c>
      <c r="S32" s="200">
        <v>5517.7563493979069</v>
      </c>
      <c r="T32" s="200">
        <v>3648.9135114809192</v>
      </c>
    </row>
    <row r="33" spans="1:20" x14ac:dyDescent="0.35">
      <c r="A33" s="201" t="s">
        <v>941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940</v>
      </c>
      <c r="B34" s="200">
        <v>0</v>
      </c>
      <c r="C34" s="200">
        <v>22.024996053869959</v>
      </c>
      <c r="D34" s="200">
        <v>2.481964209997102</v>
      </c>
      <c r="E34" s="200">
        <v>0</v>
      </c>
      <c r="F34" s="200">
        <v>4.4286685694654624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22.024996053869959</v>
      </c>
      <c r="R34" s="200">
        <v>1</v>
      </c>
      <c r="S34" s="200">
        <v>0</v>
      </c>
      <c r="T34" s="200">
        <v>22.024996053869959</v>
      </c>
    </row>
    <row r="35" spans="1:20" x14ac:dyDescent="0.35">
      <c r="A35" s="201" t="s">
        <v>939</v>
      </c>
      <c r="B35" s="200">
        <v>0</v>
      </c>
      <c r="C35" s="200">
        <v>7664.6491760353629</v>
      </c>
      <c r="D35" s="200">
        <v>411.25930878940312</v>
      </c>
      <c r="E35" s="200">
        <v>0</v>
      </c>
      <c r="F35" s="200">
        <v>4074.1593232925352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7664.6491760353629</v>
      </c>
      <c r="R35" s="200">
        <v>1</v>
      </c>
      <c r="S35" s="200">
        <v>825.57720232393945</v>
      </c>
      <c r="T35" s="200">
        <v>8490.2263783593025</v>
      </c>
    </row>
    <row r="36" spans="1:20" x14ac:dyDescent="0.35">
      <c r="A36" s="201" t="s">
        <v>938</v>
      </c>
      <c r="B36" s="200">
        <v>0</v>
      </c>
      <c r="C36" s="200">
        <v>422.01643147718659</v>
      </c>
      <c r="D36" s="200">
        <v>20.70761105071271</v>
      </c>
      <c r="E36" s="200">
        <v>0</v>
      </c>
      <c r="F36" s="200">
        <v>6.8676190899112504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422.01643147718659</v>
      </c>
      <c r="R36" s="200">
        <v>1</v>
      </c>
      <c r="S36" s="200">
        <v>0</v>
      </c>
      <c r="T36" s="200">
        <v>422.01643147718659</v>
      </c>
    </row>
    <row r="37" spans="1:20" x14ac:dyDescent="0.35">
      <c r="A37" s="201" t="s">
        <v>937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936</v>
      </c>
      <c r="B38" s="200">
        <v>235.67410268435819</v>
      </c>
      <c r="C38" s="200">
        <v>0</v>
      </c>
      <c r="D38" s="200">
        <v>17.963185293503479</v>
      </c>
      <c r="E38" s="200">
        <v>16.64707007214701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235.67410268435819</v>
      </c>
      <c r="Q38" s="200">
        <v>0</v>
      </c>
      <c r="R38" s="200">
        <v>1</v>
      </c>
      <c r="S38" s="200">
        <v>235.67410268435819</v>
      </c>
      <c r="T38" s="200">
        <v>0</v>
      </c>
    </row>
    <row r="39" spans="1:20" x14ac:dyDescent="0.35">
      <c r="A39" s="201" t="s">
        <v>935</v>
      </c>
      <c r="B39" s="200">
        <v>0</v>
      </c>
      <c r="C39" s="200">
        <v>3250.147162130198</v>
      </c>
      <c r="D39" s="200">
        <v>621.68656351585446</v>
      </c>
      <c r="E39" s="200">
        <v>0</v>
      </c>
      <c r="F39" s="200">
        <v>280.95146071121547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3250.147162130198</v>
      </c>
      <c r="R39" s="200">
        <v>1</v>
      </c>
      <c r="S39" s="200">
        <v>0</v>
      </c>
      <c r="T39" s="200">
        <v>3250.147162130198</v>
      </c>
    </row>
    <row r="40" spans="1:20" x14ac:dyDescent="0.35">
      <c r="A40" s="201" t="s">
        <v>934</v>
      </c>
      <c r="B40" s="200">
        <v>6986.8305930448023</v>
      </c>
      <c r="C40" s="200">
        <v>0</v>
      </c>
      <c r="D40" s="200">
        <v>386.92126028674829</v>
      </c>
      <c r="E40" s="200">
        <v>329.78692552033789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6986.8305930448023</v>
      </c>
      <c r="Q40" s="200">
        <v>0</v>
      </c>
      <c r="R40" s="200">
        <v>1</v>
      </c>
      <c r="S40" s="200">
        <v>7120.2891938626371</v>
      </c>
      <c r="T40" s="200">
        <v>133.45860081783511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52.227153798029327</v>
      </c>
      <c r="D42" s="200">
        <v>4.5439530429537491</v>
      </c>
      <c r="E42" s="200">
        <v>0</v>
      </c>
      <c r="F42" s="200">
        <v>1.3042178130727951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52.227153798029327</v>
      </c>
      <c r="R42" s="200">
        <v>1</v>
      </c>
      <c r="S42" s="200">
        <v>0</v>
      </c>
      <c r="T42" s="200">
        <v>52.227153798029327</v>
      </c>
    </row>
    <row r="43" spans="1:20" x14ac:dyDescent="0.35">
      <c r="A43" s="201" t="s">
        <v>931</v>
      </c>
      <c r="B43" s="200">
        <v>620.57144084151969</v>
      </c>
      <c r="C43" s="200">
        <v>0</v>
      </c>
      <c r="D43" s="200">
        <v>991.89935572118486</v>
      </c>
      <c r="E43" s="200">
        <v>66.854547347160192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620.57144084151969</v>
      </c>
      <c r="Q43" s="200">
        <v>0</v>
      </c>
      <c r="R43" s="200">
        <v>1</v>
      </c>
      <c r="S43" s="200">
        <v>4079.277818126166</v>
      </c>
      <c r="T43" s="200">
        <v>3458.7063772846459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927</v>
      </c>
      <c r="B47" s="200">
        <v>10.546090174510139</v>
      </c>
      <c r="C47" s="200">
        <v>0</v>
      </c>
      <c r="D47" s="200">
        <v>1.508353469537614</v>
      </c>
      <c r="E47" s="200">
        <v>0.61514215888820889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10.546090174510139</v>
      </c>
      <c r="Q47" s="200">
        <v>0</v>
      </c>
      <c r="R47" s="200">
        <v>1</v>
      </c>
      <c r="S47" s="200">
        <v>10.546090174510139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1604.329553071078</v>
      </c>
      <c r="C51" s="200">
        <v>0</v>
      </c>
      <c r="D51" s="200">
        <v>206.79599720642861</v>
      </c>
      <c r="E51" s="200">
        <v>256.58266012104099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1604.329553071078</v>
      </c>
      <c r="Q51" s="200">
        <v>0</v>
      </c>
      <c r="R51" s="200">
        <v>1</v>
      </c>
      <c r="S51" s="200">
        <v>1604.329553071078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18.96484182616701</v>
      </c>
      <c r="D54" s="200">
        <v>8.2765762886559191</v>
      </c>
      <c r="E54" s="200">
        <v>0</v>
      </c>
      <c r="F54" s="200">
        <v>0.81686101466247196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18.96484182616701</v>
      </c>
      <c r="R54" s="200">
        <v>1</v>
      </c>
      <c r="S54" s="200">
        <v>0</v>
      </c>
      <c r="T54" s="200">
        <v>18.96484182616701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249.68467844469669</v>
      </c>
      <c r="D56" s="200">
        <v>40.06529821572348</v>
      </c>
      <c r="E56" s="200">
        <v>0</v>
      </c>
      <c r="F56" s="200">
        <v>38.43859537742064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249.68467844469669</v>
      </c>
      <c r="R56" s="200">
        <v>1</v>
      </c>
      <c r="S56" s="200">
        <v>0</v>
      </c>
      <c r="T56" s="200">
        <v>249.68467844469669</v>
      </c>
    </row>
    <row r="57" spans="1:20" x14ac:dyDescent="0.35">
      <c r="A57" s="201" t="s">
        <v>917</v>
      </c>
      <c r="B57" s="200">
        <v>0</v>
      </c>
      <c r="C57" s="200">
        <v>625.51683553589305</v>
      </c>
      <c r="D57" s="200">
        <v>426.58277539235439</v>
      </c>
      <c r="E57" s="200">
        <v>0</v>
      </c>
      <c r="F57" s="200">
        <v>193.36254545203249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625.51683553589305</v>
      </c>
      <c r="R57" s="200">
        <v>1</v>
      </c>
      <c r="S57" s="200">
        <v>0</v>
      </c>
      <c r="T57" s="200">
        <v>625.51683553589305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3105.8475598474379</v>
      </c>
      <c r="D59" s="200">
        <v>2694.2031448537009</v>
      </c>
      <c r="E59" s="200">
        <v>0</v>
      </c>
      <c r="F59" s="200">
        <v>625.6789913034537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3105.8475598474379</v>
      </c>
      <c r="R59" s="200">
        <v>1</v>
      </c>
      <c r="S59" s="200">
        <v>0</v>
      </c>
      <c r="T59" s="200">
        <v>3105.8475598474379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1248.890903627874</v>
      </c>
      <c r="C75" s="200">
        <v>0</v>
      </c>
      <c r="D75" s="200">
        <v>7178.604001271633</v>
      </c>
      <c r="E75" s="200">
        <v>1220.1839258121579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1248.890903627874</v>
      </c>
      <c r="Q75" s="200">
        <v>0</v>
      </c>
      <c r="R75" s="200">
        <v>1</v>
      </c>
      <c r="S75" s="200">
        <v>1248.890903627874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1.152915140134753</v>
      </c>
      <c r="C79" s="200">
        <v>0</v>
      </c>
      <c r="D79" s="200">
        <v>0.1948955681794248</v>
      </c>
      <c r="E79" s="200">
        <v>21.99760283117763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1.152915140134753</v>
      </c>
      <c r="Q79" s="200">
        <v>0</v>
      </c>
      <c r="R79" s="200">
        <v>1</v>
      </c>
      <c r="S79" s="200">
        <v>1.152915140134753</v>
      </c>
      <c r="T79" s="200">
        <v>0</v>
      </c>
    </row>
    <row r="80" spans="1:20" x14ac:dyDescent="0.35">
      <c r="A80" s="201" t="s">
        <v>894</v>
      </c>
      <c r="B80" s="200">
        <v>1039.9058026742509</v>
      </c>
      <c r="C80" s="200">
        <v>0</v>
      </c>
      <c r="D80" s="200">
        <v>19.46819473784829</v>
      </c>
      <c r="E80" s="200">
        <v>3044.0044930064519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1039.9058026742509</v>
      </c>
      <c r="Q80" s="200">
        <v>0</v>
      </c>
      <c r="R80" s="200">
        <v>1</v>
      </c>
      <c r="S80" s="200">
        <v>1241.4754718810709</v>
      </c>
      <c r="T80" s="200">
        <v>201.56966920682041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EE899-786C-4205-AE7D-2F5848C82615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908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8212.1734336880218</v>
      </c>
      <c r="D16" s="200">
        <v>0</v>
      </c>
      <c r="E16" s="200">
        <v>0</v>
      </c>
      <c r="F16" s="200">
        <v>0</v>
      </c>
      <c r="G16" s="200">
        <v>3935.3110750128981</v>
      </c>
      <c r="H16" s="200">
        <v>1</v>
      </c>
      <c r="I16" s="200">
        <v>1</v>
      </c>
      <c r="J16" s="200">
        <v>1</v>
      </c>
      <c r="K16" s="200">
        <v>1</v>
      </c>
      <c r="L16" s="200">
        <v>2432.5522748607241</v>
      </c>
      <c r="M16" s="200">
        <v>28960.800010244719</v>
      </c>
      <c r="N16" s="200">
        <v>27116.48992643032</v>
      </c>
      <c r="O16" s="200">
        <v>-1844.310083814398</v>
      </c>
      <c r="P16" s="200">
        <v>2402.0000636678542</v>
      </c>
      <c r="Q16" s="200">
        <v>10614.17349735588</v>
      </c>
      <c r="R16" s="200">
        <v>1</v>
      </c>
      <c r="S16" s="200">
        <v>5072.1846666585607</v>
      </c>
      <c r="T16" s="200">
        <v>13284.358100346581</v>
      </c>
      <c r="U16" s="199">
        <v>5914.5069177542337</v>
      </c>
      <c r="V16" s="199">
        <v>9628.7542247997881</v>
      </c>
      <c r="W16" s="199">
        <v>13564.06529981269</v>
      </c>
      <c r="X16" s="199">
        <v>133.18076734411881</v>
      </c>
      <c r="Y16" s="199">
        <v>2565.7330422048431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228.61016174551651</v>
      </c>
      <c r="D24" s="200">
        <v>322.49534185344442</v>
      </c>
      <c r="E24" s="200">
        <v>0</v>
      </c>
      <c r="F24" s="200">
        <v>11.168284394613361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228.61016174551651</v>
      </c>
      <c r="R24" s="200">
        <v>1</v>
      </c>
      <c r="S24" s="200">
        <v>916.36389196653408</v>
      </c>
      <c r="T24" s="200">
        <v>1144.974053712051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0</v>
      </c>
      <c r="C31" s="200">
        <v>1265.4643532862231</v>
      </c>
      <c r="D31" s="200">
        <v>76.199354927887853</v>
      </c>
      <c r="E31" s="200">
        <v>0</v>
      </c>
      <c r="F31" s="200">
        <v>89.241957839726936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1265.4643532862231</v>
      </c>
      <c r="R31" s="200">
        <v>1</v>
      </c>
      <c r="S31" s="200">
        <v>591.28154921266639</v>
      </c>
      <c r="T31" s="200">
        <v>1856.7459024988891</v>
      </c>
    </row>
    <row r="32" spans="1:20" x14ac:dyDescent="0.35">
      <c r="A32" s="201" t="s">
        <v>942</v>
      </c>
      <c r="B32" s="200">
        <v>2305.0927372901301</v>
      </c>
      <c r="C32" s="200">
        <v>0</v>
      </c>
      <c r="D32" s="200">
        <v>80.946095161846486</v>
      </c>
      <c r="E32" s="200">
        <v>133.6266156031007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2305.0927372901301</v>
      </c>
      <c r="Q32" s="200">
        <v>0</v>
      </c>
      <c r="R32" s="200">
        <v>1</v>
      </c>
      <c r="S32" s="200">
        <v>2653.8471141617242</v>
      </c>
      <c r="T32" s="200">
        <v>348.75437687159427</v>
      </c>
    </row>
    <row r="33" spans="1:20" x14ac:dyDescent="0.35">
      <c r="A33" s="201" t="s">
        <v>941</v>
      </c>
      <c r="B33" s="200">
        <v>0</v>
      </c>
      <c r="C33" s="200">
        <v>937.94074374071442</v>
      </c>
      <c r="D33" s="200">
        <v>359.70126110534079</v>
      </c>
      <c r="E33" s="200">
        <v>0</v>
      </c>
      <c r="F33" s="200">
        <v>38.928684926727108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937.94074374071442</v>
      </c>
      <c r="R33" s="200">
        <v>1</v>
      </c>
      <c r="S33" s="200">
        <v>422.71360563203962</v>
      </c>
      <c r="T33" s="200">
        <v>1360.654349372754</v>
      </c>
    </row>
    <row r="34" spans="1:20" x14ac:dyDescent="0.35">
      <c r="A34" s="201" t="s">
        <v>940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939</v>
      </c>
      <c r="B35" s="200">
        <v>0</v>
      </c>
      <c r="C35" s="200">
        <v>755.50273526056276</v>
      </c>
      <c r="D35" s="200">
        <v>90.11479911615821</v>
      </c>
      <c r="E35" s="200">
        <v>0</v>
      </c>
      <c r="F35" s="200">
        <v>770.91675132638795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755.50273526056276</v>
      </c>
      <c r="R35" s="200">
        <v>1</v>
      </c>
      <c r="S35" s="200">
        <v>0</v>
      </c>
      <c r="T35" s="200">
        <v>755.50273526056276</v>
      </c>
    </row>
    <row r="36" spans="1:20" x14ac:dyDescent="0.35">
      <c r="A36" s="201" t="s">
        <v>938</v>
      </c>
      <c r="B36" s="200">
        <v>0</v>
      </c>
      <c r="C36" s="200">
        <v>2.2936942862313572</v>
      </c>
      <c r="D36" s="200">
        <v>14.6739483242534</v>
      </c>
      <c r="E36" s="200">
        <v>0</v>
      </c>
      <c r="F36" s="200">
        <v>7.1653611629297162E-2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2.2936942862313572</v>
      </c>
      <c r="R36" s="200">
        <v>1</v>
      </c>
      <c r="S36" s="200">
        <v>45.14931970424044</v>
      </c>
      <c r="T36" s="200">
        <v>47.443013990471798</v>
      </c>
    </row>
    <row r="37" spans="1:20" x14ac:dyDescent="0.35">
      <c r="A37" s="201" t="s">
        <v>937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935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934</v>
      </c>
      <c r="B40" s="200">
        <v>96.90732637772436</v>
      </c>
      <c r="C40" s="200">
        <v>0</v>
      </c>
      <c r="D40" s="200">
        <v>14.529147511598531</v>
      </c>
      <c r="E40" s="200">
        <v>14.31475902639324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96.90732637772436</v>
      </c>
      <c r="Q40" s="200">
        <v>0</v>
      </c>
      <c r="R40" s="200">
        <v>1</v>
      </c>
      <c r="S40" s="200">
        <v>96.90732637772436</v>
      </c>
      <c r="T40" s="200">
        <v>0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7199.5566494773784</v>
      </c>
      <c r="D43" s="200">
        <v>2827.007959533651</v>
      </c>
      <c r="E43" s="200">
        <v>0</v>
      </c>
      <c r="F43" s="200">
        <v>499.88684266977788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7199.5566494773784</v>
      </c>
      <c r="R43" s="200">
        <v>1</v>
      </c>
      <c r="S43" s="200">
        <v>243.62064553820721</v>
      </c>
      <c r="T43" s="200">
        <v>7443.1772950155846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147.5797204938012</v>
      </c>
      <c r="D79" s="200">
        <v>80.636085668868034</v>
      </c>
      <c r="E79" s="200">
        <v>0</v>
      </c>
      <c r="F79" s="200">
        <v>29922.72125110573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147.5797204938012</v>
      </c>
      <c r="R79" s="200">
        <v>1</v>
      </c>
      <c r="S79" s="200">
        <v>0</v>
      </c>
      <c r="T79" s="200">
        <v>147.5797204938012</v>
      </c>
    </row>
    <row r="80" spans="1:20" x14ac:dyDescent="0.35">
      <c r="A80" s="201" t="s">
        <v>894</v>
      </c>
      <c r="B80" s="200">
        <v>0</v>
      </c>
      <c r="C80" s="200">
        <v>77.225439065449109</v>
      </c>
      <c r="D80" s="200">
        <v>11.52033129892442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77.225439065449109</v>
      </c>
      <c r="R80" s="200">
        <v>1</v>
      </c>
      <c r="S80" s="200">
        <v>102.3012140654251</v>
      </c>
      <c r="T80" s="200">
        <v>179.52665313087419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B1BC5-0652-4A72-BF4C-184D72AAEB6C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907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2455.4051085675978</v>
      </c>
      <c r="D16" s="200">
        <v>0</v>
      </c>
      <c r="E16" s="200">
        <v>0</v>
      </c>
      <c r="F16" s="200">
        <v>0</v>
      </c>
      <c r="G16" s="200">
        <v>303.04946977808868</v>
      </c>
      <c r="H16" s="200">
        <v>1</v>
      </c>
      <c r="I16" s="200">
        <v>1</v>
      </c>
      <c r="J16" s="200">
        <v>1</v>
      </c>
      <c r="K16" s="200">
        <v>1</v>
      </c>
      <c r="L16" s="200">
        <v>539.4020856488014</v>
      </c>
      <c r="M16" s="200">
        <v>29491.973055034108</v>
      </c>
      <c r="N16" s="200">
        <v>27879.019501893399</v>
      </c>
      <c r="O16" s="200">
        <v>-1612.953553140713</v>
      </c>
      <c r="P16" s="200">
        <v>4733.7971598863369</v>
      </c>
      <c r="Q16" s="200">
        <v>7189.2022684539352</v>
      </c>
      <c r="R16" s="200">
        <v>1</v>
      </c>
      <c r="S16" s="200">
        <v>10498.0864572747</v>
      </c>
      <c r="T16" s="200">
        <v>12953.491565842291</v>
      </c>
      <c r="U16" s="199">
        <v>5020.1916266691933</v>
      </c>
      <c r="V16" s="199">
        <v>7028.390149410101</v>
      </c>
      <c r="W16" s="199">
        <v>7331.4396191881897</v>
      </c>
      <c r="X16" s="199">
        <v>4489.8997131125161</v>
      </c>
      <c r="Y16" s="199">
        <v>5029.3017987613184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21.102039134652539</v>
      </c>
      <c r="C18" s="200">
        <v>0</v>
      </c>
      <c r="D18" s="200">
        <v>39.136880525309323</v>
      </c>
      <c r="E18" s="200">
        <v>38.176467223682707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21.102039134652539</v>
      </c>
      <c r="Q18" s="200">
        <v>0</v>
      </c>
      <c r="R18" s="200">
        <v>1</v>
      </c>
      <c r="S18" s="200">
        <v>61.971688292199516</v>
      </c>
      <c r="T18" s="200">
        <v>40.869649157546966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196.7432556974608</v>
      </c>
      <c r="C26" s="200">
        <v>0</v>
      </c>
      <c r="D26" s="200">
        <v>46.3481367962276</v>
      </c>
      <c r="E26" s="200">
        <v>100.41547740706621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196.7432556974608</v>
      </c>
      <c r="Q26" s="200">
        <v>0</v>
      </c>
      <c r="R26" s="200">
        <v>1</v>
      </c>
      <c r="S26" s="200">
        <v>196.7432556974608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323.82727811296309</v>
      </c>
      <c r="D29" s="200">
        <v>220.33307230737219</v>
      </c>
      <c r="E29" s="200">
        <v>0</v>
      </c>
      <c r="F29" s="200">
        <v>210.94165892766819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323.82727811296309</v>
      </c>
      <c r="R29" s="200">
        <v>1</v>
      </c>
      <c r="S29" s="200">
        <v>0</v>
      </c>
      <c r="T29" s="200">
        <v>323.82727811296309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1447.854333424938</v>
      </c>
      <c r="C31" s="200">
        <v>0</v>
      </c>
      <c r="D31" s="200">
        <v>33.768289920859146</v>
      </c>
      <c r="E31" s="200">
        <v>240.0458851292961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1447.854333424938</v>
      </c>
      <c r="Q31" s="200">
        <v>0</v>
      </c>
      <c r="R31" s="200">
        <v>1</v>
      </c>
      <c r="S31" s="200">
        <v>1447.854333424938</v>
      </c>
      <c r="T31" s="200">
        <v>0</v>
      </c>
    </row>
    <row r="32" spans="1:20" x14ac:dyDescent="0.35">
      <c r="A32" s="201" t="s">
        <v>942</v>
      </c>
      <c r="B32" s="200">
        <v>1080.460656996692</v>
      </c>
      <c r="C32" s="200">
        <v>0</v>
      </c>
      <c r="D32" s="200">
        <v>63.034936957098893</v>
      </c>
      <c r="E32" s="200">
        <v>64.071891960897673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1080.460656996692</v>
      </c>
      <c r="Q32" s="200">
        <v>0</v>
      </c>
      <c r="R32" s="200">
        <v>1</v>
      </c>
      <c r="S32" s="200">
        <v>2019.042617056532</v>
      </c>
      <c r="T32" s="200">
        <v>938.58196005984041</v>
      </c>
    </row>
    <row r="33" spans="1:20" x14ac:dyDescent="0.35">
      <c r="A33" s="201" t="s">
        <v>941</v>
      </c>
      <c r="B33" s="200">
        <v>87.060011723540086</v>
      </c>
      <c r="C33" s="200">
        <v>0</v>
      </c>
      <c r="D33" s="200">
        <v>13.182518371742489</v>
      </c>
      <c r="E33" s="200">
        <v>17.235772418064549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87.060011723540086</v>
      </c>
      <c r="Q33" s="200">
        <v>0</v>
      </c>
      <c r="R33" s="200">
        <v>1</v>
      </c>
      <c r="S33" s="200">
        <v>87.060011723540086</v>
      </c>
      <c r="T33" s="200">
        <v>0</v>
      </c>
    </row>
    <row r="34" spans="1:20" x14ac:dyDescent="0.35">
      <c r="A34" s="201" t="s">
        <v>940</v>
      </c>
      <c r="B34" s="200">
        <v>66.302284727238359</v>
      </c>
      <c r="C34" s="200">
        <v>0</v>
      </c>
      <c r="D34" s="200">
        <v>17.286575156161419</v>
      </c>
      <c r="E34" s="200">
        <v>51.350294388206962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66.302284727238359</v>
      </c>
      <c r="Q34" s="200">
        <v>0</v>
      </c>
      <c r="R34" s="200">
        <v>1</v>
      </c>
      <c r="S34" s="200">
        <v>66.302284727238359</v>
      </c>
      <c r="T34" s="200">
        <v>0</v>
      </c>
    </row>
    <row r="35" spans="1:20" x14ac:dyDescent="0.35">
      <c r="A35" s="201" t="s">
        <v>939</v>
      </c>
      <c r="B35" s="200">
        <v>0</v>
      </c>
      <c r="C35" s="200">
        <v>1752.9744133679701</v>
      </c>
      <c r="D35" s="200">
        <v>496.27633525781442</v>
      </c>
      <c r="E35" s="200">
        <v>0</v>
      </c>
      <c r="F35" s="200">
        <v>3857.4625681142061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1752.9744133679701</v>
      </c>
      <c r="R35" s="200">
        <v>1</v>
      </c>
      <c r="S35" s="200">
        <v>1566.560770379848</v>
      </c>
      <c r="T35" s="200">
        <v>3319.5351837478179</v>
      </c>
    </row>
    <row r="36" spans="1:20" x14ac:dyDescent="0.35">
      <c r="A36" s="201" t="s">
        <v>938</v>
      </c>
      <c r="B36" s="200">
        <v>0</v>
      </c>
      <c r="C36" s="200">
        <v>830.24182153304014</v>
      </c>
      <c r="D36" s="200">
        <v>98.106393522766155</v>
      </c>
      <c r="E36" s="200">
        <v>0</v>
      </c>
      <c r="F36" s="200">
        <v>55.932194690758827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830.24182153304014</v>
      </c>
      <c r="R36" s="200">
        <v>1</v>
      </c>
      <c r="S36" s="200">
        <v>14.166354691583891</v>
      </c>
      <c r="T36" s="200">
        <v>844.40817622462407</v>
      </c>
    </row>
    <row r="37" spans="1:20" x14ac:dyDescent="0.35">
      <c r="A37" s="201" t="s">
        <v>937</v>
      </c>
      <c r="B37" s="200">
        <v>0</v>
      </c>
      <c r="C37" s="200">
        <v>207.37236506706819</v>
      </c>
      <c r="D37" s="200">
        <v>58.759957320129118</v>
      </c>
      <c r="E37" s="200">
        <v>0</v>
      </c>
      <c r="F37" s="200">
        <v>75.127803969508889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207.37236506706819</v>
      </c>
      <c r="R37" s="200">
        <v>1</v>
      </c>
      <c r="S37" s="200">
        <v>5.3915494000195743</v>
      </c>
      <c r="T37" s="200">
        <v>212.7639144670878</v>
      </c>
    </row>
    <row r="38" spans="1:20" x14ac:dyDescent="0.35">
      <c r="A38" s="201" t="s">
        <v>936</v>
      </c>
      <c r="B38" s="200">
        <v>0</v>
      </c>
      <c r="C38" s="200">
        <v>1412.3228832428631</v>
      </c>
      <c r="D38" s="200">
        <v>481.87172945214178</v>
      </c>
      <c r="E38" s="200">
        <v>0</v>
      </c>
      <c r="F38" s="200">
        <v>154.41058299312959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1412.3228832428631</v>
      </c>
      <c r="R38" s="200">
        <v>1</v>
      </c>
      <c r="S38" s="200">
        <v>678.58023748097014</v>
      </c>
      <c r="T38" s="200">
        <v>2090.9031207238331</v>
      </c>
    </row>
    <row r="39" spans="1:20" x14ac:dyDescent="0.35">
      <c r="A39" s="201" t="s">
        <v>935</v>
      </c>
      <c r="B39" s="200">
        <v>0</v>
      </c>
      <c r="C39" s="200">
        <v>5.0556518329581621</v>
      </c>
      <c r="D39" s="200">
        <v>65.36674277292262</v>
      </c>
      <c r="E39" s="200">
        <v>0</v>
      </c>
      <c r="F39" s="200">
        <v>1.8091969323221291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5.0556518329581621</v>
      </c>
      <c r="R39" s="200">
        <v>1</v>
      </c>
      <c r="S39" s="200">
        <v>71.757969791805635</v>
      </c>
      <c r="T39" s="200">
        <v>76.813621624763798</v>
      </c>
    </row>
    <row r="40" spans="1:20" x14ac:dyDescent="0.35">
      <c r="A40" s="201" t="s">
        <v>934</v>
      </c>
      <c r="B40" s="200">
        <v>0</v>
      </c>
      <c r="C40" s="200">
        <v>162.6023741728321</v>
      </c>
      <c r="D40" s="200">
        <v>24.96201216205062</v>
      </c>
      <c r="E40" s="200">
        <v>0</v>
      </c>
      <c r="F40" s="200">
        <v>21.971433740886031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162.6023741728321</v>
      </c>
      <c r="R40" s="200">
        <v>1</v>
      </c>
      <c r="S40" s="200">
        <v>20.109469453857589</v>
      </c>
      <c r="T40" s="200">
        <v>182.71184362668961</v>
      </c>
    </row>
    <row r="41" spans="1:20" x14ac:dyDescent="0.35">
      <c r="A41" s="201" t="s">
        <v>933</v>
      </c>
      <c r="B41" s="200">
        <v>0</v>
      </c>
      <c r="C41" s="200">
        <v>757.570934998079</v>
      </c>
      <c r="D41" s="200">
        <v>5199.454773932187</v>
      </c>
      <c r="E41" s="200">
        <v>0</v>
      </c>
      <c r="F41" s="200">
        <v>62.223460798725668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757.570934998079</v>
      </c>
      <c r="R41" s="200">
        <v>1</v>
      </c>
      <c r="S41" s="200">
        <v>0</v>
      </c>
      <c r="T41" s="200">
        <v>757.570934998079</v>
      </c>
    </row>
    <row r="42" spans="1:20" x14ac:dyDescent="0.35">
      <c r="A42" s="201" t="s">
        <v>932</v>
      </c>
      <c r="B42" s="200">
        <v>528.91556384911325</v>
      </c>
      <c r="C42" s="200">
        <v>0</v>
      </c>
      <c r="D42" s="200">
        <v>259.26595154824372</v>
      </c>
      <c r="E42" s="200">
        <v>132.03848825909961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528.91556384911325</v>
      </c>
      <c r="Q42" s="200">
        <v>0</v>
      </c>
      <c r="R42" s="200">
        <v>1</v>
      </c>
      <c r="S42" s="200">
        <v>906.46612361580083</v>
      </c>
      <c r="T42" s="200">
        <v>377.55055976668763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319.0137912150492</v>
      </c>
      <c r="C45" s="200">
        <v>0</v>
      </c>
      <c r="D45" s="200">
        <v>341.36396789963459</v>
      </c>
      <c r="E45" s="200">
        <v>75.461164014611924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319.0137912150492</v>
      </c>
      <c r="Q45" s="200">
        <v>0</v>
      </c>
      <c r="R45" s="200">
        <v>1</v>
      </c>
      <c r="S45" s="200">
        <v>342.5893856485672</v>
      </c>
      <c r="T45" s="200">
        <v>23.575594433518031</v>
      </c>
    </row>
    <row r="46" spans="1:20" x14ac:dyDescent="0.35">
      <c r="A46" s="201" t="s">
        <v>928</v>
      </c>
      <c r="B46" s="200">
        <v>0</v>
      </c>
      <c r="C46" s="200">
        <v>273.93457177325968</v>
      </c>
      <c r="D46" s="200">
        <v>97.300370728103815</v>
      </c>
      <c r="E46" s="200">
        <v>0</v>
      </c>
      <c r="F46" s="200">
        <v>13.18142534740104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273.93457177325968</v>
      </c>
      <c r="R46" s="200">
        <v>1</v>
      </c>
      <c r="S46" s="200">
        <v>0</v>
      </c>
      <c r="T46" s="200">
        <v>273.93457177325968</v>
      </c>
    </row>
    <row r="47" spans="1:20" x14ac:dyDescent="0.35">
      <c r="A47" s="201" t="s">
        <v>927</v>
      </c>
      <c r="B47" s="200">
        <v>135.12927241824869</v>
      </c>
      <c r="C47" s="200">
        <v>0</v>
      </c>
      <c r="D47" s="200">
        <v>45.117454145463668</v>
      </c>
      <c r="E47" s="200">
        <v>25.23258144120275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135.12927241824869</v>
      </c>
      <c r="Q47" s="200">
        <v>0</v>
      </c>
      <c r="R47" s="200">
        <v>1</v>
      </c>
      <c r="S47" s="200">
        <v>135.12927241824869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528.90624021275255</v>
      </c>
      <c r="C53" s="200">
        <v>0</v>
      </c>
      <c r="D53" s="200">
        <v>139.9052953473703</v>
      </c>
      <c r="E53" s="200">
        <v>1409.819706501976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528.90624021275255</v>
      </c>
      <c r="Q53" s="200">
        <v>0</v>
      </c>
      <c r="R53" s="200">
        <v>1</v>
      </c>
      <c r="S53" s="200">
        <v>528.90624021275255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57.214619759469421</v>
      </c>
      <c r="C55" s="200">
        <v>0</v>
      </c>
      <c r="D55" s="200">
        <v>31.200399422744379</v>
      </c>
      <c r="E55" s="200">
        <v>35.776234886439703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57.214619759469421</v>
      </c>
      <c r="Q55" s="200">
        <v>0</v>
      </c>
      <c r="R55" s="200">
        <v>1</v>
      </c>
      <c r="S55" s="200">
        <v>57.214619759469421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258.0929839674447</v>
      </c>
      <c r="C76" s="200">
        <v>0</v>
      </c>
      <c r="D76" s="200">
        <v>422.21512161380321</v>
      </c>
      <c r="E76" s="200">
        <v>11321.030126232979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258.0929839674447</v>
      </c>
      <c r="Q76" s="200">
        <v>0</v>
      </c>
      <c r="R76" s="200">
        <v>1</v>
      </c>
      <c r="S76" s="200">
        <v>258.0929839674447</v>
      </c>
      <c r="T76" s="200">
        <v>0</v>
      </c>
    </row>
    <row r="77" spans="1:20" x14ac:dyDescent="0.35">
      <c r="A77" s="201" t="s">
        <v>897</v>
      </c>
      <c r="B77" s="200">
        <v>7.0021067597373978</v>
      </c>
      <c r="C77" s="200">
        <v>0</v>
      </c>
      <c r="D77" s="200">
        <v>2.0652892425124558</v>
      </c>
      <c r="E77" s="200">
        <v>2357.4438638148608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7.0021067597373978</v>
      </c>
      <c r="Q77" s="200">
        <v>0</v>
      </c>
      <c r="R77" s="200">
        <v>1</v>
      </c>
      <c r="S77" s="200">
        <v>7.0021067597373978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0</v>
      </c>
      <c r="C80" s="200">
        <v>1463.2999743529019</v>
      </c>
      <c r="D80" s="200">
        <v>172.63197279680821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1463.2999743529019</v>
      </c>
      <c r="R80" s="200">
        <v>1</v>
      </c>
      <c r="S80" s="200">
        <v>2027.145182772681</v>
      </c>
      <c r="T80" s="200">
        <v>3490.4451571255831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60D0B-00BA-4866-8239-D3D2DBD47ECA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906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2618.551215101073</v>
      </c>
      <c r="C16" s="200">
        <v>0</v>
      </c>
      <c r="D16" s="200">
        <v>0</v>
      </c>
      <c r="E16" s="200">
        <v>0</v>
      </c>
      <c r="F16" s="200">
        <v>0</v>
      </c>
      <c r="G16" s="200">
        <v>3589.0327058778789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1792.1690253399599</v>
      </c>
      <c r="N16" s="200">
        <v>7999.752946318913</v>
      </c>
      <c r="O16" s="200">
        <v>6207.5839209789528</v>
      </c>
      <c r="P16" s="200">
        <v>3117.4083866051619</v>
      </c>
      <c r="Q16" s="200">
        <v>498.85717150408891</v>
      </c>
      <c r="R16" s="200">
        <v>1</v>
      </c>
      <c r="S16" s="200">
        <v>3993.1736484380831</v>
      </c>
      <c r="T16" s="200">
        <v>1374.6224333370089</v>
      </c>
      <c r="U16" s="199">
        <v>0</v>
      </c>
      <c r="V16" s="199">
        <v>417.546592002951</v>
      </c>
      <c r="W16" s="199">
        <v>4006.5792978808299</v>
      </c>
      <c r="X16" s="199">
        <v>0</v>
      </c>
      <c r="Y16" s="199">
        <v>0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697.33579073288001</v>
      </c>
      <c r="C18" s="200">
        <v>0</v>
      </c>
      <c r="D18" s="200">
        <v>1854.4922350850261</v>
      </c>
      <c r="E18" s="200">
        <v>761.92948901993395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697.33579073288001</v>
      </c>
      <c r="Q18" s="200">
        <v>0</v>
      </c>
      <c r="R18" s="200">
        <v>1</v>
      </c>
      <c r="S18" s="200">
        <v>697.33579073288001</v>
      </c>
      <c r="T18" s="200">
        <v>0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276.59235987113982</v>
      </c>
      <c r="D27" s="200">
        <v>377.77990425382143</v>
      </c>
      <c r="E27" s="200">
        <v>0</v>
      </c>
      <c r="F27" s="200">
        <v>186.16212559942409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276.59235987113982</v>
      </c>
      <c r="R27" s="200">
        <v>1</v>
      </c>
      <c r="S27" s="200">
        <v>0</v>
      </c>
      <c r="T27" s="200">
        <v>276.59235987113982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454.34195638214118</v>
      </c>
      <c r="C31" s="200">
        <v>0</v>
      </c>
      <c r="D31" s="200">
        <v>45.823643756721779</v>
      </c>
      <c r="E31" s="200">
        <v>45.493961171860903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454.34195638214118</v>
      </c>
      <c r="Q31" s="200">
        <v>0</v>
      </c>
      <c r="R31" s="200">
        <v>1</v>
      </c>
      <c r="S31" s="200">
        <v>468.49603114198243</v>
      </c>
      <c r="T31" s="200">
        <v>14.154074759841119</v>
      </c>
    </row>
    <row r="32" spans="1:20" x14ac:dyDescent="0.35">
      <c r="A32" s="201" t="s">
        <v>942</v>
      </c>
      <c r="B32" s="200">
        <v>0</v>
      </c>
      <c r="C32" s="200">
        <v>180.3647799504725</v>
      </c>
      <c r="D32" s="200">
        <v>21.49128074128604</v>
      </c>
      <c r="E32" s="200">
        <v>0</v>
      </c>
      <c r="F32" s="200">
        <v>66.386001574597998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180.3647799504725</v>
      </c>
      <c r="R32" s="200">
        <v>1</v>
      </c>
      <c r="S32" s="200">
        <v>23.152596383385269</v>
      </c>
      <c r="T32" s="200">
        <v>203.51737633385781</v>
      </c>
    </row>
    <row r="33" spans="1:20" x14ac:dyDescent="0.35">
      <c r="A33" s="201" t="s">
        <v>941</v>
      </c>
      <c r="B33" s="200">
        <v>0</v>
      </c>
      <c r="C33" s="200">
        <v>41.900031682476637</v>
      </c>
      <c r="D33" s="200">
        <v>25.90426623874189</v>
      </c>
      <c r="E33" s="200">
        <v>0</v>
      </c>
      <c r="F33" s="200">
        <v>53.314626983785431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41.900031682476637</v>
      </c>
      <c r="R33" s="200">
        <v>1</v>
      </c>
      <c r="S33" s="200">
        <v>0</v>
      </c>
      <c r="T33" s="200">
        <v>41.900031682476637</v>
      </c>
    </row>
    <row r="34" spans="1:20" x14ac:dyDescent="0.35">
      <c r="A34" s="201" t="s">
        <v>940</v>
      </c>
      <c r="B34" s="200">
        <v>302.00069097926462</v>
      </c>
      <c r="C34" s="200">
        <v>0</v>
      </c>
      <c r="D34" s="200">
        <v>350.88514253670502</v>
      </c>
      <c r="E34" s="200">
        <v>141.26152607515101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302.00069097926462</v>
      </c>
      <c r="Q34" s="200">
        <v>0</v>
      </c>
      <c r="R34" s="200">
        <v>1</v>
      </c>
      <c r="S34" s="200">
        <v>302.00069097926462</v>
      </c>
      <c r="T34" s="200">
        <v>0</v>
      </c>
    </row>
    <row r="35" spans="1:20" x14ac:dyDescent="0.35">
      <c r="A35" s="201" t="s">
        <v>939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938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937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935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934</v>
      </c>
      <c r="B40" s="200">
        <v>1249.9378319018911</v>
      </c>
      <c r="C40" s="200">
        <v>0</v>
      </c>
      <c r="D40" s="200">
        <v>734.48272883412199</v>
      </c>
      <c r="E40" s="200">
        <v>114.06998396757631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1249.9378319018911</v>
      </c>
      <c r="Q40" s="200">
        <v>0</v>
      </c>
      <c r="R40" s="200">
        <v>1</v>
      </c>
      <c r="S40" s="200">
        <v>1249.9378319018911</v>
      </c>
      <c r="T40" s="200">
        <v>0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152.54597085413309</v>
      </c>
      <c r="C45" s="200">
        <v>0</v>
      </c>
      <c r="D45" s="200">
        <v>1060.093799941571</v>
      </c>
      <c r="E45" s="200">
        <v>21.792963749272289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152.54597085413309</v>
      </c>
      <c r="Q45" s="200">
        <v>0</v>
      </c>
      <c r="R45" s="200">
        <v>1</v>
      </c>
      <c r="S45" s="200">
        <v>204.10086716733349</v>
      </c>
      <c r="T45" s="200">
        <v>51.554896313200352</v>
      </c>
    </row>
    <row r="46" spans="1:20" x14ac:dyDescent="0.35">
      <c r="A46" s="201" t="s">
        <v>928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261.24614575485259</v>
      </c>
      <c r="C80" s="200">
        <v>0</v>
      </c>
      <c r="D80" s="200">
        <v>241.74001210750399</v>
      </c>
      <c r="E80" s="200">
        <v>1478.5326731027039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261.24614575485259</v>
      </c>
      <c r="Q80" s="200">
        <v>0</v>
      </c>
      <c r="R80" s="200">
        <v>1</v>
      </c>
      <c r="S80" s="200">
        <v>1048.1498401313461</v>
      </c>
      <c r="T80" s="200">
        <v>786.90369437649372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3F872-568B-43A9-9ECA-72805EB319F7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905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7548.6289063927798</v>
      </c>
      <c r="D16" s="200">
        <v>0</v>
      </c>
      <c r="E16" s="200">
        <v>0</v>
      </c>
      <c r="F16" s="200">
        <v>0</v>
      </c>
      <c r="G16" s="200">
        <v>1027.339162877737</v>
      </c>
      <c r="H16" s="200">
        <v>1</v>
      </c>
      <c r="I16" s="200">
        <v>1</v>
      </c>
      <c r="J16" s="200">
        <v>1</v>
      </c>
      <c r="K16" s="200">
        <v>1</v>
      </c>
      <c r="L16" s="200">
        <v>-92.324871918976271</v>
      </c>
      <c r="M16" s="200">
        <v>19280.762334835661</v>
      </c>
      <c r="N16" s="200">
        <v>12667.147719401641</v>
      </c>
      <c r="O16" s="200">
        <v>-6613.6146154340204</v>
      </c>
      <c r="P16" s="200">
        <v>335.56223543633672</v>
      </c>
      <c r="Q16" s="200">
        <v>7884.1911418291174</v>
      </c>
      <c r="R16" s="200">
        <v>1</v>
      </c>
      <c r="S16" s="200">
        <v>1340.8368876574521</v>
      </c>
      <c r="T16" s="200">
        <v>8889.4657940502329</v>
      </c>
      <c r="U16" s="199">
        <v>3934.377011076192</v>
      </c>
      <c r="V16" s="199">
        <v>6180.439732900235</v>
      </c>
      <c r="W16" s="199">
        <v>7207.7788957779721</v>
      </c>
      <c r="X16" s="199">
        <v>276.4797968090046</v>
      </c>
      <c r="Y16" s="199">
        <v>184.1549248900283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428.38898208612551</v>
      </c>
      <c r="D24" s="200">
        <v>114.68482382670361</v>
      </c>
      <c r="E24" s="200">
        <v>0</v>
      </c>
      <c r="F24" s="200">
        <v>65.420925583850973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428.38898208612551</v>
      </c>
      <c r="R24" s="200">
        <v>1</v>
      </c>
      <c r="S24" s="200">
        <v>0</v>
      </c>
      <c r="T24" s="200">
        <v>428.38898208612551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89.771046293988135</v>
      </c>
      <c r="D27" s="200">
        <v>128.78716820786789</v>
      </c>
      <c r="E27" s="200">
        <v>0</v>
      </c>
      <c r="F27" s="200">
        <v>6.1608012977792397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89.771046293988135</v>
      </c>
      <c r="R27" s="200">
        <v>1</v>
      </c>
      <c r="S27" s="200">
        <v>26.06401495359356</v>
      </c>
      <c r="T27" s="200">
        <v>115.83506124758171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574.59725692299207</v>
      </c>
      <c r="D29" s="200">
        <v>858.98851294936503</v>
      </c>
      <c r="E29" s="200">
        <v>0</v>
      </c>
      <c r="F29" s="200">
        <v>542.55682691021821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574.59725692299207</v>
      </c>
      <c r="R29" s="200">
        <v>1</v>
      </c>
      <c r="S29" s="200">
        <v>0</v>
      </c>
      <c r="T29" s="200">
        <v>574.59725692299207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0</v>
      </c>
      <c r="C31" s="200">
        <v>405.5069218565821</v>
      </c>
      <c r="D31" s="200">
        <v>23.624265556218649</v>
      </c>
      <c r="E31" s="200">
        <v>0</v>
      </c>
      <c r="F31" s="200">
        <v>89.393286356383797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405.5069218565821</v>
      </c>
      <c r="R31" s="200">
        <v>1</v>
      </c>
      <c r="S31" s="200">
        <v>0.72033690844299902</v>
      </c>
      <c r="T31" s="200">
        <v>406.22725876502511</v>
      </c>
    </row>
    <row r="32" spans="1:20" x14ac:dyDescent="0.35">
      <c r="A32" s="201" t="s">
        <v>942</v>
      </c>
      <c r="B32" s="200">
        <v>0</v>
      </c>
      <c r="C32" s="200">
        <v>405.24803199073119</v>
      </c>
      <c r="D32" s="200">
        <v>41.62314648187985</v>
      </c>
      <c r="E32" s="200">
        <v>0</v>
      </c>
      <c r="F32" s="200">
        <v>15.20881774672983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405.24803199073119</v>
      </c>
      <c r="R32" s="200">
        <v>1</v>
      </c>
      <c r="S32" s="200">
        <v>231.19839776029889</v>
      </c>
      <c r="T32" s="200">
        <v>636.44642975103011</v>
      </c>
    </row>
    <row r="33" spans="1:20" x14ac:dyDescent="0.35">
      <c r="A33" s="201" t="s">
        <v>941</v>
      </c>
      <c r="B33" s="200">
        <v>293.82328959403787</v>
      </c>
      <c r="C33" s="200">
        <v>0</v>
      </c>
      <c r="D33" s="200">
        <v>371.53758916253452</v>
      </c>
      <c r="E33" s="200">
        <v>132.66869230053149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293.82328959403787</v>
      </c>
      <c r="Q33" s="200">
        <v>0</v>
      </c>
      <c r="R33" s="200">
        <v>1</v>
      </c>
      <c r="S33" s="200">
        <v>641.6174710092746</v>
      </c>
      <c r="T33" s="200">
        <v>347.79418141523672</v>
      </c>
    </row>
    <row r="34" spans="1:20" x14ac:dyDescent="0.35">
      <c r="A34" s="201" t="s">
        <v>940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939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938</v>
      </c>
      <c r="B36" s="200">
        <v>0</v>
      </c>
      <c r="C36" s="200">
        <v>162.45748475181529</v>
      </c>
      <c r="D36" s="200">
        <v>192.6160531949478</v>
      </c>
      <c r="E36" s="200">
        <v>0</v>
      </c>
      <c r="F36" s="200">
        <v>15.86462226057702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162.45748475181529</v>
      </c>
      <c r="R36" s="200">
        <v>1</v>
      </c>
      <c r="S36" s="200">
        <v>232.8503048053216</v>
      </c>
      <c r="T36" s="200">
        <v>395.30778955713691</v>
      </c>
    </row>
    <row r="37" spans="1:20" x14ac:dyDescent="0.35">
      <c r="A37" s="201" t="s">
        <v>937</v>
      </c>
      <c r="B37" s="200">
        <v>0</v>
      </c>
      <c r="C37" s="200">
        <v>22.94541628100928</v>
      </c>
      <c r="D37" s="200">
        <v>16.60349199701669</v>
      </c>
      <c r="E37" s="200">
        <v>0</v>
      </c>
      <c r="F37" s="200">
        <v>12.04976316796688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22.94541628100928</v>
      </c>
      <c r="R37" s="200">
        <v>1</v>
      </c>
      <c r="S37" s="200">
        <v>0</v>
      </c>
      <c r="T37" s="200">
        <v>22.94541628100928</v>
      </c>
    </row>
    <row r="38" spans="1:20" x14ac:dyDescent="0.35">
      <c r="A38" s="201" t="s">
        <v>936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935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934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450.7025176048366</v>
      </c>
      <c r="D42" s="200">
        <v>221.8335706230105</v>
      </c>
      <c r="E42" s="200">
        <v>0</v>
      </c>
      <c r="F42" s="200">
        <v>67.539357555809133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450.7025176048366</v>
      </c>
      <c r="R42" s="200">
        <v>1</v>
      </c>
      <c r="S42" s="200">
        <v>0.29058073951293439</v>
      </c>
      <c r="T42" s="200">
        <v>450.99309834434962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173.66069501310221</v>
      </c>
      <c r="D44" s="200">
        <v>752.97105859100122</v>
      </c>
      <c r="E44" s="200">
        <v>0</v>
      </c>
      <c r="F44" s="200">
        <v>31.114035124866248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173.66069501310221</v>
      </c>
      <c r="R44" s="200">
        <v>1</v>
      </c>
      <c r="S44" s="200">
        <v>140.370581664241</v>
      </c>
      <c r="T44" s="200">
        <v>314.03127667734321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2026.982870536883</v>
      </c>
      <c r="D56" s="200">
        <v>1469.032565139692</v>
      </c>
      <c r="E56" s="200">
        <v>0</v>
      </c>
      <c r="F56" s="200">
        <v>1872.573474631318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2026.982870536883</v>
      </c>
      <c r="R56" s="200">
        <v>1</v>
      </c>
      <c r="S56" s="200">
        <v>0</v>
      </c>
      <c r="T56" s="200">
        <v>2026.982870536883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16.611817973009579</v>
      </c>
      <c r="C58" s="200">
        <v>0</v>
      </c>
      <c r="D58" s="200">
        <v>24.726933887036711</v>
      </c>
      <c r="E58" s="200">
        <v>32.745921584805458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16.611817973009579</v>
      </c>
      <c r="Q58" s="200">
        <v>0</v>
      </c>
      <c r="R58" s="200">
        <v>1</v>
      </c>
      <c r="S58" s="200">
        <v>16.611817973009579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25.127127869289279</v>
      </c>
      <c r="C61" s="200">
        <v>0</v>
      </c>
      <c r="D61" s="200">
        <v>35.318679396833559</v>
      </c>
      <c r="E61" s="200">
        <v>39.656869570483558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25.127127869289279</v>
      </c>
      <c r="Q61" s="200">
        <v>0</v>
      </c>
      <c r="R61" s="200">
        <v>1</v>
      </c>
      <c r="S61" s="200">
        <v>25.127127869289279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0</v>
      </c>
      <c r="C80" s="200">
        <v>3143.929918491051</v>
      </c>
      <c r="D80" s="200">
        <v>239.01373723112479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3143.929918491051</v>
      </c>
      <c r="R80" s="200">
        <v>1</v>
      </c>
      <c r="S80" s="200">
        <v>25.986253974467811</v>
      </c>
      <c r="T80" s="200">
        <v>3169.9161724655191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BDF2A-11FF-4A26-9ACF-48A7AC851C3C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904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1003.773402603708</v>
      </c>
      <c r="D16" s="200">
        <v>0</v>
      </c>
      <c r="E16" s="200">
        <v>0</v>
      </c>
      <c r="F16" s="200">
        <v>0</v>
      </c>
      <c r="G16" s="200">
        <v>-179.42870216401889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1287.011616694143</v>
      </c>
      <c r="N16" s="200">
        <v>103.8095119264156</v>
      </c>
      <c r="O16" s="200">
        <v>-1183.202104767727</v>
      </c>
      <c r="P16" s="200">
        <v>86.961376983564108</v>
      </c>
      <c r="Q16" s="200">
        <v>1090.734779587272</v>
      </c>
      <c r="R16" s="200">
        <v>1</v>
      </c>
      <c r="S16" s="200">
        <v>103.8095119264156</v>
      </c>
      <c r="T16" s="200">
        <v>1107.5829145301241</v>
      </c>
      <c r="U16" s="199">
        <v>0</v>
      </c>
      <c r="V16" s="199">
        <v>179.42870216401889</v>
      </c>
      <c r="W16" s="199">
        <v>1.4210854715202001E-14</v>
      </c>
      <c r="X16" s="199">
        <v>0</v>
      </c>
      <c r="Y16" s="199">
        <v>0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942</v>
      </c>
      <c r="B32" s="200">
        <v>19.519579525557031</v>
      </c>
      <c r="C32" s="200">
        <v>0</v>
      </c>
      <c r="D32" s="200">
        <v>7.887789630180829</v>
      </c>
      <c r="E32" s="200">
        <v>24.369785630541639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19.519579525557031</v>
      </c>
      <c r="Q32" s="200">
        <v>0</v>
      </c>
      <c r="R32" s="200">
        <v>1</v>
      </c>
      <c r="S32" s="200">
        <v>19.519579525557031</v>
      </c>
      <c r="T32" s="200">
        <v>0</v>
      </c>
    </row>
    <row r="33" spans="1:20" x14ac:dyDescent="0.35">
      <c r="A33" s="201" t="s">
        <v>941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940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939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938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937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273.72561988672339</v>
      </c>
      <c r="D38" s="200">
        <v>653.04769041239638</v>
      </c>
      <c r="E38" s="200">
        <v>0</v>
      </c>
      <c r="F38" s="200">
        <v>68.396001735596883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273.72561988672339</v>
      </c>
      <c r="R38" s="200">
        <v>1</v>
      </c>
      <c r="S38" s="200">
        <v>0</v>
      </c>
      <c r="T38" s="200">
        <v>273.72561988672339</v>
      </c>
    </row>
    <row r="39" spans="1:20" x14ac:dyDescent="0.35">
      <c r="A39" s="201" t="s">
        <v>935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934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16.25806037210317</v>
      </c>
      <c r="D44" s="200">
        <v>224.6629469888255</v>
      </c>
      <c r="E44" s="200">
        <v>0</v>
      </c>
      <c r="F44" s="200">
        <v>4.5926460718266702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16.25806037210317</v>
      </c>
      <c r="R44" s="200">
        <v>1</v>
      </c>
      <c r="S44" s="200">
        <v>0</v>
      </c>
      <c r="T44" s="200">
        <v>16.25806037210317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35.55708767418129</v>
      </c>
      <c r="D57" s="200">
        <v>3508.8052514396309</v>
      </c>
      <c r="E57" s="200">
        <v>0</v>
      </c>
      <c r="F57" s="200">
        <v>103.994925973584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35.55708767418129</v>
      </c>
      <c r="R57" s="200">
        <v>1</v>
      </c>
      <c r="S57" s="200">
        <v>16.848134942851519</v>
      </c>
      <c r="T57" s="200">
        <v>52.405222617032813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765.19401165426473</v>
      </c>
      <c r="D60" s="200">
        <v>17585.882323652451</v>
      </c>
      <c r="E60" s="200">
        <v>0</v>
      </c>
      <c r="F60" s="200">
        <v>253.09514783399351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765.19401165426473</v>
      </c>
      <c r="R60" s="200">
        <v>1</v>
      </c>
      <c r="S60" s="200">
        <v>0</v>
      </c>
      <c r="T60" s="200">
        <v>765.19401165426473</v>
      </c>
    </row>
    <row r="61" spans="1:20" x14ac:dyDescent="0.35">
      <c r="A61" s="201" t="s">
        <v>913</v>
      </c>
      <c r="B61" s="200">
        <v>67.441797458007073</v>
      </c>
      <c r="C61" s="200">
        <v>0</v>
      </c>
      <c r="D61" s="200">
        <v>798.21184998615013</v>
      </c>
      <c r="E61" s="200">
        <v>982.5556867031338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67.441797458007073</v>
      </c>
      <c r="Q61" s="200">
        <v>0</v>
      </c>
      <c r="R61" s="200">
        <v>1</v>
      </c>
      <c r="S61" s="200">
        <v>67.441797458007073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1F3AA-B16D-45D3-8520-7602CBABE1C1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903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19378.144747647209</v>
      </c>
      <c r="D16" s="200">
        <v>0</v>
      </c>
      <c r="E16" s="200">
        <v>0</v>
      </c>
      <c r="F16" s="200">
        <v>0</v>
      </c>
      <c r="G16" s="200">
        <v>-69792.697403643033</v>
      </c>
      <c r="H16" s="200">
        <v>1</v>
      </c>
      <c r="I16" s="200">
        <v>1</v>
      </c>
      <c r="J16" s="200">
        <v>1</v>
      </c>
      <c r="K16" s="200">
        <v>1</v>
      </c>
      <c r="L16" s="200">
        <v>-2920.985584605512</v>
      </c>
      <c r="M16" s="200">
        <v>113601.3093884868</v>
      </c>
      <c r="N16" s="200">
        <v>21509.481652591039</v>
      </c>
      <c r="O16" s="200">
        <v>-92091.827735895757</v>
      </c>
      <c r="P16" s="200">
        <v>157.90283144484241</v>
      </c>
      <c r="Q16" s="200">
        <v>19536.04757909205</v>
      </c>
      <c r="R16" s="200">
        <v>1</v>
      </c>
      <c r="S16" s="200">
        <v>4436.9794273245407</v>
      </c>
      <c r="T16" s="200">
        <v>23815.124174971748</v>
      </c>
      <c r="U16" s="199">
        <v>7085.2294153814837</v>
      </c>
      <c r="V16" s="199">
        <v>74774.898167419742</v>
      </c>
      <c r="W16" s="199">
        <v>4982.200763776711</v>
      </c>
      <c r="X16" s="199">
        <v>7926.0576307138108</v>
      </c>
      <c r="Y16" s="199">
        <v>5005.0720461082992</v>
      </c>
    </row>
    <row r="17" spans="1:20" x14ac:dyDescent="0.35">
      <c r="A17" s="201" t="s">
        <v>957</v>
      </c>
      <c r="B17" s="200">
        <v>0</v>
      </c>
      <c r="C17" s="200">
        <v>14.779045307984079</v>
      </c>
      <c r="D17" s="200">
        <v>4.489136287025052</v>
      </c>
      <c r="E17" s="200">
        <v>0</v>
      </c>
      <c r="F17" s="200">
        <v>1.8309086630856011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14.779045307984079</v>
      </c>
      <c r="R17" s="200">
        <v>1</v>
      </c>
      <c r="S17" s="200">
        <v>0</v>
      </c>
      <c r="T17" s="200">
        <v>14.779045307984079</v>
      </c>
    </row>
    <row r="18" spans="1:20" x14ac:dyDescent="0.35">
      <c r="A18" s="201" t="s">
        <v>956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7.0372314886733207</v>
      </c>
      <c r="D30" s="200">
        <v>36.500862381297253</v>
      </c>
      <c r="E30" s="200">
        <v>0</v>
      </c>
      <c r="F30" s="200">
        <v>0.32801536381128649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7.0372314886733207</v>
      </c>
      <c r="R30" s="200">
        <v>1</v>
      </c>
      <c r="S30" s="200">
        <v>0.50845814406660195</v>
      </c>
      <c r="T30" s="200">
        <v>7.545689632739923</v>
      </c>
    </row>
    <row r="31" spans="1:20" x14ac:dyDescent="0.35">
      <c r="A31" s="201" t="s">
        <v>943</v>
      </c>
      <c r="B31" s="200">
        <v>0</v>
      </c>
      <c r="C31" s="200">
        <v>2240.151718332685</v>
      </c>
      <c r="D31" s="200">
        <v>54.984101147025903</v>
      </c>
      <c r="E31" s="200">
        <v>0</v>
      </c>
      <c r="F31" s="200">
        <v>242.42811861096229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2240.151718332685</v>
      </c>
      <c r="R31" s="200">
        <v>1</v>
      </c>
      <c r="S31" s="200">
        <v>197.19820924036529</v>
      </c>
      <c r="T31" s="200">
        <v>2437.349927573051</v>
      </c>
    </row>
    <row r="32" spans="1:20" x14ac:dyDescent="0.35">
      <c r="A32" s="201" t="s">
        <v>942</v>
      </c>
      <c r="B32" s="200">
        <v>0</v>
      </c>
      <c r="C32" s="200">
        <v>2052.5605143921789</v>
      </c>
      <c r="D32" s="200">
        <v>78.173060005649361</v>
      </c>
      <c r="E32" s="200">
        <v>0</v>
      </c>
      <c r="F32" s="200">
        <v>37.815464376375232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2052.5605143921789</v>
      </c>
      <c r="R32" s="200">
        <v>1</v>
      </c>
      <c r="S32" s="200">
        <v>1220.81295987307</v>
      </c>
      <c r="T32" s="200">
        <v>3273.37347426525</v>
      </c>
    </row>
    <row r="33" spans="1:20" x14ac:dyDescent="0.35">
      <c r="A33" s="201" t="s">
        <v>941</v>
      </c>
      <c r="B33" s="200">
        <v>0</v>
      </c>
      <c r="C33" s="200">
        <v>266.35204091883833</v>
      </c>
      <c r="D33" s="200">
        <v>240.9138206690584</v>
      </c>
      <c r="E33" s="200">
        <v>0</v>
      </c>
      <c r="F33" s="200">
        <v>16.964331282278501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266.35204091883833</v>
      </c>
      <c r="R33" s="200">
        <v>1</v>
      </c>
      <c r="S33" s="200">
        <v>758.81534410370011</v>
      </c>
      <c r="T33" s="200">
        <v>1025.1673850225379</v>
      </c>
    </row>
    <row r="34" spans="1:20" x14ac:dyDescent="0.35">
      <c r="A34" s="201" t="s">
        <v>940</v>
      </c>
      <c r="B34" s="200">
        <v>0</v>
      </c>
      <c r="C34" s="200">
        <v>2929.488074856351</v>
      </c>
      <c r="D34" s="200">
        <v>702.06262817464756</v>
      </c>
      <c r="E34" s="200">
        <v>0</v>
      </c>
      <c r="F34" s="200">
        <v>1735.246489725811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2929.488074856351</v>
      </c>
      <c r="R34" s="200">
        <v>1</v>
      </c>
      <c r="S34" s="200">
        <v>187.53006077367419</v>
      </c>
      <c r="T34" s="200">
        <v>3117.018135630025</v>
      </c>
    </row>
    <row r="35" spans="1:20" x14ac:dyDescent="0.35">
      <c r="A35" s="201" t="s">
        <v>939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938</v>
      </c>
      <c r="B36" s="200">
        <v>0</v>
      </c>
      <c r="C36" s="200">
        <v>863.0051264416129</v>
      </c>
      <c r="D36" s="200">
        <v>356.07239998404748</v>
      </c>
      <c r="E36" s="200">
        <v>0</v>
      </c>
      <c r="F36" s="200">
        <v>41.371599635100829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863.0051264416129</v>
      </c>
      <c r="R36" s="200">
        <v>1</v>
      </c>
      <c r="S36" s="200">
        <v>1194.716776056998</v>
      </c>
      <c r="T36" s="200">
        <v>2057.7219024986111</v>
      </c>
    </row>
    <row r="37" spans="1:20" x14ac:dyDescent="0.35">
      <c r="A37" s="201" t="s">
        <v>937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996.67350097004669</v>
      </c>
      <c r="D38" s="200">
        <v>108.16204192881651</v>
      </c>
      <c r="E38" s="200">
        <v>0</v>
      </c>
      <c r="F38" s="200">
        <v>77.540332982488565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996.67350097004669</v>
      </c>
      <c r="R38" s="200">
        <v>1</v>
      </c>
      <c r="S38" s="200">
        <v>0</v>
      </c>
      <c r="T38" s="200">
        <v>996.67350097004669</v>
      </c>
    </row>
    <row r="39" spans="1:20" x14ac:dyDescent="0.35">
      <c r="A39" s="201" t="s">
        <v>935</v>
      </c>
      <c r="B39" s="200">
        <v>157.90283144484241</v>
      </c>
      <c r="C39" s="200">
        <v>0</v>
      </c>
      <c r="D39" s="200">
        <v>191.976875738366</v>
      </c>
      <c r="E39" s="200">
        <v>100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157.90283144484241</v>
      </c>
      <c r="Q39" s="200">
        <v>0</v>
      </c>
      <c r="R39" s="200">
        <v>1</v>
      </c>
      <c r="S39" s="200">
        <v>382.64442879835173</v>
      </c>
      <c r="T39" s="200">
        <v>224.74159735350929</v>
      </c>
    </row>
    <row r="40" spans="1:20" x14ac:dyDescent="0.35">
      <c r="A40" s="201" t="s">
        <v>934</v>
      </c>
      <c r="B40" s="200">
        <v>0</v>
      </c>
      <c r="C40" s="200">
        <v>961.73122131729269</v>
      </c>
      <c r="D40" s="200">
        <v>91.933824170113439</v>
      </c>
      <c r="E40" s="200">
        <v>0</v>
      </c>
      <c r="F40" s="200">
        <v>92.473418663475243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961.73122131729269</v>
      </c>
      <c r="R40" s="200">
        <v>1</v>
      </c>
      <c r="S40" s="200">
        <v>6.3222340704296274</v>
      </c>
      <c r="T40" s="200">
        <v>968.05345538772235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47.1931029043172</v>
      </c>
      <c r="D44" s="200">
        <v>28.520688470295021</v>
      </c>
      <c r="E44" s="200">
        <v>0</v>
      </c>
      <c r="F44" s="200">
        <v>4.1508043421773628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47.1931029043172</v>
      </c>
      <c r="R44" s="200">
        <v>1</v>
      </c>
      <c r="S44" s="200">
        <v>0</v>
      </c>
      <c r="T44" s="200">
        <v>47.1931029043172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216.9952476698451</v>
      </c>
      <c r="D47" s="200">
        <v>74.355718517257756</v>
      </c>
      <c r="E47" s="200">
        <v>0</v>
      </c>
      <c r="F47" s="200">
        <v>11.68882849333359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216.9952476698451</v>
      </c>
      <c r="R47" s="200">
        <v>1</v>
      </c>
      <c r="S47" s="200">
        <v>0</v>
      </c>
      <c r="T47" s="200">
        <v>216.9952476698451</v>
      </c>
    </row>
    <row r="48" spans="1:20" x14ac:dyDescent="0.35">
      <c r="A48" s="201" t="s">
        <v>926</v>
      </c>
      <c r="B48" s="200">
        <v>0</v>
      </c>
      <c r="C48" s="200">
        <v>4850.9065342656322</v>
      </c>
      <c r="D48" s="200">
        <v>1093.6279522611651</v>
      </c>
      <c r="E48" s="200">
        <v>0</v>
      </c>
      <c r="F48" s="200">
        <v>989.91806794617162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4850.9065342656322</v>
      </c>
      <c r="R48" s="200">
        <v>1</v>
      </c>
      <c r="S48" s="200">
        <v>0</v>
      </c>
      <c r="T48" s="200">
        <v>4850.9065342656322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3814.708326748897</v>
      </c>
      <c r="D55" s="200">
        <v>1570.0207962906179</v>
      </c>
      <c r="E55" s="200">
        <v>0</v>
      </c>
      <c r="F55" s="200">
        <v>638.02052389745347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3814.708326748897</v>
      </c>
      <c r="R55" s="200">
        <v>1</v>
      </c>
      <c r="S55" s="200">
        <v>0</v>
      </c>
      <c r="T55" s="200">
        <v>3814.708326748897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0</v>
      </c>
      <c r="C80" s="200">
        <v>274.46589347769498</v>
      </c>
      <c r="D80" s="200">
        <v>33.76294336253784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274.46589347769498</v>
      </c>
      <c r="R80" s="200">
        <v>1</v>
      </c>
      <c r="S80" s="200">
        <v>488.43095626388492</v>
      </c>
      <c r="T80" s="200">
        <v>762.8968497415799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BA39E-EC58-40BB-9913-D150F48AEDCD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902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42207.628390652877</v>
      </c>
      <c r="D16" s="200">
        <v>0</v>
      </c>
      <c r="E16" s="200">
        <v>0</v>
      </c>
      <c r="F16" s="200">
        <v>0</v>
      </c>
      <c r="G16" s="200">
        <v>26004.906768223769</v>
      </c>
      <c r="H16" s="200">
        <v>1</v>
      </c>
      <c r="I16" s="200">
        <v>1</v>
      </c>
      <c r="J16" s="200">
        <v>1</v>
      </c>
      <c r="K16" s="200">
        <v>1</v>
      </c>
      <c r="L16" s="200">
        <v>-1818.6383189625101</v>
      </c>
      <c r="M16" s="200">
        <v>67374.486181151296</v>
      </c>
      <c r="N16" s="200">
        <v>49353.126239759673</v>
      </c>
      <c r="O16" s="200">
        <v>-18021.35994139162</v>
      </c>
      <c r="P16" s="200">
        <v>4637.1444076454554</v>
      </c>
      <c r="Q16" s="200">
        <v>46844.772798298342</v>
      </c>
      <c r="R16" s="200">
        <v>1</v>
      </c>
      <c r="S16" s="200">
        <v>10985.52980013904</v>
      </c>
      <c r="T16" s="200">
        <v>53193.158190791932</v>
      </c>
      <c r="U16" s="199">
        <v>5304.0903022175089</v>
      </c>
      <c r="V16" s="199">
        <v>4301.1527706756387</v>
      </c>
      <c r="W16" s="199">
        <v>30306.059538899412</v>
      </c>
      <c r="X16" s="199">
        <v>4576.0849174662162</v>
      </c>
      <c r="Y16" s="199">
        <v>2757.4465985037059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600.35503107680643</v>
      </c>
      <c r="C27" s="200">
        <v>0</v>
      </c>
      <c r="D27" s="200">
        <v>85.303290809777621</v>
      </c>
      <c r="E27" s="200">
        <v>48.147995487789707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600.35503107680643</v>
      </c>
      <c r="Q27" s="200">
        <v>0</v>
      </c>
      <c r="R27" s="200">
        <v>1</v>
      </c>
      <c r="S27" s="200">
        <v>600.35503107680643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0</v>
      </c>
      <c r="C31" s="200">
        <v>22114.966165673159</v>
      </c>
      <c r="D31" s="200">
        <v>212.83079660296369</v>
      </c>
      <c r="E31" s="200">
        <v>0</v>
      </c>
      <c r="F31" s="200">
        <v>506.66618246689848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22114.966165673159</v>
      </c>
      <c r="R31" s="200">
        <v>1</v>
      </c>
      <c r="S31" s="200">
        <v>574.27245175306166</v>
      </c>
      <c r="T31" s="200">
        <v>22689.238617426221</v>
      </c>
    </row>
    <row r="32" spans="1:20" x14ac:dyDescent="0.35">
      <c r="A32" s="201" t="s">
        <v>942</v>
      </c>
      <c r="B32" s="200">
        <v>0</v>
      </c>
      <c r="C32" s="200">
        <v>10456.1202716844</v>
      </c>
      <c r="D32" s="200">
        <v>141.1043993604244</v>
      </c>
      <c r="E32" s="200">
        <v>0</v>
      </c>
      <c r="F32" s="200">
        <v>40.782525697441628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10456.1202716844</v>
      </c>
      <c r="R32" s="200">
        <v>1</v>
      </c>
      <c r="S32" s="200">
        <v>3981.9127383376381</v>
      </c>
      <c r="T32" s="200">
        <v>14438.03301002204</v>
      </c>
    </row>
    <row r="33" spans="1:20" x14ac:dyDescent="0.35">
      <c r="A33" s="201" t="s">
        <v>941</v>
      </c>
      <c r="B33" s="200">
        <v>0</v>
      </c>
      <c r="C33" s="200">
        <v>258.9410237387292</v>
      </c>
      <c r="D33" s="200">
        <v>16.19123571156096</v>
      </c>
      <c r="E33" s="200">
        <v>0</v>
      </c>
      <c r="F33" s="200">
        <v>3.4914968707097711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258.9410237387292</v>
      </c>
      <c r="R33" s="200">
        <v>1</v>
      </c>
      <c r="S33" s="200">
        <v>7.2677054690879963</v>
      </c>
      <c r="T33" s="200">
        <v>266.20872920781721</v>
      </c>
    </row>
    <row r="34" spans="1:20" x14ac:dyDescent="0.35">
      <c r="A34" s="201" t="s">
        <v>940</v>
      </c>
      <c r="B34" s="200">
        <v>0</v>
      </c>
      <c r="C34" s="200">
        <v>97.138161162180893</v>
      </c>
      <c r="D34" s="200">
        <v>13.65559029389366</v>
      </c>
      <c r="E34" s="200">
        <v>0</v>
      </c>
      <c r="F34" s="200">
        <v>12.18118106016898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97.138161162180893</v>
      </c>
      <c r="R34" s="200">
        <v>1</v>
      </c>
      <c r="S34" s="200">
        <v>24.402605529134199</v>
      </c>
      <c r="T34" s="200">
        <v>121.5407666913151</v>
      </c>
    </row>
    <row r="35" spans="1:20" x14ac:dyDescent="0.35">
      <c r="A35" s="201" t="s">
        <v>939</v>
      </c>
      <c r="B35" s="200">
        <v>427.05628818297441</v>
      </c>
      <c r="C35" s="200">
        <v>0</v>
      </c>
      <c r="D35" s="200">
        <v>13.87484367429124</v>
      </c>
      <c r="E35" s="200">
        <v>403.66805564659649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427.05628818297441</v>
      </c>
      <c r="Q35" s="200">
        <v>0</v>
      </c>
      <c r="R35" s="200">
        <v>1</v>
      </c>
      <c r="S35" s="200">
        <v>427.05628818297441</v>
      </c>
      <c r="T35" s="200">
        <v>0</v>
      </c>
    </row>
    <row r="36" spans="1:20" x14ac:dyDescent="0.35">
      <c r="A36" s="201" t="s">
        <v>938</v>
      </c>
      <c r="B36" s="200">
        <v>3332.659640350636</v>
      </c>
      <c r="C36" s="200">
        <v>0</v>
      </c>
      <c r="D36" s="200">
        <v>270.3963986916815</v>
      </c>
      <c r="E36" s="200">
        <v>114.30366158502009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3332.659640350636</v>
      </c>
      <c r="Q36" s="200">
        <v>0</v>
      </c>
      <c r="R36" s="200">
        <v>1</v>
      </c>
      <c r="S36" s="200">
        <v>4494.0968117256416</v>
      </c>
      <c r="T36" s="200">
        <v>1161.4371713750049</v>
      </c>
    </row>
    <row r="37" spans="1:20" x14ac:dyDescent="0.35">
      <c r="A37" s="201" t="s">
        <v>937</v>
      </c>
      <c r="B37" s="200">
        <v>0</v>
      </c>
      <c r="C37" s="200">
        <v>446.55025941245401</v>
      </c>
      <c r="D37" s="200">
        <v>50.373686790803482</v>
      </c>
      <c r="E37" s="200">
        <v>0</v>
      </c>
      <c r="F37" s="200">
        <v>24.371481122374451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446.55025941245401</v>
      </c>
      <c r="R37" s="200">
        <v>1</v>
      </c>
      <c r="S37" s="200">
        <v>0</v>
      </c>
      <c r="T37" s="200">
        <v>446.55025941245401</v>
      </c>
    </row>
    <row r="38" spans="1:20" x14ac:dyDescent="0.35">
      <c r="A38" s="201" t="s">
        <v>936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935</v>
      </c>
      <c r="B39" s="200">
        <v>0</v>
      </c>
      <c r="C39" s="200">
        <v>195.7628310170133</v>
      </c>
      <c r="D39" s="200">
        <v>27.40708859770761</v>
      </c>
      <c r="E39" s="200">
        <v>0</v>
      </c>
      <c r="F39" s="200">
        <v>10.553601358744929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195.7628310170133</v>
      </c>
      <c r="R39" s="200">
        <v>1</v>
      </c>
      <c r="S39" s="200">
        <v>0</v>
      </c>
      <c r="T39" s="200">
        <v>195.7628310170133</v>
      </c>
    </row>
    <row r="40" spans="1:20" x14ac:dyDescent="0.35">
      <c r="A40" s="201" t="s">
        <v>934</v>
      </c>
      <c r="B40" s="200">
        <v>0</v>
      </c>
      <c r="C40" s="200">
        <v>641.30573557177763</v>
      </c>
      <c r="D40" s="200">
        <v>43.085313977407537</v>
      </c>
      <c r="E40" s="200">
        <v>0</v>
      </c>
      <c r="F40" s="200">
        <v>13.054444702982909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641.30573557177763</v>
      </c>
      <c r="R40" s="200">
        <v>1</v>
      </c>
      <c r="S40" s="200">
        <v>196.2927515654832</v>
      </c>
      <c r="T40" s="200">
        <v>837.5984871372608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101.2982325951471</v>
      </c>
      <c r="C48" s="200">
        <v>0</v>
      </c>
      <c r="D48" s="200">
        <v>10.09526658208028</v>
      </c>
      <c r="E48" s="200">
        <v>28.409162125819041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101.2982325951471</v>
      </c>
      <c r="Q48" s="200">
        <v>0</v>
      </c>
      <c r="R48" s="200">
        <v>1</v>
      </c>
      <c r="S48" s="200">
        <v>101.2982325951471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16.534393042436101</v>
      </c>
      <c r="D77" s="200">
        <v>1.781395624594885</v>
      </c>
      <c r="E77" s="200">
        <v>0</v>
      </c>
      <c r="F77" s="200">
        <v>59.653087441638363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16.534393042436101</v>
      </c>
      <c r="R77" s="200">
        <v>1</v>
      </c>
      <c r="S77" s="200">
        <v>0</v>
      </c>
      <c r="T77" s="200">
        <v>16.534393042436101</v>
      </c>
    </row>
    <row r="78" spans="1:20" x14ac:dyDescent="0.35">
      <c r="A78" s="201" t="s">
        <v>896</v>
      </c>
      <c r="B78" s="200">
        <v>175.77521543989079</v>
      </c>
      <c r="C78" s="200">
        <v>0</v>
      </c>
      <c r="D78" s="200">
        <v>84.078954169365304</v>
      </c>
      <c r="E78" s="200">
        <v>1432.8990212139979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175.77521543989079</v>
      </c>
      <c r="Q78" s="200">
        <v>0</v>
      </c>
      <c r="R78" s="200">
        <v>1</v>
      </c>
      <c r="S78" s="200">
        <v>175.77521543989079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0</v>
      </c>
      <c r="C80" s="200">
        <v>12617.453956996191</v>
      </c>
      <c r="D80" s="200">
        <v>159.06514222207289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12617.453956996191</v>
      </c>
      <c r="R80" s="200">
        <v>1</v>
      </c>
      <c r="S80" s="200">
        <v>402.79996846417617</v>
      </c>
      <c r="T80" s="200">
        <v>13020.253925460371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12F1E-C68E-4FD6-8310-38A8AE0A6E13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901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8750.3733945333406</v>
      </c>
      <c r="D16" s="200">
        <v>0</v>
      </c>
      <c r="E16" s="200">
        <v>0</v>
      </c>
      <c r="F16" s="200">
        <v>0</v>
      </c>
      <c r="G16" s="200">
        <v>34881.237160569508</v>
      </c>
      <c r="H16" s="200">
        <v>1</v>
      </c>
      <c r="I16" s="200">
        <v>1</v>
      </c>
      <c r="J16" s="200">
        <v>1</v>
      </c>
      <c r="K16" s="200">
        <v>1</v>
      </c>
      <c r="L16" s="200">
        <v>-2766.0679443595441</v>
      </c>
      <c r="M16" s="200">
        <v>101925.2132735593</v>
      </c>
      <c r="N16" s="200">
        <v>125290.0090952359</v>
      </c>
      <c r="O16" s="200">
        <v>23364.795821676631</v>
      </c>
      <c r="P16" s="200">
        <v>12605.126075714379</v>
      </c>
      <c r="Q16" s="200">
        <v>21355.49947024772</v>
      </c>
      <c r="R16" s="200">
        <v>1</v>
      </c>
      <c r="S16" s="200">
        <v>30288.795966567901</v>
      </c>
      <c r="T16" s="200">
        <v>39039.169361101238</v>
      </c>
      <c r="U16" s="199">
        <v>26421.980006659349</v>
      </c>
      <c r="V16" s="199">
        <v>20313.89783370704</v>
      </c>
      <c r="W16" s="199">
        <v>55195.134994276537</v>
      </c>
      <c r="X16" s="199">
        <v>16150.16607209165</v>
      </c>
      <c r="Y16" s="199">
        <v>13384.098127732101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18.70891733689632</v>
      </c>
      <c r="D23" s="200">
        <v>29.032244466825961</v>
      </c>
      <c r="E23" s="200">
        <v>0</v>
      </c>
      <c r="F23" s="200">
        <v>0.14059625068679441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18.70891733689632</v>
      </c>
      <c r="R23" s="200">
        <v>1</v>
      </c>
      <c r="S23" s="200">
        <v>0</v>
      </c>
      <c r="T23" s="200">
        <v>18.70891733689632</v>
      </c>
    </row>
    <row r="24" spans="1:20" x14ac:dyDescent="0.35">
      <c r="A24" s="201" t="s">
        <v>950</v>
      </c>
      <c r="B24" s="200">
        <v>0</v>
      </c>
      <c r="C24" s="200">
        <v>2229.6194651317969</v>
      </c>
      <c r="D24" s="200">
        <v>97.521714316801294</v>
      </c>
      <c r="E24" s="200">
        <v>0</v>
      </c>
      <c r="F24" s="200">
        <v>239.03233335293649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2229.6194651317969</v>
      </c>
      <c r="R24" s="200">
        <v>1</v>
      </c>
      <c r="S24" s="200">
        <v>0</v>
      </c>
      <c r="T24" s="200">
        <v>2229.6194651317969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3190.8245968284318</v>
      </c>
      <c r="C31" s="200">
        <v>0</v>
      </c>
      <c r="D31" s="200">
        <v>40.402196642590773</v>
      </c>
      <c r="E31" s="200">
        <v>122.6864687520079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3190.8245968284318</v>
      </c>
      <c r="Q31" s="200">
        <v>0</v>
      </c>
      <c r="R31" s="200">
        <v>1</v>
      </c>
      <c r="S31" s="200">
        <v>4151.2924717751494</v>
      </c>
      <c r="T31" s="200">
        <v>960.4678749467173</v>
      </c>
    </row>
    <row r="32" spans="1:20" x14ac:dyDescent="0.35">
      <c r="A32" s="201" t="s">
        <v>942</v>
      </c>
      <c r="B32" s="200">
        <v>0</v>
      </c>
      <c r="C32" s="200">
        <v>4482.7652779531763</v>
      </c>
      <c r="D32" s="200">
        <v>47.906597087597788</v>
      </c>
      <c r="E32" s="200">
        <v>0</v>
      </c>
      <c r="F32" s="200">
        <v>118.10493704299471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4482.7652779531763</v>
      </c>
      <c r="R32" s="200">
        <v>1</v>
      </c>
      <c r="S32" s="200">
        <v>1086.02257347452</v>
      </c>
      <c r="T32" s="200">
        <v>5568.7878514276963</v>
      </c>
    </row>
    <row r="33" spans="1:20" x14ac:dyDescent="0.35">
      <c r="A33" s="201" t="s">
        <v>941</v>
      </c>
      <c r="B33" s="200">
        <v>880.96214186061695</v>
      </c>
      <c r="C33" s="200">
        <v>0</v>
      </c>
      <c r="D33" s="200">
        <v>49.334998841303673</v>
      </c>
      <c r="E33" s="200">
        <v>40.447679890522288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880.96214186061695</v>
      </c>
      <c r="Q33" s="200">
        <v>0</v>
      </c>
      <c r="R33" s="200">
        <v>1</v>
      </c>
      <c r="S33" s="200">
        <v>921.2947590825903</v>
      </c>
      <c r="T33" s="200">
        <v>40.332617221973301</v>
      </c>
    </row>
    <row r="34" spans="1:20" x14ac:dyDescent="0.35">
      <c r="A34" s="201" t="s">
        <v>940</v>
      </c>
      <c r="B34" s="200">
        <v>1564.5269176461129</v>
      </c>
      <c r="C34" s="200">
        <v>0</v>
      </c>
      <c r="D34" s="200">
        <v>137.7597487401612</v>
      </c>
      <c r="E34" s="200">
        <v>281.01003113255092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1564.5269176461129</v>
      </c>
      <c r="Q34" s="200">
        <v>0</v>
      </c>
      <c r="R34" s="200">
        <v>1</v>
      </c>
      <c r="S34" s="200">
        <v>1564.5269176461129</v>
      </c>
      <c r="T34" s="200">
        <v>0</v>
      </c>
    </row>
    <row r="35" spans="1:20" x14ac:dyDescent="0.35">
      <c r="A35" s="201" t="s">
        <v>939</v>
      </c>
      <c r="B35" s="200">
        <v>0</v>
      </c>
      <c r="C35" s="200">
        <v>489.08400757654601</v>
      </c>
      <c r="D35" s="200">
        <v>16.696597578480489</v>
      </c>
      <c r="E35" s="200">
        <v>0</v>
      </c>
      <c r="F35" s="200">
        <v>1095.191019349227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489.08400757654601</v>
      </c>
      <c r="R35" s="200">
        <v>1</v>
      </c>
      <c r="S35" s="200">
        <v>0</v>
      </c>
      <c r="T35" s="200">
        <v>489.08400757654601</v>
      </c>
    </row>
    <row r="36" spans="1:20" x14ac:dyDescent="0.35">
      <c r="A36" s="201" t="s">
        <v>938</v>
      </c>
      <c r="B36" s="200">
        <v>1342.4950555584869</v>
      </c>
      <c r="C36" s="200">
        <v>0</v>
      </c>
      <c r="D36" s="200">
        <v>84.262065753768084</v>
      </c>
      <c r="E36" s="200">
        <v>36.778499119925968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1342.4950555584869</v>
      </c>
      <c r="Q36" s="200">
        <v>0</v>
      </c>
      <c r="R36" s="200">
        <v>1</v>
      </c>
      <c r="S36" s="200">
        <v>1756.871773659497</v>
      </c>
      <c r="T36" s="200">
        <v>414.37671810101011</v>
      </c>
    </row>
    <row r="37" spans="1:20" x14ac:dyDescent="0.35">
      <c r="A37" s="201" t="s">
        <v>937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935</v>
      </c>
      <c r="B39" s="200">
        <v>1271.346308044027</v>
      </c>
      <c r="C39" s="200">
        <v>0</v>
      </c>
      <c r="D39" s="200">
        <v>187.95857451948831</v>
      </c>
      <c r="E39" s="200">
        <v>166.3097221890645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1271.346308044027</v>
      </c>
      <c r="Q39" s="200">
        <v>0</v>
      </c>
      <c r="R39" s="200">
        <v>1</v>
      </c>
      <c r="S39" s="200">
        <v>1271.346308044027</v>
      </c>
      <c r="T39" s="200">
        <v>0</v>
      </c>
    </row>
    <row r="40" spans="1:20" x14ac:dyDescent="0.35">
      <c r="A40" s="201" t="s">
        <v>934</v>
      </c>
      <c r="B40" s="200">
        <v>44.504634219853187</v>
      </c>
      <c r="C40" s="200">
        <v>0</v>
      </c>
      <c r="D40" s="200">
        <v>52.961005723027</v>
      </c>
      <c r="E40" s="200">
        <v>1.5595921114143021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44.504634219853187</v>
      </c>
      <c r="Q40" s="200">
        <v>0</v>
      </c>
      <c r="R40" s="200">
        <v>1</v>
      </c>
      <c r="S40" s="200">
        <v>660.84047455355221</v>
      </c>
      <c r="T40" s="200">
        <v>616.33584033369902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70.715718184294843</v>
      </c>
      <c r="D44" s="200">
        <v>18.89647111535584</v>
      </c>
      <c r="E44" s="200">
        <v>0</v>
      </c>
      <c r="F44" s="200">
        <v>8.894433065111409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70.715718184294843</v>
      </c>
      <c r="R44" s="200">
        <v>1</v>
      </c>
      <c r="S44" s="200">
        <v>0</v>
      </c>
      <c r="T44" s="200">
        <v>70.715718184294843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5207.1599142655996</v>
      </c>
      <c r="D46" s="200">
        <v>907.46531092743282</v>
      </c>
      <c r="E46" s="200">
        <v>0</v>
      </c>
      <c r="F46" s="200">
        <v>254.9744786101686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5207.1599142655996</v>
      </c>
      <c r="R46" s="200">
        <v>1</v>
      </c>
      <c r="S46" s="200">
        <v>1142.9351858679131</v>
      </c>
      <c r="T46" s="200">
        <v>6350.0951001335134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1259.6065985572559</v>
      </c>
      <c r="D51" s="200">
        <v>126.64938719443199</v>
      </c>
      <c r="E51" s="200">
        <v>0</v>
      </c>
      <c r="F51" s="200">
        <v>287.48504206122942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1259.6065985572559</v>
      </c>
      <c r="R51" s="200">
        <v>1</v>
      </c>
      <c r="S51" s="200">
        <v>0</v>
      </c>
      <c r="T51" s="200">
        <v>1259.6065985572559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4310.4664215568546</v>
      </c>
      <c r="C77" s="200">
        <v>0</v>
      </c>
      <c r="D77" s="200">
        <v>430.31098716850062</v>
      </c>
      <c r="E77" s="200">
        <v>336559.02283955418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4310.4664215568546</v>
      </c>
      <c r="Q77" s="200">
        <v>0</v>
      </c>
      <c r="R77" s="200">
        <v>1</v>
      </c>
      <c r="S77" s="200">
        <v>4313.6840876784299</v>
      </c>
      <c r="T77" s="200">
        <v>3.217666121574474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22.588471850976951</v>
      </c>
      <c r="D79" s="200">
        <v>3.834276339068539</v>
      </c>
      <c r="E79" s="200">
        <v>0</v>
      </c>
      <c r="F79" s="200">
        <v>10050.69802352069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22.588471850976951</v>
      </c>
      <c r="R79" s="200">
        <v>1</v>
      </c>
      <c r="S79" s="200">
        <v>3.0438475613693781</v>
      </c>
      <c r="T79" s="200">
        <v>25.63231941234633</v>
      </c>
    </row>
    <row r="80" spans="1:20" x14ac:dyDescent="0.35">
      <c r="A80" s="201" t="s">
        <v>894</v>
      </c>
      <c r="B80" s="200">
        <v>0</v>
      </c>
      <c r="C80" s="200">
        <v>7575.2510993911801</v>
      </c>
      <c r="D80" s="200">
        <v>364.35665822618449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7575.2510993911801</v>
      </c>
      <c r="R80" s="200">
        <v>1</v>
      </c>
      <c r="S80" s="200">
        <v>13416.937567224741</v>
      </c>
      <c r="T80" s="200">
        <v>20992.188666615919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BB947-5A0B-4E12-BEA9-656C0395431F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900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3825.9293098983012</v>
      </c>
      <c r="C16" s="200">
        <v>0</v>
      </c>
      <c r="D16" s="200">
        <v>0</v>
      </c>
      <c r="E16" s="200">
        <v>0</v>
      </c>
      <c r="F16" s="200">
        <v>0</v>
      </c>
      <c r="G16" s="200">
        <v>10864.67163411501</v>
      </c>
      <c r="H16" s="200">
        <v>1</v>
      </c>
      <c r="I16" s="200">
        <v>1</v>
      </c>
      <c r="J16" s="200">
        <v>1</v>
      </c>
      <c r="K16" s="200">
        <v>1</v>
      </c>
      <c r="L16" s="200">
        <v>-1721.3257378799999</v>
      </c>
      <c r="M16" s="200">
        <v>3885.338218321876</v>
      </c>
      <c r="N16" s="200">
        <v>16854.61342445519</v>
      </c>
      <c r="O16" s="200">
        <v>12969.275206133319</v>
      </c>
      <c r="P16" s="200">
        <v>4314.474337812313</v>
      </c>
      <c r="Q16" s="200">
        <v>488.54502791401228</v>
      </c>
      <c r="R16" s="200">
        <v>1</v>
      </c>
      <c r="S16" s="200">
        <v>4453.7366289741931</v>
      </c>
      <c r="T16" s="200">
        <v>627.80731907589188</v>
      </c>
      <c r="U16" s="199">
        <v>1527.14542334114</v>
      </c>
      <c r="V16" s="199">
        <v>9.0597380248436821</v>
      </c>
      <c r="W16" s="199">
        <v>10873.73137213986</v>
      </c>
      <c r="X16" s="199">
        <v>1721.3257378799999</v>
      </c>
      <c r="Y16" s="199">
        <v>0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949</v>
      </c>
      <c r="B25" s="200">
        <v>73.371099819917205</v>
      </c>
      <c r="C25" s="200">
        <v>0</v>
      </c>
      <c r="D25" s="200">
        <v>899.81996282353668</v>
      </c>
      <c r="E25" s="200">
        <v>36.745535535935602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73.371099819917205</v>
      </c>
      <c r="Q25" s="200">
        <v>0</v>
      </c>
      <c r="R25" s="200">
        <v>1</v>
      </c>
      <c r="S25" s="200">
        <v>73.371099819917205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0</v>
      </c>
      <c r="C31" s="200">
        <v>437.28144355619969</v>
      </c>
      <c r="D31" s="200">
        <v>61.026732063088787</v>
      </c>
      <c r="E31" s="200">
        <v>0</v>
      </c>
      <c r="F31" s="200">
        <v>110.8655607922564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437.28144355619969</v>
      </c>
      <c r="R31" s="200">
        <v>1</v>
      </c>
      <c r="S31" s="200">
        <v>94.937266019075736</v>
      </c>
      <c r="T31" s="200">
        <v>532.21870957527551</v>
      </c>
    </row>
    <row r="32" spans="1:20" x14ac:dyDescent="0.35">
      <c r="A32" s="201" t="s">
        <v>942</v>
      </c>
      <c r="B32" s="200">
        <v>201.60476727101911</v>
      </c>
      <c r="C32" s="200">
        <v>0</v>
      </c>
      <c r="D32" s="200">
        <v>20.355146201965251</v>
      </c>
      <c r="E32" s="200">
        <v>9.5873673329851457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201.60476727101911</v>
      </c>
      <c r="Q32" s="200">
        <v>0</v>
      </c>
      <c r="R32" s="200">
        <v>1</v>
      </c>
      <c r="S32" s="200">
        <v>201.60476727101911</v>
      </c>
      <c r="T32" s="200">
        <v>0</v>
      </c>
    </row>
    <row r="33" spans="1:20" x14ac:dyDescent="0.35">
      <c r="A33" s="201" t="s">
        <v>941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940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939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938</v>
      </c>
      <c r="B36" s="200">
        <v>3.6780065090775689</v>
      </c>
      <c r="C36" s="200">
        <v>0</v>
      </c>
      <c r="D36" s="200">
        <v>40.693838179883961</v>
      </c>
      <c r="E36" s="200">
        <v>0.34842510535868759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3.6780065090775689</v>
      </c>
      <c r="Q36" s="200">
        <v>0</v>
      </c>
      <c r="R36" s="200">
        <v>1</v>
      </c>
      <c r="S36" s="200">
        <v>48.00303165188145</v>
      </c>
      <c r="T36" s="200">
        <v>44.325025142803881</v>
      </c>
    </row>
    <row r="37" spans="1:20" x14ac:dyDescent="0.35">
      <c r="A37" s="201" t="s">
        <v>937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935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934</v>
      </c>
      <c r="B40" s="200">
        <v>38.79820307325447</v>
      </c>
      <c r="C40" s="200">
        <v>0</v>
      </c>
      <c r="D40" s="200">
        <v>25.122299027303239</v>
      </c>
      <c r="E40" s="200">
        <v>4.7014632403644274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38.79820307325447</v>
      </c>
      <c r="Q40" s="200">
        <v>0</v>
      </c>
      <c r="R40" s="200">
        <v>1</v>
      </c>
      <c r="S40" s="200">
        <v>38.79820307325447</v>
      </c>
      <c r="T40" s="200">
        <v>0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23.037112238924191</v>
      </c>
      <c r="C48" s="200">
        <v>0</v>
      </c>
      <c r="D48" s="200">
        <v>37.604089928932893</v>
      </c>
      <c r="E48" s="200">
        <v>17.844827793793481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23.037112238924191</v>
      </c>
      <c r="Q48" s="200">
        <v>0</v>
      </c>
      <c r="R48" s="200">
        <v>1</v>
      </c>
      <c r="S48" s="200">
        <v>23.037112238924191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51.26358435781254</v>
      </c>
      <c r="D56" s="200">
        <v>113.0885074205133</v>
      </c>
      <c r="E56" s="200">
        <v>0</v>
      </c>
      <c r="F56" s="200">
        <v>54.466157292439568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51.26358435781254</v>
      </c>
      <c r="R56" s="200">
        <v>1</v>
      </c>
      <c r="S56" s="200">
        <v>0</v>
      </c>
      <c r="T56" s="200">
        <v>51.26358435781254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3973.9851489001198</v>
      </c>
      <c r="C79" s="200">
        <v>0</v>
      </c>
      <c r="D79" s="200">
        <v>6026.5620902761884</v>
      </c>
      <c r="E79" s="200">
        <v>194658.0937855659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3973.9851489001198</v>
      </c>
      <c r="Q79" s="200">
        <v>0</v>
      </c>
      <c r="R79" s="200">
        <v>1</v>
      </c>
      <c r="S79" s="200">
        <v>3973.9851489001198</v>
      </c>
      <c r="T79" s="200">
        <v>0</v>
      </c>
    </row>
    <row r="80" spans="1:20" x14ac:dyDescent="0.35">
      <c r="A80" s="201" t="s">
        <v>894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48852-AD60-490A-A1F9-A817D475A5D5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899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8388.9806665929609</v>
      </c>
      <c r="D16" s="200">
        <v>0</v>
      </c>
      <c r="E16" s="200">
        <v>0</v>
      </c>
      <c r="F16" s="200">
        <v>0</v>
      </c>
      <c r="G16" s="200">
        <v>0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8388.9806665929609</v>
      </c>
      <c r="N16" s="200">
        <v>0</v>
      </c>
      <c r="O16" s="200">
        <v>-8388.9806665929609</v>
      </c>
      <c r="P16" s="200">
        <v>0</v>
      </c>
      <c r="Q16" s="200">
        <v>8388.9806665929609</v>
      </c>
      <c r="R16" s="200">
        <v>1</v>
      </c>
      <c r="S16" s="200">
        <v>0</v>
      </c>
      <c r="T16" s="200">
        <v>8388.9806665929609</v>
      </c>
      <c r="U16" s="199">
        <v>0</v>
      </c>
      <c r="V16" s="199">
        <v>0</v>
      </c>
      <c r="W16" s="199">
        <v>0</v>
      </c>
      <c r="X16" s="199">
        <v>0</v>
      </c>
      <c r="Y16" s="199">
        <v>0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0</v>
      </c>
      <c r="C31" s="200">
        <v>2044.459441528765</v>
      </c>
      <c r="D31" s="200">
        <v>150.0574917320385</v>
      </c>
      <c r="E31" s="200">
        <v>0</v>
      </c>
      <c r="F31" s="200">
        <v>148.20351121040869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2044.459441528765</v>
      </c>
      <c r="R31" s="200">
        <v>1</v>
      </c>
      <c r="S31" s="200">
        <v>0</v>
      </c>
      <c r="T31" s="200">
        <v>2044.459441528765</v>
      </c>
    </row>
    <row r="32" spans="1:20" x14ac:dyDescent="0.35">
      <c r="A32" s="201" t="s">
        <v>942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941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940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939</v>
      </c>
      <c r="B35" s="200">
        <v>0</v>
      </c>
      <c r="C35" s="200">
        <v>1435.4039696657501</v>
      </c>
      <c r="D35" s="200">
        <v>331.46326128884158</v>
      </c>
      <c r="E35" s="200">
        <v>0</v>
      </c>
      <c r="F35" s="200">
        <v>1505.588901770949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1435.4039696657501</v>
      </c>
      <c r="R35" s="200">
        <v>1</v>
      </c>
      <c r="S35" s="200">
        <v>0</v>
      </c>
      <c r="T35" s="200">
        <v>1435.4039696657501</v>
      </c>
    </row>
    <row r="36" spans="1:20" x14ac:dyDescent="0.35">
      <c r="A36" s="201" t="s">
        <v>938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937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935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934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931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925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922</v>
      </c>
      <c r="B52" s="200">
        <v>0</v>
      </c>
      <c r="C52" s="200">
        <v>3660.2263517705719</v>
      </c>
      <c r="D52" s="200">
        <v>6123.5006020793326</v>
      </c>
      <c r="E52" s="200">
        <v>0</v>
      </c>
      <c r="F52" s="200">
        <v>65.751162978842018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3660.2263517705719</v>
      </c>
      <c r="R52" s="200">
        <v>1</v>
      </c>
      <c r="S52" s="200">
        <v>0</v>
      </c>
      <c r="T52" s="200">
        <v>3660.2263517705719</v>
      </c>
    </row>
    <row r="53" spans="1:20" x14ac:dyDescent="0.35">
      <c r="A53" s="201" t="s">
        <v>921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920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1248.890903627874</v>
      </c>
      <c r="D65" s="200">
        <v>7178.604001271633</v>
      </c>
      <c r="E65" s="200">
        <v>0</v>
      </c>
      <c r="F65" s="200">
        <v>92.69156571063418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1248.890903627874</v>
      </c>
      <c r="R65" s="200">
        <v>1</v>
      </c>
      <c r="S65" s="200">
        <v>0</v>
      </c>
      <c r="T65" s="200">
        <v>1248.890903627874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A9E7C-4832-440C-8A6D-8DC1115F48DB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898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13122.48620529095</v>
      </c>
      <c r="C16" s="200">
        <v>0</v>
      </c>
      <c r="D16" s="200">
        <v>0</v>
      </c>
      <c r="E16" s="200">
        <v>0</v>
      </c>
      <c r="F16" s="200">
        <v>0</v>
      </c>
      <c r="G16" s="200">
        <v>-13844.075764432069</v>
      </c>
      <c r="H16" s="200">
        <v>1</v>
      </c>
      <c r="I16" s="200">
        <v>1</v>
      </c>
      <c r="J16" s="200">
        <v>1</v>
      </c>
      <c r="K16" s="200">
        <v>1</v>
      </c>
      <c r="L16" s="200">
        <v>-6360.7826264937594</v>
      </c>
      <c r="M16" s="200">
        <v>76763.845818185349</v>
      </c>
      <c r="N16" s="200">
        <v>69681.473632550478</v>
      </c>
      <c r="O16" s="200">
        <v>-7082.3721856348711</v>
      </c>
      <c r="P16" s="200">
        <v>21455.066226170311</v>
      </c>
      <c r="Q16" s="200">
        <v>8332.5800208793571</v>
      </c>
      <c r="R16" s="200">
        <v>1</v>
      </c>
      <c r="S16" s="200">
        <v>37239.872720710337</v>
      </c>
      <c r="T16" s="200">
        <v>24117.386515419399</v>
      </c>
      <c r="U16" s="199">
        <v>3852.507559653116</v>
      </c>
      <c r="V16" s="199">
        <v>27364.236338003691</v>
      </c>
      <c r="W16" s="199">
        <v>13520.16057357162</v>
      </c>
      <c r="X16" s="199">
        <v>21429.715405109149</v>
      </c>
      <c r="Y16" s="199">
        <v>15068.93277861539</v>
      </c>
    </row>
    <row r="17" spans="1:20" x14ac:dyDescent="0.35">
      <c r="A17" s="201" t="s">
        <v>957</v>
      </c>
      <c r="B17" s="200">
        <v>0</v>
      </c>
      <c r="C17" s="200">
        <v>117.0653022983409</v>
      </c>
      <c r="D17" s="200">
        <v>21.640126551094632</v>
      </c>
      <c r="E17" s="200">
        <v>0</v>
      </c>
      <c r="F17" s="200">
        <v>25.438549006382271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117.0653022983409</v>
      </c>
      <c r="R17" s="200">
        <v>1</v>
      </c>
      <c r="S17" s="200">
        <v>0</v>
      </c>
      <c r="T17" s="200">
        <v>117.0653022983409</v>
      </c>
    </row>
    <row r="18" spans="1:20" x14ac:dyDescent="0.35">
      <c r="A18" s="201" t="s">
        <v>956</v>
      </c>
      <c r="B18" s="200">
        <v>150.76133802569461</v>
      </c>
      <c r="C18" s="200">
        <v>0</v>
      </c>
      <c r="D18" s="200">
        <v>27.432668865080551</v>
      </c>
      <c r="E18" s="200">
        <v>98.23927778969464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150.76133802569461</v>
      </c>
      <c r="Q18" s="200">
        <v>0</v>
      </c>
      <c r="R18" s="200">
        <v>1</v>
      </c>
      <c r="S18" s="200">
        <v>150.76133802569461</v>
      </c>
      <c r="T18" s="200">
        <v>0</v>
      </c>
    </row>
    <row r="19" spans="1:20" x14ac:dyDescent="0.35">
      <c r="A19" s="201" t="s">
        <v>955</v>
      </c>
      <c r="B19" s="200">
        <v>22.50074332979845</v>
      </c>
      <c r="C19" s="200">
        <v>0</v>
      </c>
      <c r="D19" s="200">
        <v>6.1402359411478713</v>
      </c>
      <c r="E19" s="200">
        <v>1.726484069707005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22.50074332979845</v>
      </c>
      <c r="Q19" s="200">
        <v>0</v>
      </c>
      <c r="R19" s="200">
        <v>1</v>
      </c>
      <c r="S19" s="200">
        <v>22.50074332979845</v>
      </c>
      <c r="T19" s="200">
        <v>0</v>
      </c>
    </row>
    <row r="20" spans="1:20" x14ac:dyDescent="0.35">
      <c r="A20" s="201" t="s">
        <v>954</v>
      </c>
      <c r="B20" s="200">
        <v>399.63379635368932</v>
      </c>
      <c r="C20" s="200">
        <v>0</v>
      </c>
      <c r="D20" s="200">
        <v>416.76408250844349</v>
      </c>
      <c r="E20" s="200">
        <v>13.77719364834112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399.63379635368932</v>
      </c>
      <c r="Q20" s="200">
        <v>0</v>
      </c>
      <c r="R20" s="200">
        <v>1</v>
      </c>
      <c r="S20" s="200">
        <v>399.63379635368932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264.4852380431555</v>
      </c>
      <c r="D24" s="200">
        <v>17.606550476822679</v>
      </c>
      <c r="E24" s="200">
        <v>0</v>
      </c>
      <c r="F24" s="200">
        <v>34.779441352565129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264.4852380431555</v>
      </c>
      <c r="R24" s="200">
        <v>1</v>
      </c>
      <c r="S24" s="200">
        <v>35.108197054276758</v>
      </c>
      <c r="T24" s="200">
        <v>299.59343509743229</v>
      </c>
    </row>
    <row r="25" spans="1:20" x14ac:dyDescent="0.35">
      <c r="A25" s="201" t="s">
        <v>949</v>
      </c>
      <c r="B25" s="200">
        <v>199.5748150809398</v>
      </c>
      <c r="C25" s="200">
        <v>0</v>
      </c>
      <c r="D25" s="200">
        <v>186.34582015832731</v>
      </c>
      <c r="E25" s="200">
        <v>44.89202266373109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199.5748150809398</v>
      </c>
      <c r="Q25" s="200">
        <v>0</v>
      </c>
      <c r="R25" s="200">
        <v>1</v>
      </c>
      <c r="S25" s="200">
        <v>199.5748150809398</v>
      </c>
      <c r="T25" s="200">
        <v>0</v>
      </c>
    </row>
    <row r="26" spans="1:20" x14ac:dyDescent="0.35">
      <c r="A26" s="201" t="s">
        <v>948</v>
      </c>
      <c r="B26" s="200">
        <v>177.61839859674151</v>
      </c>
      <c r="C26" s="200">
        <v>0</v>
      </c>
      <c r="D26" s="200">
        <v>16.49066825823844</v>
      </c>
      <c r="E26" s="200">
        <v>32.652212827098651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177.61839859674151</v>
      </c>
      <c r="Q26" s="200">
        <v>0</v>
      </c>
      <c r="R26" s="200">
        <v>1</v>
      </c>
      <c r="S26" s="200">
        <v>177.61839859674151</v>
      </c>
      <c r="T26" s="200">
        <v>0</v>
      </c>
    </row>
    <row r="27" spans="1:20" x14ac:dyDescent="0.35">
      <c r="A27" s="201" t="s">
        <v>947</v>
      </c>
      <c r="B27" s="200">
        <v>2580.3060181373939</v>
      </c>
      <c r="C27" s="200">
        <v>0</v>
      </c>
      <c r="D27" s="200">
        <v>329.00517989876221</v>
      </c>
      <c r="E27" s="200">
        <v>256.71599202828429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2580.3060181373939</v>
      </c>
      <c r="Q27" s="200">
        <v>0</v>
      </c>
      <c r="R27" s="200">
        <v>1</v>
      </c>
      <c r="S27" s="200">
        <v>2603.545572569516</v>
      </c>
      <c r="T27" s="200">
        <v>23.239554432122031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9591.6272503871951</v>
      </c>
      <c r="C31" s="200">
        <v>0</v>
      </c>
      <c r="D31" s="200">
        <v>175.18296514561499</v>
      </c>
      <c r="E31" s="200">
        <v>572.77697710497625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9591.6272503871951</v>
      </c>
      <c r="Q31" s="200">
        <v>0</v>
      </c>
      <c r="R31" s="200">
        <v>1</v>
      </c>
      <c r="S31" s="200">
        <v>15017.283791303071</v>
      </c>
      <c r="T31" s="200">
        <v>5425.6565409158793</v>
      </c>
    </row>
    <row r="32" spans="1:20" x14ac:dyDescent="0.35">
      <c r="A32" s="201" t="s">
        <v>942</v>
      </c>
      <c r="B32" s="200">
        <v>0</v>
      </c>
      <c r="C32" s="200">
        <v>1304.3914750464321</v>
      </c>
      <c r="D32" s="200">
        <v>105.3765555243419</v>
      </c>
      <c r="E32" s="200">
        <v>0</v>
      </c>
      <c r="F32" s="200">
        <v>42.152687183721547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1304.3914750464321</v>
      </c>
      <c r="R32" s="200">
        <v>1</v>
      </c>
      <c r="S32" s="200">
        <v>5758.989544052064</v>
      </c>
      <c r="T32" s="200">
        <v>7063.3810190984959</v>
      </c>
    </row>
    <row r="33" spans="1:20" x14ac:dyDescent="0.35">
      <c r="A33" s="201" t="s">
        <v>941</v>
      </c>
      <c r="B33" s="200">
        <v>42.382917168686632</v>
      </c>
      <c r="C33" s="200">
        <v>0</v>
      </c>
      <c r="D33" s="200">
        <v>13.14792724314867</v>
      </c>
      <c r="E33" s="200">
        <v>3.022224625496611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42.382917168686632</v>
      </c>
      <c r="Q33" s="200">
        <v>0</v>
      </c>
      <c r="R33" s="200">
        <v>1</v>
      </c>
      <c r="S33" s="200">
        <v>139.16667571735371</v>
      </c>
      <c r="T33" s="200">
        <v>96.78375854866708</v>
      </c>
    </row>
    <row r="34" spans="1:20" x14ac:dyDescent="0.35">
      <c r="A34" s="201" t="s">
        <v>940</v>
      </c>
      <c r="B34" s="200">
        <v>544.82271459943331</v>
      </c>
      <c r="C34" s="200">
        <v>0</v>
      </c>
      <c r="D34" s="200">
        <v>135.47354093306191</v>
      </c>
      <c r="E34" s="200">
        <v>151.9824755540275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544.82271459943331</v>
      </c>
      <c r="Q34" s="200">
        <v>0</v>
      </c>
      <c r="R34" s="200">
        <v>1</v>
      </c>
      <c r="S34" s="200">
        <v>945.61506563441958</v>
      </c>
      <c r="T34" s="200">
        <v>400.79235103498632</v>
      </c>
    </row>
    <row r="35" spans="1:20" x14ac:dyDescent="0.35">
      <c r="A35" s="201" t="s">
        <v>939</v>
      </c>
      <c r="B35" s="200">
        <v>0</v>
      </c>
      <c r="C35" s="200">
        <v>1451.3099181050529</v>
      </c>
      <c r="D35" s="200">
        <v>93.706973069857611</v>
      </c>
      <c r="E35" s="200">
        <v>0</v>
      </c>
      <c r="F35" s="200">
        <v>3986.2252489176449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1451.3099181050529</v>
      </c>
      <c r="R35" s="200">
        <v>1</v>
      </c>
      <c r="S35" s="200">
        <v>383.30269127876488</v>
      </c>
      <c r="T35" s="200">
        <v>1834.6126093838179</v>
      </c>
    </row>
    <row r="36" spans="1:20" x14ac:dyDescent="0.35">
      <c r="A36" s="201" t="s">
        <v>938</v>
      </c>
      <c r="B36" s="200">
        <v>382.13831460489467</v>
      </c>
      <c r="C36" s="200">
        <v>0</v>
      </c>
      <c r="D36" s="200">
        <v>15.96939846464397</v>
      </c>
      <c r="E36" s="200">
        <v>16.25928397415333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382.13831460489467</v>
      </c>
      <c r="Q36" s="200">
        <v>0</v>
      </c>
      <c r="R36" s="200">
        <v>1</v>
      </c>
      <c r="S36" s="200">
        <v>387.40067488954548</v>
      </c>
      <c r="T36" s="200">
        <v>5.2623602846507582</v>
      </c>
    </row>
    <row r="37" spans="1:20" x14ac:dyDescent="0.35">
      <c r="A37" s="201" t="s">
        <v>937</v>
      </c>
      <c r="B37" s="200">
        <v>254.04986188973089</v>
      </c>
      <c r="C37" s="200">
        <v>0</v>
      </c>
      <c r="D37" s="200">
        <v>50.196211029953531</v>
      </c>
      <c r="E37" s="200">
        <v>70.574841817401577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254.04986188973089</v>
      </c>
      <c r="Q37" s="200">
        <v>0</v>
      </c>
      <c r="R37" s="200">
        <v>1</v>
      </c>
      <c r="S37" s="200">
        <v>388.94708568199798</v>
      </c>
      <c r="T37" s="200">
        <v>134.89722379226711</v>
      </c>
    </row>
    <row r="38" spans="1:20" x14ac:dyDescent="0.35">
      <c r="A38" s="201" t="s">
        <v>936</v>
      </c>
      <c r="B38" s="200">
        <v>0</v>
      </c>
      <c r="C38" s="200">
        <v>936.19225924237162</v>
      </c>
      <c r="D38" s="200">
        <v>102.1173142087674</v>
      </c>
      <c r="E38" s="200">
        <v>0</v>
      </c>
      <c r="F38" s="200">
        <v>127.7566872262924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936.19225924237162</v>
      </c>
      <c r="R38" s="200">
        <v>1</v>
      </c>
      <c r="S38" s="200">
        <v>160.89637352592541</v>
      </c>
      <c r="T38" s="200">
        <v>1097.088632768297</v>
      </c>
    </row>
    <row r="39" spans="1:20" x14ac:dyDescent="0.35">
      <c r="A39" s="201" t="s">
        <v>935</v>
      </c>
      <c r="B39" s="200">
        <v>85.178525750660157</v>
      </c>
      <c r="C39" s="200">
        <v>0</v>
      </c>
      <c r="D39" s="200">
        <v>15.64746940091397</v>
      </c>
      <c r="E39" s="200">
        <v>17.305470683746009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85.178525750660157</v>
      </c>
      <c r="Q39" s="200">
        <v>0</v>
      </c>
      <c r="R39" s="200">
        <v>1</v>
      </c>
      <c r="S39" s="200">
        <v>85.178525750660157</v>
      </c>
      <c r="T39" s="200">
        <v>0</v>
      </c>
    </row>
    <row r="40" spans="1:20" x14ac:dyDescent="0.35">
      <c r="A40" s="201" t="s">
        <v>934</v>
      </c>
      <c r="B40" s="200">
        <v>775.14489857534363</v>
      </c>
      <c r="C40" s="200">
        <v>0</v>
      </c>
      <c r="D40" s="200">
        <v>52.119007290679079</v>
      </c>
      <c r="E40" s="200">
        <v>42.187929537295638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775.14489857534363</v>
      </c>
      <c r="Q40" s="200">
        <v>0</v>
      </c>
      <c r="R40" s="200">
        <v>1</v>
      </c>
      <c r="S40" s="200">
        <v>916.76204018534179</v>
      </c>
      <c r="T40" s="200">
        <v>141.6171416099981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88.390746418884078</v>
      </c>
      <c r="D42" s="200">
        <v>6.6235200545375852</v>
      </c>
      <c r="E42" s="200">
        <v>0</v>
      </c>
      <c r="F42" s="200">
        <v>11.405557419122211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88.390746418884078</v>
      </c>
      <c r="R42" s="200">
        <v>1</v>
      </c>
      <c r="S42" s="200">
        <v>0</v>
      </c>
      <c r="T42" s="200">
        <v>88.390746418884078</v>
      </c>
    </row>
    <row r="43" spans="1:20" x14ac:dyDescent="0.35">
      <c r="A43" s="201" t="s">
        <v>931</v>
      </c>
      <c r="B43" s="200">
        <v>77.71823327180357</v>
      </c>
      <c r="C43" s="200">
        <v>0</v>
      </c>
      <c r="D43" s="200">
        <v>9.4885027925684611</v>
      </c>
      <c r="E43" s="200">
        <v>9.6541531723518013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77.71823327180357</v>
      </c>
      <c r="Q43" s="200">
        <v>0</v>
      </c>
      <c r="R43" s="200">
        <v>1</v>
      </c>
      <c r="S43" s="200">
        <v>77.71823327180357</v>
      </c>
      <c r="T43" s="200">
        <v>0</v>
      </c>
    </row>
    <row r="44" spans="1:20" x14ac:dyDescent="0.35">
      <c r="A44" s="201" t="s">
        <v>930</v>
      </c>
      <c r="B44" s="200">
        <v>0</v>
      </c>
      <c r="C44" s="200">
        <v>31.64018219272284</v>
      </c>
      <c r="D44" s="200">
        <v>10.082696021754259</v>
      </c>
      <c r="E44" s="200">
        <v>0</v>
      </c>
      <c r="F44" s="200">
        <v>4.8813118168698599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31.64018219272284</v>
      </c>
      <c r="R44" s="200">
        <v>1</v>
      </c>
      <c r="S44" s="200">
        <v>0</v>
      </c>
      <c r="T44" s="200">
        <v>31.64018219272284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399.29021459490821</v>
      </c>
      <c r="C46" s="200">
        <v>0</v>
      </c>
      <c r="D46" s="200">
        <v>47.885897039933297</v>
      </c>
      <c r="E46" s="200">
        <v>10.52281429262848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399.29021459490821</v>
      </c>
      <c r="Q46" s="200">
        <v>0</v>
      </c>
      <c r="R46" s="200">
        <v>1</v>
      </c>
      <c r="S46" s="200">
        <v>399.29021459490821</v>
      </c>
      <c r="T46" s="200">
        <v>0</v>
      </c>
    </row>
    <row r="47" spans="1:20" x14ac:dyDescent="0.35">
      <c r="A47" s="201" t="s">
        <v>927</v>
      </c>
      <c r="B47" s="200">
        <v>44.608784809917182</v>
      </c>
      <c r="C47" s="200">
        <v>0</v>
      </c>
      <c r="D47" s="200">
        <v>5.1497054988590518</v>
      </c>
      <c r="E47" s="200">
        <v>3.000243495561826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44.608784809917182</v>
      </c>
      <c r="Q47" s="200">
        <v>0</v>
      </c>
      <c r="R47" s="200">
        <v>1</v>
      </c>
      <c r="S47" s="200">
        <v>44.608784809917182</v>
      </c>
      <c r="T47" s="200">
        <v>0</v>
      </c>
    </row>
    <row r="48" spans="1:20" x14ac:dyDescent="0.35">
      <c r="A48" s="201" t="s">
        <v>926</v>
      </c>
      <c r="B48" s="200">
        <v>0</v>
      </c>
      <c r="C48" s="200">
        <v>886.02231078092677</v>
      </c>
      <c r="D48" s="200">
        <v>145.91605926691389</v>
      </c>
      <c r="E48" s="200">
        <v>0</v>
      </c>
      <c r="F48" s="200">
        <v>317.15009661058127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886.02231078092677</v>
      </c>
      <c r="R48" s="200">
        <v>1</v>
      </c>
      <c r="S48" s="200">
        <v>158.45211027672869</v>
      </c>
      <c r="T48" s="200">
        <v>1044.474421057655</v>
      </c>
    </row>
    <row r="49" spans="1:20" x14ac:dyDescent="0.35">
      <c r="A49" s="201" t="s">
        <v>925</v>
      </c>
      <c r="B49" s="200">
        <v>0</v>
      </c>
      <c r="C49" s="200">
        <v>448.50466892959668</v>
      </c>
      <c r="D49" s="200">
        <v>227.4782411759129</v>
      </c>
      <c r="E49" s="200">
        <v>0</v>
      </c>
      <c r="F49" s="200">
        <v>140.0634506463123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448.50466892959668</v>
      </c>
      <c r="R49" s="200">
        <v>1</v>
      </c>
      <c r="S49" s="200">
        <v>0</v>
      </c>
      <c r="T49" s="200">
        <v>448.50466892959668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1119.1135475211979</v>
      </c>
      <c r="D51" s="200">
        <v>145.26894268031259</v>
      </c>
      <c r="E51" s="200">
        <v>0</v>
      </c>
      <c r="F51" s="200">
        <v>313.29231364915199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1119.1135475211979</v>
      </c>
      <c r="R51" s="200">
        <v>1</v>
      </c>
      <c r="S51" s="200">
        <v>64.633165156157219</v>
      </c>
      <c r="T51" s="200">
        <v>1183.7467126773549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0</v>
      </c>
      <c r="C53" s="200">
        <v>68.714964858570298</v>
      </c>
      <c r="D53" s="200">
        <v>6.6110153845834434</v>
      </c>
      <c r="E53" s="200">
        <v>0</v>
      </c>
      <c r="F53" s="200">
        <v>139.6418572981988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68.714964858570298</v>
      </c>
      <c r="R53" s="200">
        <v>1</v>
      </c>
      <c r="S53" s="200">
        <v>0</v>
      </c>
      <c r="T53" s="200">
        <v>68.714964858570298</v>
      </c>
    </row>
    <row r="54" spans="1:20" x14ac:dyDescent="0.35">
      <c r="A54" s="201" t="s">
        <v>920</v>
      </c>
      <c r="B54" s="200">
        <v>0</v>
      </c>
      <c r="C54" s="200">
        <v>854.59485426172625</v>
      </c>
      <c r="D54" s="200">
        <v>323.67085909386572</v>
      </c>
      <c r="E54" s="200">
        <v>0</v>
      </c>
      <c r="F54" s="200">
        <v>190.202036836128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854.59485426172625</v>
      </c>
      <c r="R54" s="200">
        <v>1</v>
      </c>
      <c r="S54" s="200">
        <v>9.6027115297457879</v>
      </c>
      <c r="T54" s="200">
        <v>864.19756579147202</v>
      </c>
    </row>
    <row r="55" spans="1:20" x14ac:dyDescent="0.35">
      <c r="A55" s="201" t="s">
        <v>919</v>
      </c>
      <c r="B55" s="200">
        <v>0</v>
      </c>
      <c r="C55" s="200">
        <v>88.736595514968528</v>
      </c>
      <c r="D55" s="200">
        <v>19.553110610030451</v>
      </c>
      <c r="E55" s="200">
        <v>0</v>
      </c>
      <c r="F55" s="200">
        <v>26.032742368609441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88.736595514968528</v>
      </c>
      <c r="R55" s="200">
        <v>1</v>
      </c>
      <c r="S55" s="200">
        <v>0</v>
      </c>
      <c r="T55" s="200">
        <v>88.736595514968528</v>
      </c>
    </row>
    <row r="56" spans="1:20" x14ac:dyDescent="0.35">
      <c r="A56" s="201" t="s">
        <v>918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917</v>
      </c>
      <c r="B57" s="200">
        <v>77.549173450387386</v>
      </c>
      <c r="C57" s="200">
        <v>0</v>
      </c>
      <c r="D57" s="200">
        <v>40.483877152730727</v>
      </c>
      <c r="E57" s="200">
        <v>41.664096302737597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77.549173450387386</v>
      </c>
      <c r="Q57" s="200">
        <v>0</v>
      </c>
      <c r="R57" s="200">
        <v>1</v>
      </c>
      <c r="S57" s="200">
        <v>77.549173450387386</v>
      </c>
      <c r="T57" s="200">
        <v>0</v>
      </c>
    </row>
    <row r="58" spans="1:20" x14ac:dyDescent="0.35">
      <c r="A58" s="201" t="s">
        <v>916</v>
      </c>
      <c r="B58" s="200">
        <v>384.87066581484538</v>
      </c>
      <c r="C58" s="200">
        <v>0</v>
      </c>
      <c r="D58" s="200">
        <v>148.50830318694739</v>
      </c>
      <c r="E58" s="200">
        <v>119.8142650096606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384.87066581484538</v>
      </c>
      <c r="Q58" s="200">
        <v>0</v>
      </c>
      <c r="R58" s="200">
        <v>1</v>
      </c>
      <c r="S58" s="200">
        <v>483.84502728490997</v>
      </c>
      <c r="T58" s="200">
        <v>98.974361470064594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258.0929839674447</v>
      </c>
      <c r="D67" s="200">
        <v>422.21512161380321</v>
      </c>
      <c r="E67" s="200">
        <v>0</v>
      </c>
      <c r="F67" s="200">
        <v>1154.3543585259461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258.0929839674447</v>
      </c>
      <c r="R67" s="200">
        <v>1</v>
      </c>
      <c r="S67" s="200">
        <v>0</v>
      </c>
      <c r="T67" s="200">
        <v>258.0929839674447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897</v>
      </c>
      <c r="B77" s="200">
        <v>950.95831311115205</v>
      </c>
      <c r="C77" s="200">
        <v>0</v>
      </c>
      <c r="D77" s="200">
        <v>107.13395232290721</v>
      </c>
      <c r="E77" s="200">
        <v>115318.2321737009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950.95831311115205</v>
      </c>
      <c r="Q77" s="200">
        <v>0</v>
      </c>
      <c r="R77" s="200">
        <v>1</v>
      </c>
      <c r="S77" s="200">
        <v>950.95831311115205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415.32497369796653</v>
      </c>
      <c r="D78" s="200">
        <v>182.9341103953401</v>
      </c>
      <c r="E78" s="200">
        <v>0</v>
      </c>
      <c r="F78" s="200">
        <v>6316.6709571969805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415.32497369796653</v>
      </c>
      <c r="R78" s="200">
        <v>1</v>
      </c>
      <c r="S78" s="200">
        <v>0</v>
      </c>
      <c r="T78" s="200">
        <v>415.32497369796653</v>
      </c>
    </row>
    <row r="79" spans="1:20" x14ac:dyDescent="0.35">
      <c r="A79" s="201" t="s">
        <v>895</v>
      </c>
      <c r="B79" s="200">
        <v>632.97570328040308</v>
      </c>
      <c r="C79" s="200">
        <v>0</v>
      </c>
      <c r="D79" s="200">
        <v>105.2930214965609</v>
      </c>
      <c r="E79" s="200">
        <v>13925.703758950191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632.97570328040308</v>
      </c>
      <c r="Q79" s="200">
        <v>0</v>
      </c>
      <c r="R79" s="200">
        <v>1</v>
      </c>
      <c r="S79" s="200">
        <v>692.42743375598252</v>
      </c>
      <c r="T79" s="200">
        <v>59.45173047557946</v>
      </c>
    </row>
    <row r="80" spans="1:20" x14ac:dyDescent="0.35">
      <c r="A80" s="201" t="s">
        <v>894</v>
      </c>
      <c r="B80" s="200">
        <v>3681.3555453366898</v>
      </c>
      <c r="C80" s="200">
        <v>0</v>
      </c>
      <c r="D80" s="200">
        <v>109.33061535005361</v>
      </c>
      <c r="E80" s="200">
        <v>12425.42205193882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3681.3555453366898</v>
      </c>
      <c r="Q80" s="200">
        <v>0</v>
      </c>
      <c r="R80" s="200">
        <v>1</v>
      </c>
      <c r="S80" s="200">
        <v>6508.5022244388492</v>
      </c>
      <c r="T80" s="200">
        <v>2827.1466791021589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96C42-3CAC-4B58-9EA8-495DEE48A5F1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897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61.554381837748217</v>
      </c>
      <c r="C16" s="200">
        <v>0</v>
      </c>
      <c r="D16" s="200">
        <v>0</v>
      </c>
      <c r="E16" s="200">
        <v>0</v>
      </c>
      <c r="F16" s="200">
        <v>0</v>
      </c>
      <c r="G16" s="200">
        <v>-17753.74521844168</v>
      </c>
      <c r="H16" s="200">
        <v>1</v>
      </c>
      <c r="I16" s="200">
        <v>1</v>
      </c>
      <c r="J16" s="200">
        <v>1</v>
      </c>
      <c r="K16" s="200">
        <v>1</v>
      </c>
      <c r="L16" s="200">
        <v>-41238.742423409618</v>
      </c>
      <c r="M16" s="200">
        <v>497147.49682145269</v>
      </c>
      <c r="N16" s="200">
        <v>438216.56356143911</v>
      </c>
      <c r="O16" s="200">
        <v>-58930.933260013582</v>
      </c>
      <c r="P16" s="200">
        <v>82596.416267216846</v>
      </c>
      <c r="Q16" s="200">
        <v>82534.861885379098</v>
      </c>
      <c r="R16" s="200">
        <v>1</v>
      </c>
      <c r="S16" s="200">
        <v>172938.96605006949</v>
      </c>
      <c r="T16" s="200">
        <v>172877.4116682318</v>
      </c>
      <c r="U16" s="199">
        <v>67536.219491095195</v>
      </c>
      <c r="V16" s="199">
        <v>153571.22948980791</v>
      </c>
      <c r="W16" s="199">
        <v>135817.48427136629</v>
      </c>
      <c r="X16" s="199">
        <v>103162.6361723177</v>
      </c>
      <c r="Y16" s="199">
        <v>61923.893748908078</v>
      </c>
    </row>
    <row r="17" spans="1:20" x14ac:dyDescent="0.35">
      <c r="A17" s="201" t="s">
        <v>957</v>
      </c>
      <c r="B17" s="200">
        <v>1203.773349892549</v>
      </c>
      <c r="C17" s="200">
        <v>0</v>
      </c>
      <c r="D17" s="200">
        <v>62.378519061116627</v>
      </c>
      <c r="E17" s="200">
        <v>111.3118440311718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1203.773349892549</v>
      </c>
      <c r="Q17" s="200">
        <v>0</v>
      </c>
      <c r="R17" s="200">
        <v>1</v>
      </c>
      <c r="S17" s="200">
        <v>1631.8687680522139</v>
      </c>
      <c r="T17" s="200">
        <v>428.09541815966543</v>
      </c>
    </row>
    <row r="18" spans="1:20" x14ac:dyDescent="0.35">
      <c r="A18" s="201" t="s">
        <v>956</v>
      </c>
      <c r="B18" s="200">
        <v>0</v>
      </c>
      <c r="C18" s="200">
        <v>5081.3526345768678</v>
      </c>
      <c r="D18" s="200">
        <v>139.50008286751421</v>
      </c>
      <c r="E18" s="200">
        <v>0</v>
      </c>
      <c r="F18" s="200">
        <v>567.42353784040711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5081.3526345768678</v>
      </c>
      <c r="R18" s="200">
        <v>1</v>
      </c>
      <c r="S18" s="200">
        <v>0</v>
      </c>
      <c r="T18" s="200">
        <v>5081.3526345768678</v>
      </c>
    </row>
    <row r="19" spans="1:20" x14ac:dyDescent="0.35">
      <c r="A19" s="201" t="s">
        <v>955</v>
      </c>
      <c r="B19" s="200">
        <v>624.85293585083309</v>
      </c>
      <c r="C19" s="200">
        <v>0</v>
      </c>
      <c r="D19" s="200">
        <v>71.028785879651579</v>
      </c>
      <c r="E19" s="200">
        <v>12.440929973573949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624.85293585083309</v>
      </c>
      <c r="Q19" s="200">
        <v>0</v>
      </c>
      <c r="R19" s="200">
        <v>1</v>
      </c>
      <c r="S19" s="200">
        <v>1092.5982914031979</v>
      </c>
      <c r="T19" s="200">
        <v>467.74535555236491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1604.0490144069331</v>
      </c>
      <c r="D24" s="200">
        <v>20.7544742505087</v>
      </c>
      <c r="E24" s="200">
        <v>0</v>
      </c>
      <c r="F24" s="200">
        <v>31.195651737124141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1604.0490144069331</v>
      </c>
      <c r="R24" s="200">
        <v>1</v>
      </c>
      <c r="S24" s="200">
        <v>361.55879666562709</v>
      </c>
      <c r="T24" s="200">
        <v>1965.60781107256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947</v>
      </c>
      <c r="B27" s="200">
        <v>0</v>
      </c>
      <c r="C27" s="200">
        <v>1112.875610659727</v>
      </c>
      <c r="D27" s="200">
        <v>25.566352252917341</v>
      </c>
      <c r="E27" s="200">
        <v>0</v>
      </c>
      <c r="F27" s="200">
        <v>9.7262533153606743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1112.875610659727</v>
      </c>
      <c r="R27" s="200">
        <v>1</v>
      </c>
      <c r="S27" s="200">
        <v>0</v>
      </c>
      <c r="T27" s="200">
        <v>1112.875610659727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55.54529588505013</v>
      </c>
      <c r="D30" s="200">
        <v>35.528169995232631</v>
      </c>
      <c r="E30" s="200">
        <v>0</v>
      </c>
      <c r="F30" s="200">
        <v>0.67164338729283013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55.54529588505013</v>
      </c>
      <c r="R30" s="200">
        <v>1</v>
      </c>
      <c r="S30" s="200">
        <v>22.227534221457429</v>
      </c>
      <c r="T30" s="200">
        <v>77.772830106507556</v>
      </c>
    </row>
    <row r="31" spans="1:20" x14ac:dyDescent="0.35">
      <c r="A31" s="201" t="s">
        <v>943</v>
      </c>
      <c r="B31" s="200">
        <v>26157.8243178548</v>
      </c>
      <c r="C31" s="200">
        <v>0</v>
      </c>
      <c r="D31" s="200">
        <v>69.670272226678705</v>
      </c>
      <c r="E31" s="200">
        <v>405.32575457211169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26157.8243178548</v>
      </c>
      <c r="Q31" s="200">
        <v>0</v>
      </c>
      <c r="R31" s="200">
        <v>1</v>
      </c>
      <c r="S31" s="200">
        <v>35528.299829339077</v>
      </c>
      <c r="T31" s="200">
        <v>9370.4755114842865</v>
      </c>
    </row>
    <row r="32" spans="1:20" x14ac:dyDescent="0.35">
      <c r="A32" s="201" t="s">
        <v>942</v>
      </c>
      <c r="B32" s="200">
        <v>0</v>
      </c>
      <c r="C32" s="200">
        <v>17879.52311637345</v>
      </c>
      <c r="D32" s="200">
        <v>78.650937443974158</v>
      </c>
      <c r="E32" s="200">
        <v>0</v>
      </c>
      <c r="F32" s="200">
        <v>85.453235112363799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17879.52311637345</v>
      </c>
      <c r="R32" s="200">
        <v>1</v>
      </c>
      <c r="S32" s="200">
        <v>18350.497847554561</v>
      </c>
      <c r="T32" s="200">
        <v>36230.020963928007</v>
      </c>
    </row>
    <row r="33" spans="1:20" x14ac:dyDescent="0.35">
      <c r="A33" s="201" t="s">
        <v>941</v>
      </c>
      <c r="B33" s="200">
        <v>1892.111942045894</v>
      </c>
      <c r="C33" s="200">
        <v>0</v>
      </c>
      <c r="D33" s="200">
        <v>49.061324597898682</v>
      </c>
      <c r="E33" s="200">
        <v>35.009994484285492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1892.111942045894</v>
      </c>
      <c r="Q33" s="200">
        <v>0</v>
      </c>
      <c r="R33" s="200">
        <v>1</v>
      </c>
      <c r="S33" s="200">
        <v>3380.9638901205672</v>
      </c>
      <c r="T33" s="200">
        <v>1488.8519480746729</v>
      </c>
    </row>
    <row r="34" spans="1:20" x14ac:dyDescent="0.35">
      <c r="A34" s="201" t="s">
        <v>940</v>
      </c>
      <c r="B34" s="200">
        <v>402.71146333312151</v>
      </c>
      <c r="C34" s="200">
        <v>0</v>
      </c>
      <c r="D34" s="200">
        <v>7.9639440044038308</v>
      </c>
      <c r="E34" s="200">
        <v>29.150205557683751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402.71146333312151</v>
      </c>
      <c r="Q34" s="200">
        <v>0</v>
      </c>
      <c r="R34" s="200">
        <v>1</v>
      </c>
      <c r="S34" s="200">
        <v>427.31363864104628</v>
      </c>
      <c r="T34" s="200">
        <v>24.60217530792486</v>
      </c>
    </row>
    <row r="35" spans="1:20" x14ac:dyDescent="0.35">
      <c r="A35" s="201" t="s">
        <v>939</v>
      </c>
      <c r="B35" s="200">
        <v>0</v>
      </c>
      <c r="C35" s="200">
        <v>7973.0810812279169</v>
      </c>
      <c r="D35" s="200">
        <v>129.10728973379071</v>
      </c>
      <c r="E35" s="200">
        <v>0</v>
      </c>
      <c r="F35" s="200">
        <v>3238.7924422716551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7973.0810812279169</v>
      </c>
      <c r="R35" s="200">
        <v>1</v>
      </c>
      <c r="S35" s="200">
        <v>5193.6623957784795</v>
      </c>
      <c r="T35" s="200">
        <v>13166.743477006399</v>
      </c>
    </row>
    <row r="36" spans="1:20" x14ac:dyDescent="0.35">
      <c r="A36" s="201" t="s">
        <v>938</v>
      </c>
      <c r="B36" s="200">
        <v>6564.3730125835191</v>
      </c>
      <c r="C36" s="200">
        <v>0</v>
      </c>
      <c r="D36" s="200">
        <v>79.800838092732022</v>
      </c>
      <c r="E36" s="200">
        <v>72.474195766505517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6564.3730125835191</v>
      </c>
      <c r="Q36" s="200">
        <v>0</v>
      </c>
      <c r="R36" s="200">
        <v>1</v>
      </c>
      <c r="S36" s="200">
        <v>8590.4463030602583</v>
      </c>
      <c r="T36" s="200">
        <v>2026.073290476739</v>
      </c>
    </row>
    <row r="37" spans="1:20" x14ac:dyDescent="0.35">
      <c r="A37" s="201" t="s">
        <v>937</v>
      </c>
      <c r="B37" s="200">
        <v>0</v>
      </c>
      <c r="C37" s="200">
        <v>8802.9734276986437</v>
      </c>
      <c r="D37" s="200">
        <v>157.30797663869851</v>
      </c>
      <c r="E37" s="200">
        <v>0</v>
      </c>
      <c r="F37" s="200">
        <v>588.72163720928404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8802.9734276986437</v>
      </c>
      <c r="R37" s="200">
        <v>1</v>
      </c>
      <c r="S37" s="200">
        <v>38.651608264458737</v>
      </c>
      <c r="T37" s="200">
        <v>8841.6250359631031</v>
      </c>
    </row>
    <row r="38" spans="1:20" x14ac:dyDescent="0.35">
      <c r="A38" s="201" t="s">
        <v>936</v>
      </c>
      <c r="B38" s="200">
        <v>0</v>
      </c>
      <c r="C38" s="200">
        <v>2369.2962305872629</v>
      </c>
      <c r="D38" s="200">
        <v>32.465380325943833</v>
      </c>
      <c r="E38" s="200">
        <v>0</v>
      </c>
      <c r="F38" s="200">
        <v>47.818199937276383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2369.2962305872629</v>
      </c>
      <c r="R38" s="200">
        <v>1</v>
      </c>
      <c r="S38" s="200">
        <v>117.6225905861493</v>
      </c>
      <c r="T38" s="200">
        <v>2486.9188211734131</v>
      </c>
    </row>
    <row r="39" spans="1:20" x14ac:dyDescent="0.35">
      <c r="A39" s="201" t="s">
        <v>935</v>
      </c>
      <c r="B39" s="200">
        <v>0</v>
      </c>
      <c r="C39" s="200">
        <v>278.23420832312831</v>
      </c>
      <c r="D39" s="200">
        <v>66.442640845493912</v>
      </c>
      <c r="E39" s="200">
        <v>0</v>
      </c>
      <c r="F39" s="200">
        <v>18.38019026203591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278.23420832312831</v>
      </c>
      <c r="R39" s="200">
        <v>1</v>
      </c>
      <c r="S39" s="200">
        <v>950.37740603891325</v>
      </c>
      <c r="T39" s="200">
        <v>1228.611614362042</v>
      </c>
    </row>
    <row r="40" spans="1:20" x14ac:dyDescent="0.35">
      <c r="A40" s="201" t="s">
        <v>934</v>
      </c>
      <c r="B40" s="200">
        <v>0</v>
      </c>
      <c r="C40" s="200">
        <v>7714.1468700238174</v>
      </c>
      <c r="D40" s="200">
        <v>135.15704954070449</v>
      </c>
      <c r="E40" s="200">
        <v>0</v>
      </c>
      <c r="F40" s="200">
        <v>192.4200005409476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7714.1468700238174</v>
      </c>
      <c r="R40" s="200">
        <v>1</v>
      </c>
      <c r="S40" s="200">
        <v>4171.8638286824098</v>
      </c>
      <c r="T40" s="200">
        <v>11886.01069870623</v>
      </c>
    </row>
    <row r="41" spans="1:20" x14ac:dyDescent="0.35">
      <c r="A41" s="201" t="s">
        <v>933</v>
      </c>
      <c r="B41" s="200">
        <v>7.5520930334484913</v>
      </c>
      <c r="C41" s="200">
        <v>0</v>
      </c>
      <c r="D41" s="200">
        <v>3.552372934571304</v>
      </c>
      <c r="E41" s="200">
        <v>0.1136452874090825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7.5520930334484913</v>
      </c>
      <c r="Q41" s="200">
        <v>0</v>
      </c>
      <c r="R41" s="200">
        <v>1</v>
      </c>
      <c r="S41" s="200">
        <v>7.5520930334484913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555.15038605450161</v>
      </c>
      <c r="D42" s="200">
        <v>29.929777275270919</v>
      </c>
      <c r="E42" s="200">
        <v>0</v>
      </c>
      <c r="F42" s="200">
        <v>10.59438190207208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555.15038605450161</v>
      </c>
      <c r="R42" s="200">
        <v>1</v>
      </c>
      <c r="S42" s="200">
        <v>833.21587639960592</v>
      </c>
      <c r="T42" s="200">
        <v>1388.366262454108</v>
      </c>
    </row>
    <row r="43" spans="1:20" x14ac:dyDescent="0.35">
      <c r="A43" s="201" t="s">
        <v>931</v>
      </c>
      <c r="B43" s="200">
        <v>0</v>
      </c>
      <c r="C43" s="200">
        <v>478.79156520326518</v>
      </c>
      <c r="D43" s="200">
        <v>100.2708983848714</v>
      </c>
      <c r="E43" s="200">
        <v>0</v>
      </c>
      <c r="F43" s="200">
        <v>13.234207466580431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478.79156520326518</v>
      </c>
      <c r="R43" s="200">
        <v>1</v>
      </c>
      <c r="S43" s="200">
        <v>2172.156816698965</v>
      </c>
      <c r="T43" s="200">
        <v>2650.9483819022298</v>
      </c>
    </row>
    <row r="44" spans="1:20" x14ac:dyDescent="0.35">
      <c r="A44" s="201" t="s">
        <v>930</v>
      </c>
      <c r="B44" s="200">
        <v>1276.876385379777</v>
      </c>
      <c r="C44" s="200">
        <v>0</v>
      </c>
      <c r="D44" s="200">
        <v>90.471994997871491</v>
      </c>
      <c r="E44" s="200">
        <v>88.198553332046544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1276.876385379777</v>
      </c>
      <c r="Q44" s="200">
        <v>0</v>
      </c>
      <c r="R44" s="200">
        <v>1</v>
      </c>
      <c r="S44" s="200">
        <v>1471.2645145312231</v>
      </c>
      <c r="T44" s="200">
        <v>194.38812915144581</v>
      </c>
    </row>
    <row r="45" spans="1:20" x14ac:dyDescent="0.35">
      <c r="A45" s="201" t="s">
        <v>929</v>
      </c>
      <c r="B45" s="200">
        <v>1271.8740188244899</v>
      </c>
      <c r="C45" s="200">
        <v>0</v>
      </c>
      <c r="D45" s="200">
        <v>80.114918603697859</v>
      </c>
      <c r="E45" s="200">
        <v>28.11844653417505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1271.8740188244899</v>
      </c>
      <c r="Q45" s="200">
        <v>0</v>
      </c>
      <c r="R45" s="200">
        <v>1</v>
      </c>
      <c r="S45" s="200">
        <v>1271.8740188244899</v>
      </c>
      <c r="T45" s="200">
        <v>0</v>
      </c>
    </row>
    <row r="46" spans="1:20" x14ac:dyDescent="0.35">
      <c r="A46" s="201" t="s">
        <v>928</v>
      </c>
      <c r="B46" s="200">
        <v>1173.898591795494</v>
      </c>
      <c r="C46" s="200">
        <v>0</v>
      </c>
      <c r="D46" s="200">
        <v>26.923264821294371</v>
      </c>
      <c r="E46" s="200">
        <v>8.0275522613991548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1173.898591795494</v>
      </c>
      <c r="Q46" s="200">
        <v>0</v>
      </c>
      <c r="R46" s="200">
        <v>1</v>
      </c>
      <c r="S46" s="200">
        <v>1173.898591795494</v>
      </c>
      <c r="T46" s="200">
        <v>0</v>
      </c>
    </row>
    <row r="47" spans="1:20" x14ac:dyDescent="0.35">
      <c r="A47" s="201" t="s">
        <v>927</v>
      </c>
      <c r="B47" s="200">
        <v>0</v>
      </c>
      <c r="C47" s="200">
        <v>2153.8576567620721</v>
      </c>
      <c r="D47" s="200">
        <v>53.292240715999462</v>
      </c>
      <c r="E47" s="200">
        <v>0</v>
      </c>
      <c r="F47" s="200">
        <v>30.097946939109701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2153.8576567620721</v>
      </c>
      <c r="R47" s="200">
        <v>1</v>
      </c>
      <c r="S47" s="200">
        <v>148.67842856225789</v>
      </c>
      <c r="T47" s="200">
        <v>2302.5360853243301</v>
      </c>
    </row>
    <row r="48" spans="1:20" x14ac:dyDescent="0.35">
      <c r="A48" s="201" t="s">
        <v>926</v>
      </c>
      <c r="B48" s="200">
        <v>1793.3846375562709</v>
      </c>
      <c r="C48" s="200">
        <v>0</v>
      </c>
      <c r="D48" s="200">
        <v>86.925435442328663</v>
      </c>
      <c r="E48" s="200">
        <v>161.90153826661449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1793.3846375562709</v>
      </c>
      <c r="Q48" s="200">
        <v>0</v>
      </c>
      <c r="R48" s="200">
        <v>1</v>
      </c>
      <c r="S48" s="200">
        <v>3010.03603554549</v>
      </c>
      <c r="T48" s="200">
        <v>1216.651397989219</v>
      </c>
    </row>
    <row r="49" spans="1:20" x14ac:dyDescent="0.35">
      <c r="A49" s="201" t="s">
        <v>925</v>
      </c>
      <c r="B49" s="200">
        <v>54.038291199288182</v>
      </c>
      <c r="C49" s="200">
        <v>0</v>
      </c>
      <c r="D49" s="200">
        <v>5.1170630269079274</v>
      </c>
      <c r="E49" s="200">
        <v>3.1131224368585722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54.038291199288182</v>
      </c>
      <c r="Q49" s="200">
        <v>0</v>
      </c>
      <c r="R49" s="200">
        <v>1</v>
      </c>
      <c r="S49" s="200">
        <v>54.038291199288182</v>
      </c>
      <c r="T49" s="200">
        <v>0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483.14354951757417</v>
      </c>
      <c r="D51" s="200">
        <v>15.611019681952889</v>
      </c>
      <c r="E51" s="200">
        <v>0</v>
      </c>
      <c r="F51" s="200">
        <v>20.003548178050551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483.14354951757417</v>
      </c>
      <c r="R51" s="200">
        <v>1</v>
      </c>
      <c r="S51" s="200">
        <v>144.5070211199839</v>
      </c>
      <c r="T51" s="200">
        <v>627.65057063755808</v>
      </c>
    </row>
    <row r="52" spans="1:20" x14ac:dyDescent="0.35">
      <c r="A52" s="201" t="s">
        <v>922</v>
      </c>
      <c r="B52" s="200">
        <v>213.0006762012174</v>
      </c>
      <c r="C52" s="200">
        <v>0</v>
      </c>
      <c r="D52" s="200">
        <v>28.053887535440008</v>
      </c>
      <c r="E52" s="200">
        <v>1.708351523106062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213.0006762012174</v>
      </c>
      <c r="Q52" s="200">
        <v>0</v>
      </c>
      <c r="R52" s="200">
        <v>1</v>
      </c>
      <c r="S52" s="200">
        <v>375.48501695030291</v>
      </c>
      <c r="T52" s="200">
        <v>162.4843407490855</v>
      </c>
    </row>
    <row r="53" spans="1:20" x14ac:dyDescent="0.35">
      <c r="A53" s="201" t="s">
        <v>921</v>
      </c>
      <c r="B53" s="200">
        <v>762.15621362780269</v>
      </c>
      <c r="C53" s="200">
        <v>0</v>
      </c>
      <c r="D53" s="200">
        <v>13.969645071807671</v>
      </c>
      <c r="E53" s="200">
        <v>189.87249899707629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762.15621362780269</v>
      </c>
      <c r="Q53" s="200">
        <v>0</v>
      </c>
      <c r="R53" s="200">
        <v>1</v>
      </c>
      <c r="S53" s="200">
        <v>779.54939684723104</v>
      </c>
      <c r="T53" s="200">
        <v>17.393183219428391</v>
      </c>
    </row>
    <row r="54" spans="1:20" x14ac:dyDescent="0.35">
      <c r="A54" s="201" t="s">
        <v>920</v>
      </c>
      <c r="B54" s="200">
        <v>63.020023295182007</v>
      </c>
      <c r="C54" s="200">
        <v>0</v>
      </c>
      <c r="D54" s="200">
        <v>4.2411735867120148</v>
      </c>
      <c r="E54" s="200">
        <v>2.0124147026916308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63.020023295182007</v>
      </c>
      <c r="Q54" s="200">
        <v>0</v>
      </c>
      <c r="R54" s="200">
        <v>1</v>
      </c>
      <c r="S54" s="200">
        <v>63.020023295182007</v>
      </c>
      <c r="T54" s="200">
        <v>0</v>
      </c>
    </row>
    <row r="55" spans="1:20" x14ac:dyDescent="0.35">
      <c r="A55" s="201" t="s">
        <v>919</v>
      </c>
      <c r="B55" s="200">
        <v>0</v>
      </c>
      <c r="C55" s="200">
        <v>150.79624957987241</v>
      </c>
      <c r="D55" s="200">
        <v>31.19356622870535</v>
      </c>
      <c r="E55" s="200">
        <v>0</v>
      </c>
      <c r="F55" s="200">
        <v>6.5427897174077128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150.79624957987241</v>
      </c>
      <c r="R55" s="200">
        <v>1</v>
      </c>
      <c r="S55" s="200">
        <v>341.54342480563668</v>
      </c>
      <c r="T55" s="200">
        <v>492.33967438550911</v>
      </c>
    </row>
    <row r="56" spans="1:20" x14ac:dyDescent="0.35">
      <c r="A56" s="201" t="s">
        <v>918</v>
      </c>
      <c r="B56" s="200">
        <v>0</v>
      </c>
      <c r="C56" s="200">
        <v>1032.6721453611351</v>
      </c>
      <c r="D56" s="200">
        <v>26.410073890915971</v>
      </c>
      <c r="E56" s="200">
        <v>0</v>
      </c>
      <c r="F56" s="200">
        <v>121.49244947397089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1032.6721453611351</v>
      </c>
      <c r="R56" s="200">
        <v>1</v>
      </c>
      <c r="S56" s="200">
        <v>0</v>
      </c>
      <c r="T56" s="200">
        <v>1032.6721453611351</v>
      </c>
    </row>
    <row r="57" spans="1:20" x14ac:dyDescent="0.35">
      <c r="A57" s="201" t="s">
        <v>917</v>
      </c>
      <c r="B57" s="200">
        <v>0</v>
      </c>
      <c r="C57" s="200">
        <v>135.89653564443961</v>
      </c>
      <c r="D57" s="200">
        <v>33.011952903825822</v>
      </c>
      <c r="E57" s="200">
        <v>0</v>
      </c>
      <c r="F57" s="200">
        <v>32.103541666115738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135.89653564443961</v>
      </c>
      <c r="R57" s="200">
        <v>1</v>
      </c>
      <c r="S57" s="200">
        <v>93.801552058166749</v>
      </c>
      <c r="T57" s="200">
        <v>229.69808770260639</v>
      </c>
    </row>
    <row r="58" spans="1:20" x14ac:dyDescent="0.35">
      <c r="A58" s="201" t="s">
        <v>916</v>
      </c>
      <c r="B58" s="200">
        <v>0</v>
      </c>
      <c r="C58" s="200">
        <v>318.18451639815532</v>
      </c>
      <c r="D58" s="200">
        <v>21.359965796698152</v>
      </c>
      <c r="E58" s="200">
        <v>0</v>
      </c>
      <c r="F58" s="200">
        <v>41.693429838759187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318.18451639815532</v>
      </c>
      <c r="R58" s="200">
        <v>1</v>
      </c>
      <c r="S58" s="200">
        <v>80.046291415229049</v>
      </c>
      <c r="T58" s="200">
        <v>398.23080781338427</v>
      </c>
    </row>
    <row r="59" spans="1:20" x14ac:dyDescent="0.35">
      <c r="A59" s="201" t="s">
        <v>915</v>
      </c>
      <c r="B59" s="200">
        <v>260.71405725522789</v>
      </c>
      <c r="C59" s="200">
        <v>0</v>
      </c>
      <c r="D59" s="200">
        <v>35.498081673221591</v>
      </c>
      <c r="E59" s="200">
        <v>25.41218451998974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260.71405725522789</v>
      </c>
      <c r="Q59" s="200">
        <v>0</v>
      </c>
      <c r="R59" s="200">
        <v>1</v>
      </c>
      <c r="S59" s="200">
        <v>260.71405725522789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438.52091828395749</v>
      </c>
      <c r="D61" s="200">
        <v>27.935731603646008</v>
      </c>
      <c r="E61" s="200">
        <v>0</v>
      </c>
      <c r="F61" s="200">
        <v>170.82735547058849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438.52091828395749</v>
      </c>
      <c r="R61" s="200">
        <v>1</v>
      </c>
      <c r="S61" s="200">
        <v>110.7196482963604</v>
      </c>
      <c r="T61" s="200">
        <v>549.24056658031782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5.6645464324863202</v>
      </c>
      <c r="C63" s="200">
        <v>0</v>
      </c>
      <c r="D63" s="200">
        <v>58.708686467301519</v>
      </c>
      <c r="E63" s="200">
        <v>8.3714711364667738E-2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5.6645464324863202</v>
      </c>
      <c r="Q63" s="200">
        <v>0</v>
      </c>
      <c r="R63" s="200">
        <v>1</v>
      </c>
      <c r="S63" s="200">
        <v>5.6645464324863202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7.0021067597373978</v>
      </c>
      <c r="D67" s="200">
        <v>2.0652892425124558</v>
      </c>
      <c r="E67" s="200">
        <v>0</v>
      </c>
      <c r="F67" s="200">
        <v>4.6317695198213249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7.0021067597373978</v>
      </c>
      <c r="R67" s="200">
        <v>1</v>
      </c>
      <c r="S67" s="200">
        <v>0</v>
      </c>
      <c r="T67" s="200">
        <v>7.0021067597373978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16.534393042436101</v>
      </c>
      <c r="C72" s="200">
        <v>0</v>
      </c>
      <c r="D72" s="200">
        <v>1.781395624594885</v>
      </c>
      <c r="E72" s="200">
        <v>8.0905146637063581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16.534393042436101</v>
      </c>
      <c r="Q72" s="200">
        <v>0</v>
      </c>
      <c r="R72" s="200">
        <v>1</v>
      </c>
      <c r="S72" s="200">
        <v>16.534393042436101</v>
      </c>
      <c r="T72" s="200">
        <v>0</v>
      </c>
    </row>
    <row r="73" spans="1:20" x14ac:dyDescent="0.35">
      <c r="A73" s="201" t="s">
        <v>901</v>
      </c>
      <c r="B73" s="200">
        <v>0</v>
      </c>
      <c r="C73" s="200">
        <v>4310.4664215568546</v>
      </c>
      <c r="D73" s="200">
        <v>430.31098716850062</v>
      </c>
      <c r="E73" s="200">
        <v>0</v>
      </c>
      <c r="F73" s="200">
        <v>1331.9497538060671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4310.4664215568546</v>
      </c>
      <c r="R73" s="200">
        <v>1</v>
      </c>
      <c r="S73" s="200">
        <v>3.217666121574474</v>
      </c>
      <c r="T73" s="200">
        <v>4313.6840876784299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950.95831311115205</v>
      </c>
      <c r="D76" s="200">
        <v>107.13395232290721</v>
      </c>
      <c r="E76" s="200">
        <v>0</v>
      </c>
      <c r="F76" s="200">
        <v>996.05186231065397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950.95831311115205</v>
      </c>
      <c r="R76" s="200">
        <v>1</v>
      </c>
      <c r="S76" s="200">
        <v>0</v>
      </c>
      <c r="T76" s="200">
        <v>950.95831311115205</v>
      </c>
    </row>
    <row r="77" spans="1:20" x14ac:dyDescent="0.35">
      <c r="A77" s="201" t="s">
        <v>897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896</v>
      </c>
      <c r="B78" s="200">
        <v>0</v>
      </c>
      <c r="C78" s="200">
        <v>1448.547859557772</v>
      </c>
      <c r="D78" s="200">
        <v>424.84601639542927</v>
      </c>
      <c r="E78" s="200">
        <v>0</v>
      </c>
      <c r="F78" s="200">
        <v>3258.279388755499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1448.547859557772</v>
      </c>
      <c r="R78" s="200">
        <v>1</v>
      </c>
      <c r="S78" s="200">
        <v>1930.37350457702</v>
      </c>
      <c r="T78" s="200">
        <v>3378.9213641347919</v>
      </c>
    </row>
    <row r="79" spans="1:20" x14ac:dyDescent="0.35">
      <c r="A79" s="201" t="s">
        <v>895</v>
      </c>
      <c r="B79" s="200">
        <v>0</v>
      </c>
      <c r="C79" s="200">
        <v>17199.796171825808</v>
      </c>
      <c r="D79" s="200">
        <v>885.68230297695686</v>
      </c>
      <c r="E79" s="200">
        <v>0</v>
      </c>
      <c r="F79" s="200">
        <v>1388299.6003777659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17199.796171825808</v>
      </c>
      <c r="R79" s="200">
        <v>1</v>
      </c>
      <c r="S79" s="200">
        <v>8504.8159415828213</v>
      </c>
      <c r="T79" s="200">
        <v>25704.612113408632</v>
      </c>
    </row>
    <row r="80" spans="1:20" x14ac:dyDescent="0.35">
      <c r="A80" s="201" t="s">
        <v>894</v>
      </c>
      <c r="B80" s="200">
        <v>38852.055318013008</v>
      </c>
      <c r="C80" s="200">
        <v>0</v>
      </c>
      <c r="D80" s="200">
        <v>212.7934591386626</v>
      </c>
      <c r="E80" s="200">
        <v>34027.238497119048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38852.055318013008</v>
      </c>
      <c r="Q80" s="200">
        <v>0</v>
      </c>
      <c r="R80" s="200">
        <v>1</v>
      </c>
      <c r="S80" s="200">
        <v>70228.306171271237</v>
      </c>
      <c r="T80" s="200">
        <v>31376.250853258229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AB79B-D905-4115-AF62-DAE73FB289BD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896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12201.17182922029</v>
      </c>
      <c r="D16" s="200">
        <v>0</v>
      </c>
      <c r="E16" s="200">
        <v>0</v>
      </c>
      <c r="F16" s="200">
        <v>0</v>
      </c>
      <c r="G16" s="200">
        <v>-3598.3131904000552</v>
      </c>
      <c r="H16" s="200">
        <v>1</v>
      </c>
      <c r="I16" s="200">
        <v>1</v>
      </c>
      <c r="J16" s="200">
        <v>1</v>
      </c>
      <c r="K16" s="200">
        <v>1</v>
      </c>
      <c r="L16" s="200">
        <v>1821.197469002213</v>
      </c>
      <c r="M16" s="200">
        <v>108883.8289485834</v>
      </c>
      <c r="N16" s="200">
        <v>94905.541397965222</v>
      </c>
      <c r="O16" s="200">
        <v>-13978.287550618141</v>
      </c>
      <c r="P16" s="200">
        <v>11792.07756198692</v>
      </c>
      <c r="Q16" s="200">
        <v>23993.24939120721</v>
      </c>
      <c r="R16" s="200">
        <v>1</v>
      </c>
      <c r="S16" s="200">
        <v>37065.792847725061</v>
      </c>
      <c r="T16" s="200">
        <v>49266.964676945347</v>
      </c>
      <c r="U16" s="199">
        <v>12870.593718739099</v>
      </c>
      <c r="V16" s="199">
        <v>38256.742715700049</v>
      </c>
      <c r="W16" s="199">
        <v>34658.429525299987</v>
      </c>
      <c r="X16" s="199">
        <v>8489.5278371988643</v>
      </c>
      <c r="Y16" s="199">
        <v>10310.72530620108</v>
      </c>
    </row>
    <row r="17" spans="1:20" x14ac:dyDescent="0.35">
      <c r="A17" s="201" t="s">
        <v>957</v>
      </c>
      <c r="B17" s="200">
        <v>0</v>
      </c>
      <c r="C17" s="200">
        <v>22.34789441663759</v>
      </c>
      <c r="D17" s="200">
        <v>5.9111648664622258</v>
      </c>
      <c r="E17" s="200">
        <v>0</v>
      </c>
      <c r="F17" s="200">
        <v>2.6994722417163581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22.34789441663759</v>
      </c>
      <c r="R17" s="200">
        <v>1</v>
      </c>
      <c r="S17" s="200">
        <v>14.20151469995246</v>
      </c>
      <c r="T17" s="200">
        <v>36.549409116590041</v>
      </c>
    </row>
    <row r="18" spans="1:20" x14ac:dyDescent="0.35">
      <c r="A18" s="201" t="s">
        <v>956</v>
      </c>
      <c r="B18" s="200">
        <v>0</v>
      </c>
      <c r="C18" s="200">
        <v>924.47892191329015</v>
      </c>
      <c r="D18" s="200">
        <v>93.297393213371791</v>
      </c>
      <c r="E18" s="200">
        <v>0</v>
      </c>
      <c r="F18" s="200">
        <v>388.01442555893732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924.47892191329015</v>
      </c>
      <c r="R18" s="200">
        <v>1</v>
      </c>
      <c r="S18" s="200">
        <v>0</v>
      </c>
      <c r="T18" s="200">
        <v>924.47892191329015</v>
      </c>
    </row>
    <row r="19" spans="1:20" x14ac:dyDescent="0.35">
      <c r="A19" s="201" t="s">
        <v>955</v>
      </c>
      <c r="B19" s="200">
        <v>0</v>
      </c>
      <c r="C19" s="200">
        <v>499.17880779189619</v>
      </c>
      <c r="D19" s="200">
        <v>280.29239606032098</v>
      </c>
      <c r="E19" s="200">
        <v>0</v>
      </c>
      <c r="F19" s="200">
        <v>28.569526783936212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499.17880779189619</v>
      </c>
      <c r="R19" s="200">
        <v>1</v>
      </c>
      <c r="S19" s="200">
        <v>542.207143206551</v>
      </c>
      <c r="T19" s="200">
        <v>1041.385950998447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290.16080373701448</v>
      </c>
      <c r="D24" s="200">
        <v>39.008982214730892</v>
      </c>
      <c r="E24" s="200">
        <v>0</v>
      </c>
      <c r="F24" s="200">
        <v>21.209870665529749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290.16080373701448</v>
      </c>
      <c r="R24" s="200">
        <v>1</v>
      </c>
      <c r="S24" s="200">
        <v>411.89453856143331</v>
      </c>
      <c r="T24" s="200">
        <v>702.05534229844784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39.692917719449113</v>
      </c>
      <c r="D26" s="200">
        <v>2.5278931556639042</v>
      </c>
      <c r="E26" s="200">
        <v>0</v>
      </c>
      <c r="F26" s="200">
        <v>7.8633352624796817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39.692917719449113</v>
      </c>
      <c r="R26" s="200">
        <v>1</v>
      </c>
      <c r="S26" s="200">
        <v>0</v>
      </c>
      <c r="T26" s="200">
        <v>39.692917719449113</v>
      </c>
    </row>
    <row r="27" spans="1:20" x14ac:dyDescent="0.35">
      <c r="A27" s="201" t="s">
        <v>947</v>
      </c>
      <c r="B27" s="200">
        <v>139.61722352401301</v>
      </c>
      <c r="C27" s="200">
        <v>0</v>
      </c>
      <c r="D27" s="200">
        <v>13.26935992652573</v>
      </c>
      <c r="E27" s="200">
        <v>10.672360458335611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139.61722352401301</v>
      </c>
      <c r="Q27" s="200">
        <v>0</v>
      </c>
      <c r="R27" s="200">
        <v>1</v>
      </c>
      <c r="S27" s="200">
        <v>139.61722352401301</v>
      </c>
      <c r="T27" s="200">
        <v>0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143.0295444125039</v>
      </c>
      <c r="C29" s="200">
        <v>0</v>
      </c>
      <c r="D29" s="200">
        <v>26.335616973878221</v>
      </c>
      <c r="E29" s="200">
        <v>40.534179781654352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143.0295444125039</v>
      </c>
      <c r="Q29" s="200">
        <v>0</v>
      </c>
      <c r="R29" s="200">
        <v>1</v>
      </c>
      <c r="S29" s="200">
        <v>143.0295444125039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6652.4985201878299</v>
      </c>
      <c r="C31" s="200">
        <v>0</v>
      </c>
      <c r="D31" s="200">
        <v>81.487601934660006</v>
      </c>
      <c r="E31" s="200">
        <v>305.22340032169399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6652.4985201878299</v>
      </c>
      <c r="Q31" s="200">
        <v>0</v>
      </c>
      <c r="R31" s="200">
        <v>1</v>
      </c>
      <c r="S31" s="200">
        <v>9735.598515642454</v>
      </c>
      <c r="T31" s="200">
        <v>3083.0999954546241</v>
      </c>
    </row>
    <row r="32" spans="1:20" x14ac:dyDescent="0.35">
      <c r="A32" s="201" t="s">
        <v>942</v>
      </c>
      <c r="B32" s="200">
        <v>0</v>
      </c>
      <c r="C32" s="200">
        <v>2804.5229943509521</v>
      </c>
      <c r="D32" s="200">
        <v>50.937300427972303</v>
      </c>
      <c r="E32" s="200">
        <v>0</v>
      </c>
      <c r="F32" s="200">
        <v>50.379566848683638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2804.5229943509521</v>
      </c>
      <c r="R32" s="200">
        <v>1</v>
      </c>
      <c r="S32" s="200">
        <v>3006.7457510473582</v>
      </c>
      <c r="T32" s="200">
        <v>5811.2687453983099</v>
      </c>
    </row>
    <row r="33" spans="1:20" x14ac:dyDescent="0.35">
      <c r="A33" s="201" t="s">
        <v>941</v>
      </c>
      <c r="B33" s="200">
        <v>0</v>
      </c>
      <c r="C33" s="200">
        <v>162.56618755460451</v>
      </c>
      <c r="D33" s="200">
        <v>54.629190293111478</v>
      </c>
      <c r="E33" s="200">
        <v>0</v>
      </c>
      <c r="F33" s="200">
        <v>10.095617621885291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162.56618755460451</v>
      </c>
      <c r="R33" s="200">
        <v>1</v>
      </c>
      <c r="S33" s="200">
        <v>580.75096430823123</v>
      </c>
      <c r="T33" s="200">
        <v>743.31715186283577</v>
      </c>
    </row>
    <row r="34" spans="1:20" x14ac:dyDescent="0.35">
      <c r="A34" s="201" t="s">
        <v>940</v>
      </c>
      <c r="B34" s="200">
        <v>550.54031359122155</v>
      </c>
      <c r="C34" s="200">
        <v>0</v>
      </c>
      <c r="D34" s="200">
        <v>51.258569898829442</v>
      </c>
      <c r="E34" s="200">
        <v>117.9959805922507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550.54031359122155</v>
      </c>
      <c r="Q34" s="200">
        <v>0</v>
      </c>
      <c r="R34" s="200">
        <v>1</v>
      </c>
      <c r="S34" s="200">
        <v>638.03334844981453</v>
      </c>
      <c r="T34" s="200">
        <v>87.493034858592949</v>
      </c>
    </row>
    <row r="35" spans="1:20" x14ac:dyDescent="0.35">
      <c r="A35" s="201" t="s">
        <v>939</v>
      </c>
      <c r="B35" s="200">
        <v>0</v>
      </c>
      <c r="C35" s="200">
        <v>399.4725749687999</v>
      </c>
      <c r="D35" s="200">
        <v>30.234347741031979</v>
      </c>
      <c r="E35" s="200">
        <v>0</v>
      </c>
      <c r="F35" s="200">
        <v>609.9114010981915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399.4725749687999</v>
      </c>
      <c r="R35" s="200">
        <v>1</v>
      </c>
      <c r="S35" s="200">
        <v>354.00353210307128</v>
      </c>
      <c r="T35" s="200">
        <v>753.47610707187118</v>
      </c>
    </row>
    <row r="36" spans="1:20" x14ac:dyDescent="0.35">
      <c r="A36" s="201" t="s">
        <v>938</v>
      </c>
      <c r="B36" s="200">
        <v>0</v>
      </c>
      <c r="C36" s="200">
        <v>2718.912928435228</v>
      </c>
      <c r="D36" s="200">
        <v>189.94511389145899</v>
      </c>
      <c r="E36" s="200">
        <v>0</v>
      </c>
      <c r="F36" s="200">
        <v>127.0884823893177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2718.912928435228</v>
      </c>
      <c r="R36" s="200">
        <v>1</v>
      </c>
      <c r="S36" s="200">
        <v>1678.47366870725</v>
      </c>
      <c r="T36" s="200">
        <v>4397.3865971424784</v>
      </c>
    </row>
    <row r="37" spans="1:20" x14ac:dyDescent="0.35">
      <c r="A37" s="201" t="s">
        <v>937</v>
      </c>
      <c r="B37" s="200">
        <v>658.45081660794949</v>
      </c>
      <c r="C37" s="200">
        <v>0</v>
      </c>
      <c r="D37" s="200">
        <v>48.524118596934031</v>
      </c>
      <c r="E37" s="200">
        <v>140.5380975763247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658.45081660794949</v>
      </c>
      <c r="Q37" s="200">
        <v>0</v>
      </c>
      <c r="R37" s="200">
        <v>1</v>
      </c>
      <c r="S37" s="200">
        <v>658.45081660794949</v>
      </c>
      <c r="T37" s="200">
        <v>0</v>
      </c>
    </row>
    <row r="38" spans="1:20" x14ac:dyDescent="0.35">
      <c r="A38" s="201" t="s">
        <v>936</v>
      </c>
      <c r="B38" s="200">
        <v>0</v>
      </c>
      <c r="C38" s="200">
        <v>1430.5872642142619</v>
      </c>
      <c r="D38" s="200">
        <v>162.9406262343667</v>
      </c>
      <c r="E38" s="200">
        <v>0</v>
      </c>
      <c r="F38" s="200">
        <v>108.52031872896011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1430.5872642142619</v>
      </c>
      <c r="R38" s="200">
        <v>1</v>
      </c>
      <c r="S38" s="200">
        <v>1046.4550671430061</v>
      </c>
      <c r="T38" s="200">
        <v>2477.0423313572678</v>
      </c>
    </row>
    <row r="39" spans="1:20" x14ac:dyDescent="0.35">
      <c r="A39" s="201" t="s">
        <v>935</v>
      </c>
      <c r="B39" s="200">
        <v>0</v>
      </c>
      <c r="C39" s="200">
        <v>866.69350876604926</v>
      </c>
      <c r="D39" s="200">
        <v>129.63413115965369</v>
      </c>
      <c r="E39" s="200">
        <v>0</v>
      </c>
      <c r="F39" s="200">
        <v>215.19286523991829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866.69350876604926</v>
      </c>
      <c r="R39" s="200">
        <v>1</v>
      </c>
      <c r="S39" s="200">
        <v>114.98382190248159</v>
      </c>
      <c r="T39" s="200">
        <v>981.67733066853089</v>
      </c>
    </row>
    <row r="40" spans="1:20" x14ac:dyDescent="0.35">
      <c r="A40" s="201" t="s">
        <v>934</v>
      </c>
      <c r="B40" s="200">
        <v>0</v>
      </c>
      <c r="C40" s="200">
        <v>6.0120450707947128</v>
      </c>
      <c r="D40" s="200">
        <v>6.834063068043057</v>
      </c>
      <c r="E40" s="200">
        <v>0</v>
      </c>
      <c r="F40" s="200">
        <v>0.56364723675457751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6.0120450707947128</v>
      </c>
      <c r="R40" s="200">
        <v>1</v>
      </c>
      <c r="S40" s="200">
        <v>99.863197738145104</v>
      </c>
      <c r="T40" s="200">
        <v>105.8752428089398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931</v>
      </c>
      <c r="B43" s="200">
        <v>184.0067073766441</v>
      </c>
      <c r="C43" s="200">
        <v>0</v>
      </c>
      <c r="D43" s="200">
        <v>15.063231030309719</v>
      </c>
      <c r="E43" s="200">
        <v>17.561624995096921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184.0067073766441</v>
      </c>
      <c r="Q43" s="200">
        <v>0</v>
      </c>
      <c r="R43" s="200">
        <v>1</v>
      </c>
      <c r="S43" s="200">
        <v>184.0067073766441</v>
      </c>
      <c r="T43" s="200">
        <v>0</v>
      </c>
    </row>
    <row r="44" spans="1:20" x14ac:dyDescent="0.35">
      <c r="A44" s="201" t="s">
        <v>930</v>
      </c>
      <c r="B44" s="200">
        <v>15.98385859854965</v>
      </c>
      <c r="C44" s="200">
        <v>0</v>
      </c>
      <c r="D44" s="200">
        <v>6.6450687353756548</v>
      </c>
      <c r="E44" s="200">
        <v>3.2690735657288519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15.98385859854965</v>
      </c>
      <c r="Q44" s="200">
        <v>0</v>
      </c>
      <c r="R44" s="200">
        <v>1</v>
      </c>
      <c r="S44" s="200">
        <v>23.5166954229453</v>
      </c>
      <c r="T44" s="200">
        <v>7.5328368243956563</v>
      </c>
    </row>
    <row r="45" spans="1:20" x14ac:dyDescent="0.35">
      <c r="A45" s="201" t="s">
        <v>929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928</v>
      </c>
      <c r="B46" s="200">
        <v>0</v>
      </c>
      <c r="C46" s="200">
        <v>1127.338103231787</v>
      </c>
      <c r="D46" s="200">
        <v>123.23582405347</v>
      </c>
      <c r="E46" s="200">
        <v>0</v>
      </c>
      <c r="F46" s="200">
        <v>37.6377240854235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1127.338103231787</v>
      </c>
      <c r="R46" s="200">
        <v>1</v>
      </c>
      <c r="S46" s="200">
        <v>66.161914212927954</v>
      </c>
      <c r="T46" s="200">
        <v>1193.500017444715</v>
      </c>
    </row>
    <row r="47" spans="1:20" x14ac:dyDescent="0.35">
      <c r="A47" s="201" t="s">
        <v>927</v>
      </c>
      <c r="B47" s="200">
        <v>0</v>
      </c>
      <c r="C47" s="200">
        <v>111.3030594353659</v>
      </c>
      <c r="D47" s="200">
        <v>58.776023945991533</v>
      </c>
      <c r="E47" s="200">
        <v>0</v>
      </c>
      <c r="F47" s="200">
        <v>5.8458790017768409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111.3030594353659</v>
      </c>
      <c r="R47" s="200">
        <v>1</v>
      </c>
      <c r="S47" s="200">
        <v>264.89957817544189</v>
      </c>
      <c r="T47" s="200">
        <v>376.20263761080781</v>
      </c>
    </row>
    <row r="48" spans="1:20" x14ac:dyDescent="0.35">
      <c r="A48" s="201" t="s">
        <v>926</v>
      </c>
      <c r="B48" s="200">
        <v>0</v>
      </c>
      <c r="C48" s="200">
        <v>491.94968630232859</v>
      </c>
      <c r="D48" s="200">
        <v>46.712002269777066</v>
      </c>
      <c r="E48" s="200">
        <v>0</v>
      </c>
      <c r="F48" s="200">
        <v>97.885640818925097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491.94968630232859</v>
      </c>
      <c r="R48" s="200">
        <v>1</v>
      </c>
      <c r="S48" s="200">
        <v>43.221322914966983</v>
      </c>
      <c r="T48" s="200">
        <v>535.17100921729559</v>
      </c>
    </row>
    <row r="49" spans="1:20" x14ac:dyDescent="0.35">
      <c r="A49" s="201" t="s">
        <v>925</v>
      </c>
      <c r="B49" s="200">
        <v>0</v>
      </c>
      <c r="C49" s="200">
        <v>775.37846264758127</v>
      </c>
      <c r="D49" s="200">
        <v>334.72876717037622</v>
      </c>
      <c r="E49" s="200">
        <v>0</v>
      </c>
      <c r="F49" s="200">
        <v>134.60143718604459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775.37846264758127</v>
      </c>
      <c r="R49" s="200">
        <v>1</v>
      </c>
      <c r="S49" s="200">
        <v>34.110352422815517</v>
      </c>
      <c r="T49" s="200">
        <v>809.48881507039675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57.806691858986468</v>
      </c>
      <c r="C51" s="200">
        <v>0</v>
      </c>
      <c r="D51" s="200">
        <v>4.6610107139261556</v>
      </c>
      <c r="E51" s="200">
        <v>8.1903736250902064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57.806691858986468</v>
      </c>
      <c r="Q51" s="200">
        <v>0</v>
      </c>
      <c r="R51" s="200">
        <v>1</v>
      </c>
      <c r="S51" s="200">
        <v>57.806691858986468</v>
      </c>
      <c r="T51" s="200">
        <v>0</v>
      </c>
    </row>
    <row r="52" spans="1:20" x14ac:dyDescent="0.35">
      <c r="A52" s="201" t="s">
        <v>922</v>
      </c>
      <c r="B52" s="200">
        <v>591.1798300170484</v>
      </c>
      <c r="C52" s="200">
        <v>0</v>
      </c>
      <c r="D52" s="200">
        <v>119.21208354948151</v>
      </c>
      <c r="E52" s="200">
        <v>14.03932810313975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591.1798300170484</v>
      </c>
      <c r="Q52" s="200">
        <v>0</v>
      </c>
      <c r="R52" s="200">
        <v>1</v>
      </c>
      <c r="S52" s="200">
        <v>591.1798300170484</v>
      </c>
      <c r="T52" s="200">
        <v>0</v>
      </c>
    </row>
    <row r="53" spans="1:20" x14ac:dyDescent="0.35">
      <c r="A53" s="201" t="s">
        <v>921</v>
      </c>
      <c r="B53" s="200">
        <v>724.92788187332292</v>
      </c>
      <c r="C53" s="200">
        <v>0</v>
      </c>
      <c r="D53" s="200">
        <v>187.03572296470969</v>
      </c>
      <c r="E53" s="200">
        <v>534.74081528025101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724.92788187332292</v>
      </c>
      <c r="Q53" s="200">
        <v>0</v>
      </c>
      <c r="R53" s="200">
        <v>1</v>
      </c>
      <c r="S53" s="200">
        <v>1658.138766806077</v>
      </c>
      <c r="T53" s="200">
        <v>933.21088493275454</v>
      </c>
    </row>
    <row r="54" spans="1:20" x14ac:dyDescent="0.35">
      <c r="A54" s="201" t="s">
        <v>920</v>
      </c>
      <c r="B54" s="200">
        <v>0</v>
      </c>
      <c r="C54" s="200">
        <v>146.11097020757251</v>
      </c>
      <c r="D54" s="200">
        <v>40.41110277322997</v>
      </c>
      <c r="E54" s="200">
        <v>0</v>
      </c>
      <c r="F54" s="200">
        <v>18.076561569215048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146.11097020757251</v>
      </c>
      <c r="R54" s="200">
        <v>1</v>
      </c>
      <c r="S54" s="200">
        <v>0</v>
      </c>
      <c r="T54" s="200">
        <v>146.11097020757251</v>
      </c>
    </row>
    <row r="55" spans="1:20" x14ac:dyDescent="0.35">
      <c r="A55" s="201" t="s">
        <v>919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918</v>
      </c>
      <c r="B56" s="200">
        <v>0</v>
      </c>
      <c r="C56" s="200">
        <v>56.226677695731397</v>
      </c>
      <c r="D56" s="200">
        <v>5.5765756498414243</v>
      </c>
      <c r="E56" s="200">
        <v>0</v>
      </c>
      <c r="F56" s="200">
        <v>24.86291781224072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56.226677695731397</v>
      </c>
      <c r="R56" s="200">
        <v>1</v>
      </c>
      <c r="S56" s="200">
        <v>0</v>
      </c>
      <c r="T56" s="200">
        <v>56.226677695731397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210.16334068311281</v>
      </c>
      <c r="C58" s="200">
        <v>0</v>
      </c>
      <c r="D58" s="200">
        <v>37.648233644180969</v>
      </c>
      <c r="E58" s="200">
        <v>50.267867243879813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210.16334068311281</v>
      </c>
      <c r="Q58" s="200">
        <v>0</v>
      </c>
      <c r="R58" s="200">
        <v>1</v>
      </c>
      <c r="S58" s="200">
        <v>210.16334068311281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1956.175285585455</v>
      </c>
      <c r="D61" s="200">
        <v>331.89591772285638</v>
      </c>
      <c r="E61" s="200">
        <v>0</v>
      </c>
      <c r="F61" s="200">
        <v>2864.162911771069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1956.175285585455</v>
      </c>
      <c r="R61" s="200">
        <v>1</v>
      </c>
      <c r="S61" s="200">
        <v>0</v>
      </c>
      <c r="T61" s="200">
        <v>1956.175285585455</v>
      </c>
    </row>
    <row r="62" spans="1:20" x14ac:dyDescent="0.35">
      <c r="A62" s="201" t="s">
        <v>912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908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175.77521543989079</v>
      </c>
      <c r="D72" s="200">
        <v>84.078954169365304</v>
      </c>
      <c r="E72" s="200">
        <v>0</v>
      </c>
      <c r="F72" s="200">
        <v>310.65043554737252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175.77521543989079</v>
      </c>
      <c r="R72" s="200">
        <v>1</v>
      </c>
      <c r="S72" s="200">
        <v>0</v>
      </c>
      <c r="T72" s="200">
        <v>175.77521543989079</v>
      </c>
    </row>
    <row r="73" spans="1:20" x14ac:dyDescent="0.35">
      <c r="A73" s="201" t="s">
        <v>901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415.32497369796653</v>
      </c>
      <c r="C76" s="200">
        <v>0</v>
      </c>
      <c r="D76" s="200">
        <v>182.9341103953401</v>
      </c>
      <c r="E76" s="200">
        <v>5041.5193431625648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415.32497369796653</v>
      </c>
      <c r="Q76" s="200">
        <v>0</v>
      </c>
      <c r="R76" s="200">
        <v>1</v>
      </c>
      <c r="S76" s="200">
        <v>415.32497369796653</v>
      </c>
      <c r="T76" s="200">
        <v>0</v>
      </c>
    </row>
    <row r="77" spans="1:20" x14ac:dyDescent="0.35">
      <c r="A77" s="201" t="s">
        <v>897</v>
      </c>
      <c r="B77" s="200">
        <v>1448.547859557772</v>
      </c>
      <c r="C77" s="200">
        <v>0</v>
      </c>
      <c r="D77" s="200">
        <v>424.84601639542927</v>
      </c>
      <c r="E77" s="200">
        <v>134961.26022370951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1448.547859557772</v>
      </c>
      <c r="Q77" s="200">
        <v>0</v>
      </c>
      <c r="R77" s="200">
        <v>1</v>
      </c>
      <c r="S77" s="200">
        <v>3378.9213641347919</v>
      </c>
      <c r="T77" s="200">
        <v>1930.37350457702</v>
      </c>
    </row>
    <row r="78" spans="1:20" x14ac:dyDescent="0.35">
      <c r="A78" s="201" t="s">
        <v>896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895</v>
      </c>
      <c r="B79" s="200">
        <v>0</v>
      </c>
      <c r="C79" s="200">
        <v>1786.929865175294</v>
      </c>
      <c r="D79" s="200">
        <v>197.3452613492889</v>
      </c>
      <c r="E79" s="200">
        <v>0</v>
      </c>
      <c r="F79" s="200">
        <v>542113.5366677501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1786.929865175294</v>
      </c>
      <c r="R79" s="200">
        <v>1</v>
      </c>
      <c r="S79" s="200">
        <v>22.599941998355849</v>
      </c>
      <c r="T79" s="200">
        <v>1809.5298071736499</v>
      </c>
    </row>
    <row r="80" spans="1:20" x14ac:dyDescent="0.35">
      <c r="A80" s="201" t="s">
        <v>894</v>
      </c>
      <c r="B80" s="200">
        <v>0</v>
      </c>
      <c r="C80" s="200">
        <v>7201.4352165472283</v>
      </c>
      <c r="D80" s="200">
        <v>247.64239177934419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7201.4352165472283</v>
      </c>
      <c r="R80" s="200">
        <v>1</v>
      </c>
      <c r="S80" s="200">
        <v>10951.43271994876</v>
      </c>
      <c r="T80" s="200">
        <v>18152.86793649599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1EB6D-0BA7-4D4E-9B8D-9421AA48CA7E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895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60440.718215181289</v>
      </c>
      <c r="D16" s="200">
        <v>0</v>
      </c>
      <c r="E16" s="200">
        <v>0</v>
      </c>
      <c r="F16" s="200">
        <v>0</v>
      </c>
      <c r="G16" s="200">
        <v>35649.119693169283</v>
      </c>
      <c r="H16" s="200">
        <v>1</v>
      </c>
      <c r="I16" s="200">
        <v>1</v>
      </c>
      <c r="J16" s="200">
        <v>1</v>
      </c>
      <c r="K16" s="200">
        <v>1</v>
      </c>
      <c r="L16" s="200">
        <v>-9167.5454117411537</v>
      </c>
      <c r="M16" s="200">
        <v>332333.92179174779</v>
      </c>
      <c r="N16" s="200">
        <v>298374.7778579946</v>
      </c>
      <c r="O16" s="200">
        <v>-33959.143933753192</v>
      </c>
      <c r="P16" s="200">
        <v>31895.53332119601</v>
      </c>
      <c r="Q16" s="200">
        <v>92336.251536377298</v>
      </c>
      <c r="R16" s="200">
        <v>1</v>
      </c>
      <c r="S16" s="200">
        <v>102728.96311606441</v>
      </c>
      <c r="T16" s="200">
        <v>163169.68133124569</v>
      </c>
      <c r="U16" s="199">
        <v>50101.358535296917</v>
      </c>
      <c r="V16" s="199">
        <v>104127.227001545</v>
      </c>
      <c r="W16" s="199">
        <v>139776.34669471419</v>
      </c>
      <c r="X16" s="199">
        <v>14935.65492366019</v>
      </c>
      <c r="Y16" s="199">
        <v>5768.1095119190422</v>
      </c>
    </row>
    <row r="17" spans="1:20" x14ac:dyDescent="0.35">
      <c r="A17" s="201" t="s">
        <v>957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956</v>
      </c>
      <c r="B18" s="200">
        <v>0</v>
      </c>
      <c r="C18" s="200">
        <v>54.168411555676371</v>
      </c>
      <c r="D18" s="200">
        <v>4.4802979810894792</v>
      </c>
      <c r="E18" s="200">
        <v>0</v>
      </c>
      <c r="F18" s="200">
        <v>6.0641290934260104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54.168411555676371</v>
      </c>
      <c r="R18" s="200">
        <v>1</v>
      </c>
      <c r="S18" s="200">
        <v>45.127534061601381</v>
      </c>
      <c r="T18" s="200">
        <v>99.295945617277752</v>
      </c>
    </row>
    <row r="19" spans="1:20" x14ac:dyDescent="0.35">
      <c r="A19" s="201" t="s">
        <v>955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954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953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952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951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950</v>
      </c>
      <c r="B24" s="200">
        <v>0</v>
      </c>
      <c r="C24" s="200">
        <v>6282.5628305597684</v>
      </c>
      <c r="D24" s="200">
        <v>87.871849435110946</v>
      </c>
      <c r="E24" s="200">
        <v>0</v>
      </c>
      <c r="F24" s="200">
        <v>122.491962998688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6282.5628305597684</v>
      </c>
      <c r="R24" s="200">
        <v>1</v>
      </c>
      <c r="S24" s="200">
        <v>794.72506178594358</v>
      </c>
      <c r="T24" s="200">
        <v>7077.287892345712</v>
      </c>
    </row>
    <row r="25" spans="1:20" x14ac:dyDescent="0.35">
      <c r="A25" s="201" t="s">
        <v>949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948</v>
      </c>
      <c r="B26" s="200">
        <v>0</v>
      </c>
      <c r="C26" s="200">
        <v>735.46382374584732</v>
      </c>
      <c r="D26" s="200">
        <v>45.595885379805438</v>
      </c>
      <c r="E26" s="200">
        <v>0</v>
      </c>
      <c r="F26" s="200">
        <v>38.862126704162193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735.46382374584732</v>
      </c>
      <c r="R26" s="200">
        <v>1</v>
      </c>
      <c r="S26" s="200">
        <v>747.74535007279246</v>
      </c>
      <c r="T26" s="200">
        <v>1483.20917381864</v>
      </c>
    </row>
    <row r="27" spans="1:20" x14ac:dyDescent="0.35">
      <c r="A27" s="201" t="s">
        <v>947</v>
      </c>
      <c r="B27" s="200">
        <v>0</v>
      </c>
      <c r="C27" s="200">
        <v>202.27957537620881</v>
      </c>
      <c r="D27" s="200">
        <v>6.3236869144846368</v>
      </c>
      <c r="E27" s="200">
        <v>0</v>
      </c>
      <c r="F27" s="200">
        <v>1.772332944554065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202.27957537620881</v>
      </c>
      <c r="R27" s="200">
        <v>1</v>
      </c>
      <c r="S27" s="200">
        <v>0</v>
      </c>
      <c r="T27" s="200">
        <v>202.27957537620881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944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943</v>
      </c>
      <c r="B31" s="200">
        <v>1408.6142119297799</v>
      </c>
      <c r="C31" s="200">
        <v>0</v>
      </c>
      <c r="D31" s="200">
        <v>100.11483962921881</v>
      </c>
      <c r="E31" s="200">
        <v>24.28997588443109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1408.6142119297799</v>
      </c>
      <c r="Q31" s="200">
        <v>0</v>
      </c>
      <c r="R31" s="200">
        <v>1</v>
      </c>
      <c r="S31" s="200">
        <v>24776.20648331413</v>
      </c>
      <c r="T31" s="200">
        <v>23367.59227138435</v>
      </c>
    </row>
    <row r="32" spans="1:20" x14ac:dyDescent="0.35">
      <c r="A32" s="201" t="s">
        <v>942</v>
      </c>
      <c r="B32" s="200">
        <v>0</v>
      </c>
      <c r="C32" s="200">
        <v>3361.3654317009909</v>
      </c>
      <c r="D32" s="200">
        <v>61.747556944398582</v>
      </c>
      <c r="E32" s="200">
        <v>0</v>
      </c>
      <c r="F32" s="200">
        <v>16.105812274682911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3361.3654317009909</v>
      </c>
      <c r="R32" s="200">
        <v>1</v>
      </c>
      <c r="S32" s="200">
        <v>14874.55148312846</v>
      </c>
      <c r="T32" s="200">
        <v>18235.91691482945</v>
      </c>
    </row>
    <row r="33" spans="1:20" x14ac:dyDescent="0.35">
      <c r="A33" s="201" t="s">
        <v>941</v>
      </c>
      <c r="B33" s="200">
        <v>0</v>
      </c>
      <c r="C33" s="200">
        <v>126.6836126190974</v>
      </c>
      <c r="D33" s="200">
        <v>35.198124510260598</v>
      </c>
      <c r="E33" s="200">
        <v>0</v>
      </c>
      <c r="F33" s="200">
        <v>2.0984305045868772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126.6836126190974</v>
      </c>
      <c r="R33" s="200">
        <v>1</v>
      </c>
      <c r="S33" s="200">
        <v>1241.5882189933191</v>
      </c>
      <c r="T33" s="200">
        <v>1368.271831612416</v>
      </c>
    </row>
    <row r="34" spans="1:20" x14ac:dyDescent="0.35">
      <c r="A34" s="201" t="s">
        <v>940</v>
      </c>
      <c r="B34" s="200">
        <v>0</v>
      </c>
      <c r="C34" s="200">
        <v>3478.9747269031382</v>
      </c>
      <c r="D34" s="200">
        <v>86.333840993996802</v>
      </c>
      <c r="E34" s="200">
        <v>0</v>
      </c>
      <c r="F34" s="200">
        <v>535.93750396261862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3478.9747269031382</v>
      </c>
      <c r="R34" s="200">
        <v>1</v>
      </c>
      <c r="S34" s="200">
        <v>154.10962725796409</v>
      </c>
      <c r="T34" s="200">
        <v>3633.0843541611021</v>
      </c>
    </row>
    <row r="35" spans="1:20" x14ac:dyDescent="0.35">
      <c r="A35" s="201" t="s">
        <v>939</v>
      </c>
      <c r="B35" s="200">
        <v>1697.555836721981</v>
      </c>
      <c r="C35" s="200">
        <v>0</v>
      </c>
      <c r="D35" s="200">
        <v>23.19661439570131</v>
      </c>
      <c r="E35" s="200">
        <v>574.79997329507398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1697.555836721981</v>
      </c>
      <c r="Q35" s="200">
        <v>0</v>
      </c>
      <c r="R35" s="200">
        <v>1</v>
      </c>
      <c r="S35" s="200">
        <v>2190.2260054689668</v>
      </c>
      <c r="T35" s="200">
        <v>492.67016874698629</v>
      </c>
    </row>
    <row r="36" spans="1:20" x14ac:dyDescent="0.35">
      <c r="A36" s="201" t="s">
        <v>938</v>
      </c>
      <c r="B36" s="200">
        <v>0</v>
      </c>
      <c r="C36" s="200">
        <v>4730.9317343877656</v>
      </c>
      <c r="D36" s="200">
        <v>69.730294119735277</v>
      </c>
      <c r="E36" s="200">
        <v>0</v>
      </c>
      <c r="F36" s="200">
        <v>58.983298322872372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4730.9317343877656</v>
      </c>
      <c r="R36" s="200">
        <v>1</v>
      </c>
      <c r="S36" s="200">
        <v>1013.39458064469</v>
      </c>
      <c r="T36" s="200">
        <v>5744.3263150324556</v>
      </c>
    </row>
    <row r="37" spans="1:20" x14ac:dyDescent="0.35">
      <c r="A37" s="201" t="s">
        <v>937</v>
      </c>
      <c r="B37" s="200">
        <v>0</v>
      </c>
      <c r="C37" s="200">
        <v>6258.32219357963</v>
      </c>
      <c r="D37" s="200">
        <v>190.00823749091401</v>
      </c>
      <c r="E37" s="200">
        <v>0</v>
      </c>
      <c r="F37" s="200">
        <v>419.5974594970794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6258.32219357963</v>
      </c>
      <c r="R37" s="200">
        <v>1</v>
      </c>
      <c r="S37" s="200">
        <v>776.24982910725544</v>
      </c>
      <c r="T37" s="200">
        <v>7034.5720226868852</v>
      </c>
    </row>
    <row r="38" spans="1:20" x14ac:dyDescent="0.35">
      <c r="A38" s="201" t="s">
        <v>936</v>
      </c>
      <c r="B38" s="200">
        <v>0</v>
      </c>
      <c r="C38" s="200">
        <v>7026.2685951031935</v>
      </c>
      <c r="D38" s="200">
        <v>112.6185168030911</v>
      </c>
      <c r="E38" s="200">
        <v>0</v>
      </c>
      <c r="F38" s="200">
        <v>142.1650797805699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7026.2685951031935</v>
      </c>
      <c r="R38" s="200">
        <v>1</v>
      </c>
      <c r="S38" s="200">
        <v>428.89318408770532</v>
      </c>
      <c r="T38" s="200">
        <v>7455.1617791909002</v>
      </c>
    </row>
    <row r="39" spans="1:20" x14ac:dyDescent="0.35">
      <c r="A39" s="201" t="s">
        <v>935</v>
      </c>
      <c r="B39" s="200">
        <v>0</v>
      </c>
      <c r="C39" s="200">
        <v>334.58417515469552</v>
      </c>
      <c r="D39" s="200">
        <v>12.51421656181846</v>
      </c>
      <c r="E39" s="200">
        <v>0</v>
      </c>
      <c r="F39" s="200">
        <v>22.158440909968661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334.58417515469552</v>
      </c>
      <c r="R39" s="200">
        <v>1</v>
      </c>
      <c r="S39" s="200">
        <v>0</v>
      </c>
      <c r="T39" s="200">
        <v>334.58417515469552</v>
      </c>
    </row>
    <row r="40" spans="1:20" x14ac:dyDescent="0.35">
      <c r="A40" s="201" t="s">
        <v>934</v>
      </c>
      <c r="B40" s="200">
        <v>0</v>
      </c>
      <c r="C40" s="200">
        <v>13740.595528973019</v>
      </c>
      <c r="D40" s="200">
        <v>145.9195369288995</v>
      </c>
      <c r="E40" s="200">
        <v>0</v>
      </c>
      <c r="F40" s="200">
        <v>343.60714780137778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13740.595528973019</v>
      </c>
      <c r="R40" s="200">
        <v>1</v>
      </c>
      <c r="S40" s="200">
        <v>0</v>
      </c>
      <c r="T40" s="200">
        <v>13740.595528973019</v>
      </c>
    </row>
    <row r="41" spans="1:20" x14ac:dyDescent="0.35">
      <c r="A41" s="201" t="s">
        <v>933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932</v>
      </c>
      <c r="B42" s="200">
        <v>0</v>
      </c>
      <c r="C42" s="200">
        <v>1280.510933094135</v>
      </c>
      <c r="D42" s="200">
        <v>23.862695104369429</v>
      </c>
      <c r="E42" s="200">
        <v>0</v>
      </c>
      <c r="F42" s="200">
        <v>24.49867487833998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1280.510933094135</v>
      </c>
      <c r="R42" s="200">
        <v>1</v>
      </c>
      <c r="S42" s="200">
        <v>25.413517278443511</v>
      </c>
      <c r="T42" s="200">
        <v>1305.924450372579</v>
      </c>
    </row>
    <row r="43" spans="1:20" x14ac:dyDescent="0.35">
      <c r="A43" s="201" t="s">
        <v>931</v>
      </c>
      <c r="B43" s="200">
        <v>0</v>
      </c>
      <c r="C43" s="200">
        <v>427.25541920079428</v>
      </c>
      <c r="D43" s="200">
        <v>11.16657076520959</v>
      </c>
      <c r="E43" s="200">
        <v>0</v>
      </c>
      <c r="F43" s="200">
        <v>11.839499757556959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427.25541920079428</v>
      </c>
      <c r="R43" s="200">
        <v>1</v>
      </c>
      <c r="S43" s="200">
        <v>0</v>
      </c>
      <c r="T43" s="200">
        <v>427.25541920079428</v>
      </c>
    </row>
    <row r="44" spans="1:20" x14ac:dyDescent="0.35">
      <c r="A44" s="201" t="s">
        <v>930</v>
      </c>
      <c r="B44" s="200">
        <v>124.1945342005571</v>
      </c>
      <c r="C44" s="200">
        <v>0</v>
      </c>
      <c r="D44" s="200">
        <v>17.182346089788549</v>
      </c>
      <c r="E44" s="200">
        <v>9.5465736209694541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124.1945342005571</v>
      </c>
      <c r="Q44" s="200">
        <v>0</v>
      </c>
      <c r="R44" s="200">
        <v>1</v>
      </c>
      <c r="S44" s="200">
        <v>187.79005885157599</v>
      </c>
      <c r="T44" s="200">
        <v>63.595524651018863</v>
      </c>
    </row>
    <row r="45" spans="1:20" x14ac:dyDescent="0.35">
      <c r="A45" s="201" t="s">
        <v>929</v>
      </c>
      <c r="B45" s="200">
        <v>321.23295790875522</v>
      </c>
      <c r="C45" s="200">
        <v>0</v>
      </c>
      <c r="D45" s="200">
        <v>49.301305713414742</v>
      </c>
      <c r="E45" s="200">
        <v>7.9031415567963377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321.23295790875522</v>
      </c>
      <c r="Q45" s="200">
        <v>0</v>
      </c>
      <c r="R45" s="200">
        <v>1</v>
      </c>
      <c r="S45" s="200">
        <v>462.92487582283678</v>
      </c>
      <c r="T45" s="200">
        <v>141.69191791408161</v>
      </c>
    </row>
    <row r="46" spans="1:20" x14ac:dyDescent="0.35">
      <c r="A46" s="201" t="s">
        <v>928</v>
      </c>
      <c r="B46" s="200">
        <v>2384.897839333808</v>
      </c>
      <c r="C46" s="200">
        <v>0</v>
      </c>
      <c r="D46" s="200">
        <v>83.63958458551231</v>
      </c>
      <c r="E46" s="200">
        <v>18.149086756494331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2384.897839333808</v>
      </c>
      <c r="Q46" s="200">
        <v>0</v>
      </c>
      <c r="R46" s="200">
        <v>1</v>
      </c>
      <c r="S46" s="200">
        <v>2466.6045990237722</v>
      </c>
      <c r="T46" s="200">
        <v>81.706759689963732</v>
      </c>
    </row>
    <row r="47" spans="1:20" x14ac:dyDescent="0.35">
      <c r="A47" s="201" t="s">
        <v>927</v>
      </c>
      <c r="B47" s="200">
        <v>238.68817171048079</v>
      </c>
      <c r="C47" s="200">
        <v>0</v>
      </c>
      <c r="D47" s="200">
        <v>11.272705540925839</v>
      </c>
      <c r="E47" s="200">
        <v>4.6356300089653368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238.68817171048079</v>
      </c>
      <c r="Q47" s="200">
        <v>0</v>
      </c>
      <c r="R47" s="200">
        <v>1</v>
      </c>
      <c r="S47" s="200">
        <v>303.98064529625867</v>
      </c>
      <c r="T47" s="200">
        <v>65.292473585777884</v>
      </c>
    </row>
    <row r="48" spans="1:20" x14ac:dyDescent="0.35">
      <c r="A48" s="201" t="s">
        <v>926</v>
      </c>
      <c r="B48" s="200">
        <v>0</v>
      </c>
      <c r="C48" s="200">
        <v>3317.225365517811</v>
      </c>
      <c r="D48" s="200">
        <v>260.17406784892103</v>
      </c>
      <c r="E48" s="200">
        <v>0</v>
      </c>
      <c r="F48" s="200">
        <v>176.05353801092519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3317.225365517811</v>
      </c>
      <c r="R48" s="200">
        <v>1</v>
      </c>
      <c r="S48" s="200">
        <v>3394.5385548369268</v>
      </c>
      <c r="T48" s="200">
        <v>6711.7639203547387</v>
      </c>
    </row>
    <row r="49" spans="1:20" x14ac:dyDescent="0.35">
      <c r="A49" s="201" t="s">
        <v>925</v>
      </c>
      <c r="B49" s="200">
        <v>0</v>
      </c>
      <c r="C49" s="200">
        <v>47.480087463216393</v>
      </c>
      <c r="D49" s="200">
        <v>6.2472049150961819</v>
      </c>
      <c r="E49" s="200">
        <v>0</v>
      </c>
      <c r="F49" s="200">
        <v>2.1984619473048159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47.480087463216393</v>
      </c>
      <c r="R49" s="200">
        <v>1</v>
      </c>
      <c r="S49" s="200">
        <v>0</v>
      </c>
      <c r="T49" s="200">
        <v>47.480087463216393</v>
      </c>
    </row>
    <row r="50" spans="1:20" x14ac:dyDescent="0.35">
      <c r="A50" s="201" t="s">
        <v>924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923</v>
      </c>
      <c r="B51" s="200">
        <v>0</v>
      </c>
      <c r="C51" s="200">
        <v>1776.9274972728649</v>
      </c>
      <c r="D51" s="200">
        <v>46.086151730939036</v>
      </c>
      <c r="E51" s="200">
        <v>0</v>
      </c>
      <c r="F51" s="200">
        <v>73.75558028329425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1776.9274972728649</v>
      </c>
      <c r="R51" s="200">
        <v>1</v>
      </c>
      <c r="S51" s="200">
        <v>0</v>
      </c>
      <c r="T51" s="200">
        <v>1776.9274972728649</v>
      </c>
    </row>
    <row r="52" spans="1:20" x14ac:dyDescent="0.35">
      <c r="A52" s="201" t="s">
        <v>922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921</v>
      </c>
      <c r="B53" s="200">
        <v>6377.6948921604553</v>
      </c>
      <c r="C53" s="200">
        <v>0</v>
      </c>
      <c r="D53" s="200">
        <v>237.30900147220549</v>
      </c>
      <c r="E53" s="200">
        <v>1768.1302206949861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6377.6948921604553</v>
      </c>
      <c r="Q53" s="200">
        <v>0</v>
      </c>
      <c r="R53" s="200">
        <v>1</v>
      </c>
      <c r="S53" s="200">
        <v>8201.3557897938881</v>
      </c>
      <c r="T53" s="200">
        <v>1823.660897633433</v>
      </c>
    </row>
    <row r="54" spans="1:20" x14ac:dyDescent="0.35">
      <c r="A54" s="201" t="s">
        <v>920</v>
      </c>
      <c r="B54" s="200">
        <v>0</v>
      </c>
      <c r="C54" s="200">
        <v>211.767050876578</v>
      </c>
      <c r="D54" s="200">
        <v>19.185450685174839</v>
      </c>
      <c r="E54" s="200">
        <v>0</v>
      </c>
      <c r="F54" s="200">
        <v>6.9881604498843313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211.767050876578</v>
      </c>
      <c r="R54" s="200">
        <v>1</v>
      </c>
      <c r="S54" s="200">
        <v>0</v>
      </c>
      <c r="T54" s="200">
        <v>211.767050876578</v>
      </c>
    </row>
    <row r="55" spans="1:20" x14ac:dyDescent="0.35">
      <c r="A55" s="201" t="s">
        <v>919</v>
      </c>
      <c r="B55" s="200">
        <v>0</v>
      </c>
      <c r="C55" s="200">
        <v>337.8424801205515</v>
      </c>
      <c r="D55" s="200">
        <v>15.84026818595291</v>
      </c>
      <c r="E55" s="200">
        <v>0</v>
      </c>
      <c r="F55" s="200">
        <v>14.69538620169255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337.8424801205515</v>
      </c>
      <c r="R55" s="200">
        <v>1</v>
      </c>
      <c r="S55" s="200">
        <v>0</v>
      </c>
      <c r="T55" s="200">
        <v>337.8424801205515</v>
      </c>
    </row>
    <row r="56" spans="1:20" x14ac:dyDescent="0.35">
      <c r="A56" s="201" t="s">
        <v>918</v>
      </c>
      <c r="B56" s="200">
        <v>0</v>
      </c>
      <c r="C56" s="200">
        <v>973.25873068954161</v>
      </c>
      <c r="D56" s="200">
        <v>30.549180124239729</v>
      </c>
      <c r="E56" s="200">
        <v>0</v>
      </c>
      <c r="F56" s="200">
        <v>114.7914281368376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973.25873068954161</v>
      </c>
      <c r="R56" s="200">
        <v>1</v>
      </c>
      <c r="S56" s="200">
        <v>0</v>
      </c>
      <c r="T56" s="200">
        <v>973.25873068954161</v>
      </c>
    </row>
    <row r="57" spans="1:20" x14ac:dyDescent="0.35">
      <c r="A57" s="201" t="s">
        <v>917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916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915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914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913</v>
      </c>
      <c r="B61" s="200">
        <v>0</v>
      </c>
      <c r="C61" s="200">
        <v>56.221685371680472</v>
      </c>
      <c r="D61" s="200">
        <v>3.077372777010253</v>
      </c>
      <c r="E61" s="200">
        <v>0</v>
      </c>
      <c r="F61" s="200">
        <v>21.95661003998956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56.221685371680472</v>
      </c>
      <c r="R61" s="200">
        <v>1</v>
      </c>
      <c r="S61" s="200">
        <v>0</v>
      </c>
      <c r="T61" s="200">
        <v>56.221685371680472</v>
      </c>
    </row>
    <row r="62" spans="1:20" x14ac:dyDescent="0.35">
      <c r="A62" s="201" t="s">
        <v>912</v>
      </c>
      <c r="B62" s="200">
        <v>185.76064788431549</v>
      </c>
      <c r="C62" s="200">
        <v>0</v>
      </c>
      <c r="D62" s="200">
        <v>48.462213740860967</v>
      </c>
      <c r="E62" s="200">
        <v>22.405415829576938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185.76064788431549</v>
      </c>
      <c r="Q62" s="200">
        <v>0</v>
      </c>
      <c r="R62" s="200">
        <v>1</v>
      </c>
      <c r="S62" s="200">
        <v>185.76064788431549</v>
      </c>
      <c r="T62" s="200">
        <v>0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909</v>
      </c>
      <c r="B65" s="200">
        <v>0</v>
      </c>
      <c r="C65" s="200">
        <v>1.152915140134753</v>
      </c>
      <c r="D65" s="200">
        <v>0.1948955681794248</v>
      </c>
      <c r="E65" s="200">
        <v>0</v>
      </c>
      <c r="F65" s="200">
        <v>3.3222480736136317E-2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1.152915140134753</v>
      </c>
      <c r="R65" s="200">
        <v>1</v>
      </c>
      <c r="S65" s="200">
        <v>0</v>
      </c>
      <c r="T65" s="200">
        <v>1.152915140134753</v>
      </c>
    </row>
    <row r="66" spans="1:20" x14ac:dyDescent="0.35">
      <c r="A66" s="201" t="s">
        <v>908</v>
      </c>
      <c r="B66" s="200">
        <v>147.5797204938012</v>
      </c>
      <c r="C66" s="200">
        <v>0</v>
      </c>
      <c r="D66" s="200">
        <v>80.636085668868034</v>
      </c>
      <c r="E66" s="200">
        <v>26.129285873114782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147.5797204938012</v>
      </c>
      <c r="Q66" s="200">
        <v>0</v>
      </c>
      <c r="R66" s="200">
        <v>1</v>
      </c>
      <c r="S66" s="200">
        <v>147.5797204938012</v>
      </c>
      <c r="T66" s="200">
        <v>0</v>
      </c>
    </row>
    <row r="67" spans="1:20" x14ac:dyDescent="0.35">
      <c r="A67" s="201" t="s">
        <v>907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906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905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902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901</v>
      </c>
      <c r="B73" s="200">
        <v>22.588471850976951</v>
      </c>
      <c r="C73" s="200">
        <v>0</v>
      </c>
      <c r="D73" s="200">
        <v>3.8342763390685399</v>
      </c>
      <c r="E73" s="200">
        <v>6.3772087496937244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22.588471850976951</v>
      </c>
      <c r="Q73" s="200">
        <v>0</v>
      </c>
      <c r="R73" s="200">
        <v>1</v>
      </c>
      <c r="S73" s="200">
        <v>25.63231941234633</v>
      </c>
      <c r="T73" s="200">
        <v>3.0438475613693781</v>
      </c>
    </row>
    <row r="74" spans="1:20" x14ac:dyDescent="0.35">
      <c r="A74" s="201" t="s">
        <v>900</v>
      </c>
      <c r="B74" s="200">
        <v>0</v>
      </c>
      <c r="C74" s="200">
        <v>3973.9851489001198</v>
      </c>
      <c r="D74" s="200">
        <v>6026.5620902761884</v>
      </c>
      <c r="E74" s="200">
        <v>0</v>
      </c>
      <c r="F74" s="200">
        <v>1980.6093121859151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3973.9851489001198</v>
      </c>
      <c r="R74" s="200">
        <v>1</v>
      </c>
      <c r="S74" s="200">
        <v>0</v>
      </c>
      <c r="T74" s="200">
        <v>3973.9851489001198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632.97570328040308</v>
      </c>
      <c r="D76" s="200">
        <v>105.2930214965609</v>
      </c>
      <c r="E76" s="200">
        <v>0</v>
      </c>
      <c r="F76" s="200">
        <v>664.66351177688375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632.97570328040308</v>
      </c>
      <c r="R76" s="200">
        <v>1</v>
      </c>
      <c r="S76" s="200">
        <v>59.45173047557946</v>
      </c>
      <c r="T76" s="200">
        <v>692.42743375598252</v>
      </c>
    </row>
    <row r="77" spans="1:20" x14ac:dyDescent="0.35">
      <c r="A77" s="201" t="s">
        <v>897</v>
      </c>
      <c r="B77" s="200">
        <v>17199.796171825808</v>
      </c>
      <c r="C77" s="200">
        <v>0</v>
      </c>
      <c r="D77" s="200">
        <v>885.68230297695686</v>
      </c>
      <c r="E77" s="200">
        <v>602284.31697645027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17199.796171825808</v>
      </c>
      <c r="Q77" s="200">
        <v>0</v>
      </c>
      <c r="R77" s="200">
        <v>1</v>
      </c>
      <c r="S77" s="200">
        <v>25704.612113408632</v>
      </c>
      <c r="T77" s="200">
        <v>8504.8159415828213</v>
      </c>
    </row>
    <row r="78" spans="1:20" x14ac:dyDescent="0.35">
      <c r="A78" s="201" t="s">
        <v>896</v>
      </c>
      <c r="B78" s="200">
        <v>1786.929865175294</v>
      </c>
      <c r="C78" s="200">
        <v>0</v>
      </c>
      <c r="D78" s="200">
        <v>197.3452613492889</v>
      </c>
      <c r="E78" s="200">
        <v>5218.1776910325743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1786.929865175294</v>
      </c>
      <c r="Q78" s="200">
        <v>0</v>
      </c>
      <c r="R78" s="200">
        <v>1</v>
      </c>
      <c r="S78" s="200">
        <v>1809.5298071736499</v>
      </c>
      <c r="T78" s="200">
        <v>22.599941998355849</v>
      </c>
    </row>
    <row r="79" spans="1:20" x14ac:dyDescent="0.35">
      <c r="A79" s="201" t="s">
        <v>895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894</v>
      </c>
      <c r="B80" s="200">
        <v>0</v>
      </c>
      <c r="C80" s="200">
        <v>32967.447879790438</v>
      </c>
      <c r="D80" s="200">
        <v>161.66725442606059</v>
      </c>
      <c r="E80" s="200">
        <v>0</v>
      </c>
      <c r="F80" s="200" t="s">
        <v>989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32967.447879790438</v>
      </c>
      <c r="R80" s="200">
        <v>1</v>
      </c>
      <c r="S80" s="200">
        <v>12710.97137838956</v>
      </c>
      <c r="T80" s="200">
        <v>45678.419258180002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A8519-8494-43FE-B866-2A372979098E}">
  <dimension ref="A1:Y80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964</v>
      </c>
    </row>
    <row r="6" spans="1:25" x14ac:dyDescent="0.35">
      <c r="A6" s="201" t="s">
        <v>873</v>
      </c>
      <c r="B6" s="200" t="s">
        <v>963</v>
      </c>
    </row>
    <row r="7" spans="1:25" x14ac:dyDescent="0.35">
      <c r="A7" s="201" t="s">
        <v>872</v>
      </c>
      <c r="B7" s="200">
        <v>15944</v>
      </c>
    </row>
    <row r="8" spans="1:25" x14ac:dyDescent="0.35">
      <c r="A8" s="201" t="s">
        <v>871</v>
      </c>
      <c r="B8" s="200">
        <v>8948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962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894</v>
      </c>
    </row>
    <row r="15" spans="1:25" s="202" customFormat="1" ht="50" customHeight="1" x14ac:dyDescent="0.35">
      <c r="A15" s="202" t="s">
        <v>4</v>
      </c>
      <c r="B15" s="202" t="s">
        <v>960</v>
      </c>
      <c r="C15" s="202" t="s">
        <v>959</v>
      </c>
      <c r="D15" s="202" t="s">
        <v>164</v>
      </c>
      <c r="E15" s="202" t="s">
        <v>287</v>
      </c>
      <c r="F15" s="202" t="s">
        <v>289</v>
      </c>
      <c r="G15" s="202" t="s">
        <v>976</v>
      </c>
      <c r="H15" s="202" t="s">
        <v>975</v>
      </c>
      <c r="I15" s="202" t="s">
        <v>974</v>
      </c>
      <c r="J15" s="202" t="s">
        <v>973</v>
      </c>
      <c r="K15" s="202" t="s">
        <v>972</v>
      </c>
      <c r="L15" s="202" t="s">
        <v>971</v>
      </c>
      <c r="M15" s="202" t="s">
        <v>970</v>
      </c>
      <c r="N15" s="202" t="s">
        <v>969</v>
      </c>
      <c r="O15" s="202" t="s">
        <v>968</v>
      </c>
      <c r="P15" s="202" t="s">
        <v>967</v>
      </c>
      <c r="Q15" s="202" t="s">
        <v>966</v>
      </c>
      <c r="R15" s="202" t="s">
        <v>965</v>
      </c>
      <c r="S15" s="202" t="s">
        <v>960</v>
      </c>
      <c r="T15" s="202" t="s">
        <v>959</v>
      </c>
      <c r="U15" s="202" t="s">
        <v>987</v>
      </c>
      <c r="V15" s="202" t="s">
        <v>986</v>
      </c>
      <c r="W15" s="202" t="s">
        <v>981</v>
      </c>
      <c r="X15" s="202" t="s">
        <v>984</v>
      </c>
      <c r="Y15" s="202" t="s">
        <v>979</v>
      </c>
    </row>
    <row r="16" spans="1:25" x14ac:dyDescent="0.35">
      <c r="A16" s="201" t="s">
        <v>478</v>
      </c>
      <c r="B16" s="200">
        <v>0</v>
      </c>
      <c r="C16" s="200">
        <v>213062.42373581839</v>
      </c>
      <c r="D16" s="200">
        <v>0</v>
      </c>
      <c r="E16" s="200">
        <v>0</v>
      </c>
      <c r="F16" s="200">
        <v>0</v>
      </c>
      <c r="G16" s="200">
        <v>1265639.807206339</v>
      </c>
      <c r="H16" s="200">
        <v>1</v>
      </c>
      <c r="I16" s="200">
        <v>1</v>
      </c>
      <c r="J16" s="200">
        <v>1</v>
      </c>
      <c r="K16" s="200">
        <v>1</v>
      </c>
      <c r="L16" s="200">
        <v>-131617.32006332581</v>
      </c>
      <c r="M16" s="200">
        <v>4997890.7279641693</v>
      </c>
      <c r="N16" s="200">
        <v>5918850.7913713641</v>
      </c>
      <c r="O16" s="200">
        <v>920960.0634071948</v>
      </c>
      <c r="P16" s="200">
        <v>197438.50609476841</v>
      </c>
      <c r="Q16" s="200">
        <v>410500.92983058683</v>
      </c>
      <c r="R16" s="200">
        <v>1</v>
      </c>
      <c r="S16" s="200">
        <v>1434106.9691614511</v>
      </c>
      <c r="T16" s="200">
        <v>1647169.392897269</v>
      </c>
      <c r="U16" s="199">
        <v>1787104.691246293</v>
      </c>
      <c r="V16" s="199">
        <v>909200.8017837517</v>
      </c>
      <c r="W16" s="199">
        <v>2174840.60899009</v>
      </c>
      <c r="X16" s="199">
        <v>654415.84203685564</v>
      </c>
      <c r="Y16" s="199">
        <v>522798.52197352989</v>
      </c>
    </row>
    <row r="17" spans="1:20" x14ac:dyDescent="0.35">
      <c r="A17" s="201" t="s">
        <v>957</v>
      </c>
      <c r="B17" s="200">
        <v>0</v>
      </c>
      <c r="C17" s="200">
        <v>11690.85756949733</v>
      </c>
      <c r="D17" s="200">
        <v>48.104830130850509</v>
      </c>
      <c r="E17" s="200">
        <v>0</v>
      </c>
      <c r="F17" s="200">
        <v>278.71894380712303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11690.85756949733</v>
      </c>
      <c r="R17" s="200">
        <v>1</v>
      </c>
      <c r="S17" s="200">
        <v>1852.00235473568</v>
      </c>
      <c r="T17" s="200">
        <v>13542.859924233009</v>
      </c>
    </row>
    <row r="18" spans="1:20" x14ac:dyDescent="0.35">
      <c r="A18" s="201" t="s">
        <v>956</v>
      </c>
      <c r="B18" s="200">
        <v>0</v>
      </c>
      <c r="C18" s="200">
        <v>14511.506255676681</v>
      </c>
      <c r="D18" s="200">
        <v>53.770431060054612</v>
      </c>
      <c r="E18" s="200">
        <v>0</v>
      </c>
      <c r="F18" s="200">
        <v>1202.101709122923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14511.506255676681</v>
      </c>
      <c r="R18" s="200">
        <v>1</v>
      </c>
      <c r="S18" s="200">
        <v>2439.5533214778088</v>
      </c>
      <c r="T18" s="200">
        <v>16951.05957715449</v>
      </c>
    </row>
    <row r="19" spans="1:20" x14ac:dyDescent="0.35">
      <c r="A19" s="201" t="s">
        <v>955</v>
      </c>
      <c r="B19" s="200">
        <v>0</v>
      </c>
      <c r="C19" s="200">
        <v>1719.161411521738</v>
      </c>
      <c r="D19" s="200">
        <v>56.189657774953908</v>
      </c>
      <c r="E19" s="200">
        <v>0</v>
      </c>
      <c r="F19" s="200">
        <v>19.419651179479128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1719.161411521738</v>
      </c>
      <c r="R19" s="200">
        <v>1</v>
      </c>
      <c r="S19" s="200">
        <v>5092.0184355290348</v>
      </c>
      <c r="T19" s="200">
        <v>6811.1798470507729</v>
      </c>
    </row>
    <row r="20" spans="1:20" x14ac:dyDescent="0.35">
      <c r="A20" s="201" t="s">
        <v>954</v>
      </c>
      <c r="B20" s="200">
        <v>0</v>
      </c>
      <c r="C20" s="200">
        <v>235.26973415283871</v>
      </c>
      <c r="D20" s="200">
        <v>56.04089747370049</v>
      </c>
      <c r="E20" s="200">
        <v>0</v>
      </c>
      <c r="F20" s="200">
        <v>1.5649800114312129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235.26973415283871</v>
      </c>
      <c r="R20" s="200">
        <v>1</v>
      </c>
      <c r="S20" s="200">
        <v>1607.4456221634459</v>
      </c>
      <c r="T20" s="200">
        <v>1842.7153563162849</v>
      </c>
    </row>
    <row r="21" spans="1:20" x14ac:dyDescent="0.35">
      <c r="A21" s="201" t="s">
        <v>953</v>
      </c>
      <c r="B21" s="200">
        <v>0</v>
      </c>
      <c r="C21" s="200">
        <v>13.07335390976816</v>
      </c>
      <c r="D21" s="200">
        <v>2.7906710976542</v>
      </c>
      <c r="E21" s="200">
        <v>0</v>
      </c>
      <c r="F21" s="200">
        <v>1.247105247840319E-2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13.07335390976816</v>
      </c>
      <c r="R21" s="200">
        <v>1</v>
      </c>
      <c r="S21" s="200">
        <v>0</v>
      </c>
      <c r="T21" s="200">
        <v>13.07335390976816</v>
      </c>
    </row>
    <row r="22" spans="1:20" x14ac:dyDescent="0.35">
      <c r="A22" s="201" t="s">
        <v>952</v>
      </c>
      <c r="B22" s="200">
        <v>0</v>
      </c>
      <c r="C22" s="200">
        <v>129.78698318262099</v>
      </c>
      <c r="D22" s="200">
        <v>204.08626277486979</v>
      </c>
      <c r="E22" s="200">
        <v>0</v>
      </c>
      <c r="F22" s="200">
        <v>0.1362986336697844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129.78698318262099</v>
      </c>
      <c r="R22" s="200">
        <v>1</v>
      </c>
      <c r="S22" s="200">
        <v>6340.9202064223782</v>
      </c>
      <c r="T22" s="200">
        <v>6470.7071896049993</v>
      </c>
    </row>
    <row r="23" spans="1:20" x14ac:dyDescent="0.35">
      <c r="A23" s="201" t="s">
        <v>951</v>
      </c>
      <c r="B23" s="200">
        <v>500.04412049623949</v>
      </c>
      <c r="C23" s="200">
        <v>0</v>
      </c>
      <c r="D23" s="200">
        <v>22.71324837162755</v>
      </c>
      <c r="E23" s="200">
        <v>0.39782941688057671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500.04412049623949</v>
      </c>
      <c r="Q23" s="200">
        <v>0</v>
      </c>
      <c r="R23" s="200">
        <v>1</v>
      </c>
      <c r="S23" s="200">
        <v>594.50230041424675</v>
      </c>
      <c r="T23" s="200">
        <v>94.458179918007261</v>
      </c>
    </row>
    <row r="24" spans="1:20" x14ac:dyDescent="0.35">
      <c r="A24" s="201" t="s">
        <v>950</v>
      </c>
      <c r="B24" s="200">
        <v>0</v>
      </c>
      <c r="C24" s="200">
        <v>46330.059891915807</v>
      </c>
      <c r="D24" s="200">
        <v>128.43011718324121</v>
      </c>
      <c r="E24" s="200">
        <v>0</v>
      </c>
      <c r="F24" s="200">
        <v>668.405475969299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46330.059891915807</v>
      </c>
      <c r="R24" s="200">
        <v>1</v>
      </c>
      <c r="S24" s="200">
        <v>45901.93068432287</v>
      </c>
      <c r="T24" s="200">
        <v>92231.990576238677</v>
      </c>
    </row>
    <row r="25" spans="1:20" x14ac:dyDescent="0.35">
      <c r="A25" s="201" t="s">
        <v>949</v>
      </c>
      <c r="B25" s="200">
        <v>0</v>
      </c>
      <c r="C25" s="200">
        <v>4093.897591076156</v>
      </c>
      <c r="D25" s="200">
        <v>107.4452315258127</v>
      </c>
      <c r="E25" s="200">
        <v>0</v>
      </c>
      <c r="F25" s="200">
        <v>198.56509047616149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4093.897591076156</v>
      </c>
      <c r="R25" s="200">
        <v>1</v>
      </c>
      <c r="S25" s="200">
        <v>1176.0488913509701</v>
      </c>
      <c r="T25" s="200">
        <v>5269.9464824271263</v>
      </c>
    </row>
    <row r="26" spans="1:20" x14ac:dyDescent="0.35">
      <c r="A26" s="201" t="s">
        <v>948</v>
      </c>
      <c r="B26" s="200">
        <v>0</v>
      </c>
      <c r="C26" s="200">
        <v>26740.47425105653</v>
      </c>
      <c r="D26" s="200">
        <v>80.231123474539487</v>
      </c>
      <c r="E26" s="200">
        <v>0</v>
      </c>
      <c r="F26" s="200">
        <v>1045.5402033415889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26740.47425105653</v>
      </c>
      <c r="R26" s="200">
        <v>1</v>
      </c>
      <c r="S26" s="200">
        <v>10514.2979280579</v>
      </c>
      <c r="T26" s="200">
        <v>37254.772179114429</v>
      </c>
    </row>
    <row r="27" spans="1:20" x14ac:dyDescent="0.35">
      <c r="A27" s="201" t="s">
        <v>947</v>
      </c>
      <c r="B27" s="200">
        <v>0</v>
      </c>
      <c r="C27" s="200">
        <v>21366.702276303349</v>
      </c>
      <c r="D27" s="200">
        <v>93.27967284251632</v>
      </c>
      <c r="E27" s="200">
        <v>0</v>
      </c>
      <c r="F27" s="200">
        <v>138.52787087128499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21366.702276303349</v>
      </c>
      <c r="R27" s="200">
        <v>1</v>
      </c>
      <c r="S27" s="200">
        <v>8347.0820865018668</v>
      </c>
      <c r="T27" s="200">
        <v>29713.784362805221</v>
      </c>
    </row>
    <row r="28" spans="1:20" x14ac:dyDescent="0.35">
      <c r="A28" s="201" t="s">
        <v>946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945</v>
      </c>
      <c r="B29" s="200">
        <v>0</v>
      </c>
      <c r="C29" s="200">
        <v>1539.1979716351609</v>
      </c>
      <c r="D29" s="200">
        <v>20.8144868145496</v>
      </c>
      <c r="E29" s="200">
        <v>0</v>
      </c>
      <c r="F29" s="200">
        <v>137.30138317212209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1539.1979716351609</v>
      </c>
      <c r="R29" s="200">
        <v>1</v>
      </c>
      <c r="S29" s="200">
        <v>1379.084925752388</v>
      </c>
      <c r="T29" s="200">
        <v>2918.2828973875498</v>
      </c>
    </row>
    <row r="30" spans="1:20" x14ac:dyDescent="0.35">
      <c r="A30" s="201" t="s">
        <v>944</v>
      </c>
      <c r="B30" s="200">
        <v>0</v>
      </c>
      <c r="C30" s="200">
        <v>1997.4054006491281</v>
      </c>
      <c r="D30" s="200">
        <v>91.351336902139295</v>
      </c>
      <c r="E30" s="200">
        <v>0</v>
      </c>
      <c r="F30" s="200">
        <v>17.916715085246821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1997.4054006491281</v>
      </c>
      <c r="R30" s="200">
        <v>1</v>
      </c>
      <c r="S30" s="200">
        <v>217.60565661440859</v>
      </c>
      <c r="T30" s="200">
        <v>2215.0110572635372</v>
      </c>
    </row>
    <row r="31" spans="1:20" x14ac:dyDescent="0.35">
      <c r="A31" s="201" t="s">
        <v>943</v>
      </c>
      <c r="B31" s="200">
        <v>25285.9102981303</v>
      </c>
      <c r="C31" s="200">
        <v>0</v>
      </c>
      <c r="D31" s="200">
        <v>94.361094141066886</v>
      </c>
      <c r="E31" s="200">
        <v>268.49223078967702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25285.9102981303</v>
      </c>
      <c r="Q31" s="200">
        <v>0</v>
      </c>
      <c r="R31" s="200">
        <v>1</v>
      </c>
      <c r="S31" s="200">
        <v>297366.98926238512</v>
      </c>
      <c r="T31" s="200">
        <v>272081.07896425482</v>
      </c>
    </row>
    <row r="32" spans="1:20" x14ac:dyDescent="0.35">
      <c r="A32" s="201" t="s">
        <v>942</v>
      </c>
      <c r="B32" s="200">
        <v>0</v>
      </c>
      <c r="C32" s="200">
        <v>4341.8286857802304</v>
      </c>
      <c r="D32" s="200">
        <v>89.383859409555271</v>
      </c>
      <c r="E32" s="200">
        <v>0</v>
      </c>
      <c r="F32" s="200">
        <v>15.393804636129349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4341.8286857802304</v>
      </c>
      <c r="R32" s="200">
        <v>1</v>
      </c>
      <c r="S32" s="200">
        <v>290979.4005321791</v>
      </c>
      <c r="T32" s="200">
        <v>295321.22921795928</v>
      </c>
    </row>
    <row r="33" spans="1:20" x14ac:dyDescent="0.35">
      <c r="A33" s="201" t="s">
        <v>941</v>
      </c>
      <c r="B33" s="200">
        <v>1849.024037871699</v>
      </c>
      <c r="C33" s="200">
        <v>0</v>
      </c>
      <c r="D33" s="200">
        <v>118.7231382221913</v>
      </c>
      <c r="E33" s="200">
        <v>23.444356774323889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1849.024037871699</v>
      </c>
      <c r="Q33" s="200">
        <v>0</v>
      </c>
      <c r="R33" s="200">
        <v>1</v>
      </c>
      <c r="S33" s="200">
        <v>56379.361302755227</v>
      </c>
      <c r="T33" s="200">
        <v>54530.337264883543</v>
      </c>
    </row>
    <row r="34" spans="1:20" x14ac:dyDescent="0.35">
      <c r="A34" s="201" t="s">
        <v>940</v>
      </c>
      <c r="B34" s="200">
        <v>0</v>
      </c>
      <c r="C34" s="200">
        <v>9515.3478175469172</v>
      </c>
      <c r="D34" s="200">
        <v>82.211804460518465</v>
      </c>
      <c r="E34" s="200">
        <v>0</v>
      </c>
      <c r="F34" s="200">
        <v>1084.660755186326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9515.3478175469172</v>
      </c>
      <c r="R34" s="200">
        <v>1</v>
      </c>
      <c r="S34" s="200">
        <v>17415.662242805462</v>
      </c>
      <c r="T34" s="200">
        <v>26931.010060352379</v>
      </c>
    </row>
    <row r="35" spans="1:20" x14ac:dyDescent="0.35">
      <c r="A35" s="201" t="s">
        <v>939</v>
      </c>
      <c r="B35" s="200">
        <v>0</v>
      </c>
      <c r="C35" s="200">
        <v>1511.0583540828809</v>
      </c>
      <c r="D35" s="200">
        <v>81.376520621788814</v>
      </c>
      <c r="E35" s="200">
        <v>0</v>
      </c>
      <c r="F35" s="200">
        <v>455.34322785080701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1511.0583540828809</v>
      </c>
      <c r="R35" s="200">
        <v>1</v>
      </c>
      <c r="S35" s="200">
        <v>55026.212476595509</v>
      </c>
      <c r="T35" s="200">
        <v>56537.27083067839</v>
      </c>
    </row>
    <row r="36" spans="1:20" x14ac:dyDescent="0.35">
      <c r="A36" s="201" t="s">
        <v>938</v>
      </c>
      <c r="B36" s="200">
        <v>51160.163270397679</v>
      </c>
      <c r="C36" s="200">
        <v>0</v>
      </c>
      <c r="D36" s="200">
        <v>123.30781552665781</v>
      </c>
      <c r="E36" s="200">
        <v>387.05494851737791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51160.163270397679</v>
      </c>
      <c r="Q36" s="200">
        <v>0</v>
      </c>
      <c r="R36" s="200">
        <v>1</v>
      </c>
      <c r="S36" s="200">
        <v>102225.1625435898</v>
      </c>
      <c r="T36" s="200">
        <v>51064.999273192079</v>
      </c>
    </row>
    <row r="37" spans="1:20" x14ac:dyDescent="0.35">
      <c r="A37" s="201" t="s">
        <v>937</v>
      </c>
      <c r="B37" s="200">
        <v>11303.75964652039</v>
      </c>
      <c r="C37" s="200">
        <v>0</v>
      </c>
      <c r="D37" s="200">
        <v>244.42369008039091</v>
      </c>
      <c r="E37" s="200">
        <v>558.35927524296517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11303.75964652039</v>
      </c>
      <c r="Q37" s="200">
        <v>0</v>
      </c>
      <c r="R37" s="200">
        <v>1</v>
      </c>
      <c r="S37" s="200">
        <v>70154.58812048244</v>
      </c>
      <c r="T37" s="200">
        <v>58850.82847396205</v>
      </c>
    </row>
    <row r="38" spans="1:20" x14ac:dyDescent="0.35">
      <c r="A38" s="201" t="s">
        <v>936</v>
      </c>
      <c r="B38" s="200">
        <v>0</v>
      </c>
      <c r="C38" s="200">
        <v>62140.262586661767</v>
      </c>
      <c r="D38" s="200">
        <v>110.19771376662899</v>
      </c>
      <c r="E38" s="200">
        <v>0</v>
      </c>
      <c r="F38" s="200">
        <v>930.35276616596968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62140.262586661767</v>
      </c>
      <c r="R38" s="200">
        <v>1</v>
      </c>
      <c r="S38" s="200">
        <v>12489.76526833296</v>
      </c>
      <c r="T38" s="200">
        <v>74630.027854994725</v>
      </c>
    </row>
    <row r="39" spans="1:20" x14ac:dyDescent="0.35">
      <c r="A39" s="201" t="s">
        <v>935</v>
      </c>
      <c r="B39" s="200">
        <v>6773.1577042855006</v>
      </c>
      <c r="C39" s="200">
        <v>0</v>
      </c>
      <c r="D39" s="200">
        <v>72.219280894007369</v>
      </c>
      <c r="E39" s="200">
        <v>244.68331439602389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6773.1577042855006</v>
      </c>
      <c r="Q39" s="200">
        <v>0</v>
      </c>
      <c r="R39" s="200">
        <v>1</v>
      </c>
      <c r="S39" s="200">
        <v>14821.012072356119</v>
      </c>
      <c r="T39" s="200">
        <v>8047.8543680706161</v>
      </c>
    </row>
    <row r="40" spans="1:20" x14ac:dyDescent="0.35">
      <c r="A40" s="201" t="s">
        <v>934</v>
      </c>
      <c r="B40" s="200">
        <v>0</v>
      </c>
      <c r="C40" s="200">
        <v>5360.6508805193516</v>
      </c>
      <c r="D40" s="200">
        <v>90.766701379531682</v>
      </c>
      <c r="E40" s="200">
        <v>0</v>
      </c>
      <c r="F40" s="200">
        <v>99.192889514856446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5360.6508805193516</v>
      </c>
      <c r="R40" s="200">
        <v>1</v>
      </c>
      <c r="S40" s="200">
        <v>48916.671057341751</v>
      </c>
      <c r="T40" s="200">
        <v>54277.321937861103</v>
      </c>
    </row>
    <row r="41" spans="1:20" x14ac:dyDescent="0.35">
      <c r="A41" s="201" t="s">
        <v>933</v>
      </c>
      <c r="B41" s="200">
        <v>0</v>
      </c>
      <c r="C41" s="200">
        <v>664.15394317089533</v>
      </c>
      <c r="D41" s="200">
        <v>33.188831565948007</v>
      </c>
      <c r="E41" s="200">
        <v>0</v>
      </c>
      <c r="F41" s="200">
        <v>7.4701808490279484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664.15394317089533</v>
      </c>
      <c r="R41" s="200">
        <v>1</v>
      </c>
      <c r="S41" s="200">
        <v>6.3144223135984197</v>
      </c>
      <c r="T41" s="200">
        <v>670.4683654844938</v>
      </c>
    </row>
    <row r="42" spans="1:20" x14ac:dyDescent="0.35">
      <c r="A42" s="201" t="s">
        <v>932</v>
      </c>
      <c r="B42" s="200">
        <v>0</v>
      </c>
      <c r="C42" s="200">
        <v>24840.15663702126</v>
      </c>
      <c r="D42" s="200">
        <v>68.09682538975504</v>
      </c>
      <c r="E42" s="200">
        <v>0</v>
      </c>
      <c r="F42" s="200">
        <v>351.65760755685488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24840.15663702126</v>
      </c>
      <c r="R42" s="200">
        <v>1</v>
      </c>
      <c r="S42" s="200">
        <v>11411.705903644141</v>
      </c>
      <c r="T42" s="200">
        <v>36251.862540665403</v>
      </c>
    </row>
    <row r="43" spans="1:20" x14ac:dyDescent="0.35">
      <c r="A43" s="201" t="s">
        <v>931</v>
      </c>
      <c r="B43" s="200">
        <v>1766.864373649732</v>
      </c>
      <c r="C43" s="200">
        <v>0</v>
      </c>
      <c r="D43" s="200">
        <v>21.890100530077241</v>
      </c>
      <c r="E43" s="200">
        <v>39.026027801292763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1766.864373649732</v>
      </c>
      <c r="Q43" s="200">
        <v>0</v>
      </c>
      <c r="R43" s="200">
        <v>1</v>
      </c>
      <c r="S43" s="200">
        <v>5929.6616118187767</v>
      </c>
      <c r="T43" s="200">
        <v>4162.7972381690452</v>
      </c>
    </row>
    <row r="44" spans="1:20" x14ac:dyDescent="0.35">
      <c r="A44" s="201" t="s">
        <v>930</v>
      </c>
      <c r="B44" s="200">
        <v>0</v>
      </c>
      <c r="C44" s="200">
        <v>625.42833845579298</v>
      </c>
      <c r="D44" s="200">
        <v>47.285190215761602</v>
      </c>
      <c r="E44" s="200">
        <v>0</v>
      </c>
      <c r="F44" s="200">
        <v>10.58598085253913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625.42833845579298</v>
      </c>
      <c r="R44" s="200">
        <v>1</v>
      </c>
      <c r="S44" s="200">
        <v>3859.3214253824708</v>
      </c>
      <c r="T44" s="200">
        <v>4484.7497638382638</v>
      </c>
    </row>
    <row r="45" spans="1:20" x14ac:dyDescent="0.35">
      <c r="A45" s="201" t="s">
        <v>929</v>
      </c>
      <c r="B45" s="200">
        <v>0</v>
      </c>
      <c r="C45" s="200">
        <v>15001.04965371449</v>
      </c>
      <c r="D45" s="200">
        <v>156.94075181598981</v>
      </c>
      <c r="E45" s="200">
        <v>0</v>
      </c>
      <c r="F45" s="200">
        <v>312.50523467469338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15001.04965371449</v>
      </c>
      <c r="R45" s="200">
        <v>1</v>
      </c>
      <c r="S45" s="200">
        <v>4343.5170573319019</v>
      </c>
      <c r="T45" s="200">
        <v>19344.566711046391</v>
      </c>
    </row>
    <row r="46" spans="1:20" x14ac:dyDescent="0.35">
      <c r="A46" s="201" t="s">
        <v>928</v>
      </c>
      <c r="B46" s="200">
        <v>25510.845963229269</v>
      </c>
      <c r="C46" s="200">
        <v>0</v>
      </c>
      <c r="D46" s="200">
        <v>88.084799418748915</v>
      </c>
      <c r="E46" s="200">
        <v>119.5440512175756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25510.845963229269</v>
      </c>
      <c r="Q46" s="200">
        <v>0</v>
      </c>
      <c r="R46" s="200">
        <v>1</v>
      </c>
      <c r="S46" s="200">
        <v>30514.74107703373</v>
      </c>
      <c r="T46" s="200">
        <v>5003.8951138044577</v>
      </c>
    </row>
    <row r="47" spans="1:20" x14ac:dyDescent="0.35">
      <c r="A47" s="201" t="s">
        <v>927</v>
      </c>
      <c r="B47" s="200">
        <v>0</v>
      </c>
      <c r="C47" s="200">
        <v>6597.9493287059813</v>
      </c>
      <c r="D47" s="200">
        <v>190.75293323740249</v>
      </c>
      <c r="E47" s="200">
        <v>0</v>
      </c>
      <c r="F47" s="200">
        <v>68.395819691599058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6597.9493287059813</v>
      </c>
      <c r="R47" s="200">
        <v>1</v>
      </c>
      <c r="S47" s="200">
        <v>37475.725519015803</v>
      </c>
      <c r="T47" s="200">
        <v>44073.674847721777</v>
      </c>
    </row>
    <row r="48" spans="1:20" x14ac:dyDescent="0.35">
      <c r="A48" s="201" t="s">
        <v>926</v>
      </c>
      <c r="B48" s="200">
        <v>0</v>
      </c>
      <c r="C48" s="200">
        <v>13748.171130778021</v>
      </c>
      <c r="D48" s="200">
        <v>93.586240929555657</v>
      </c>
      <c r="E48" s="200">
        <v>0</v>
      </c>
      <c r="F48" s="200">
        <v>539.90965347983206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13748.171130778021</v>
      </c>
      <c r="R48" s="200">
        <v>1</v>
      </c>
      <c r="S48" s="200">
        <v>14961.857809642681</v>
      </c>
      <c r="T48" s="200">
        <v>28710.0289404207</v>
      </c>
    </row>
    <row r="49" spans="1:20" x14ac:dyDescent="0.35">
      <c r="A49" s="201" t="s">
        <v>925</v>
      </c>
      <c r="B49" s="200">
        <v>942.86896564656399</v>
      </c>
      <c r="C49" s="200">
        <v>0</v>
      </c>
      <c r="D49" s="200">
        <v>85.707024801647478</v>
      </c>
      <c r="E49" s="200">
        <v>37.221724005018778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942.86896564656399</v>
      </c>
      <c r="Q49" s="200">
        <v>0</v>
      </c>
      <c r="R49" s="200">
        <v>1</v>
      </c>
      <c r="S49" s="200">
        <v>4690.7640002179887</v>
      </c>
      <c r="T49" s="200">
        <v>3747.8950345714252</v>
      </c>
    </row>
    <row r="50" spans="1:20" x14ac:dyDescent="0.35">
      <c r="A50" s="201" t="s">
        <v>924</v>
      </c>
      <c r="B50" s="200">
        <v>0</v>
      </c>
      <c r="C50" s="200">
        <v>11281.37851681832</v>
      </c>
      <c r="D50" s="200">
        <v>268.52353337448022</v>
      </c>
      <c r="E50" s="200">
        <v>0</v>
      </c>
      <c r="F50" s="200">
        <v>101.1817872871283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11281.37851681832</v>
      </c>
      <c r="R50" s="200">
        <v>1</v>
      </c>
      <c r="S50" s="200">
        <v>1553.4565086604271</v>
      </c>
      <c r="T50" s="200">
        <v>12834.83502547874</v>
      </c>
    </row>
    <row r="51" spans="1:20" x14ac:dyDescent="0.35">
      <c r="A51" s="201" t="s">
        <v>923</v>
      </c>
      <c r="B51" s="200">
        <v>0</v>
      </c>
      <c r="C51" s="200">
        <v>7488.4368622201673</v>
      </c>
      <c r="D51" s="200">
        <v>62.568654261014487</v>
      </c>
      <c r="E51" s="200">
        <v>0</v>
      </c>
      <c r="F51" s="200">
        <v>229.9972971717084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7488.4368622201673</v>
      </c>
      <c r="R51" s="200">
        <v>1</v>
      </c>
      <c r="S51" s="200">
        <v>11001.2483447307</v>
      </c>
      <c r="T51" s="200">
        <v>18489.685206950871</v>
      </c>
    </row>
    <row r="52" spans="1:20" x14ac:dyDescent="0.35">
      <c r="A52" s="201" t="s">
        <v>922</v>
      </c>
      <c r="B52" s="200">
        <v>0</v>
      </c>
      <c r="C52" s="200">
        <v>5416.0792260452299</v>
      </c>
      <c r="D52" s="200">
        <v>87.50423304992286</v>
      </c>
      <c r="E52" s="200">
        <v>0</v>
      </c>
      <c r="F52" s="200">
        <v>27.95154948164582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5416.0792260452299</v>
      </c>
      <c r="R52" s="200">
        <v>1</v>
      </c>
      <c r="S52" s="200">
        <v>5403.4476697261807</v>
      </c>
      <c r="T52" s="200">
        <v>10819.526895771411</v>
      </c>
    </row>
    <row r="53" spans="1:20" x14ac:dyDescent="0.35">
      <c r="A53" s="201" t="s">
        <v>921</v>
      </c>
      <c r="B53" s="200">
        <v>0</v>
      </c>
      <c r="C53" s="200">
        <v>1853.353318021964</v>
      </c>
      <c r="D53" s="200">
        <v>119.14810629679729</v>
      </c>
      <c r="E53" s="200">
        <v>0</v>
      </c>
      <c r="F53" s="200">
        <v>413.21728584538471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1853.353318021964</v>
      </c>
      <c r="R53" s="200">
        <v>1</v>
      </c>
      <c r="S53" s="200">
        <v>30994.09289810824</v>
      </c>
      <c r="T53" s="200">
        <v>32847.4462161302</v>
      </c>
    </row>
    <row r="54" spans="1:20" x14ac:dyDescent="0.35">
      <c r="A54" s="201" t="s">
        <v>920</v>
      </c>
      <c r="B54" s="200">
        <v>0</v>
      </c>
      <c r="C54" s="200">
        <v>1912.135707307049</v>
      </c>
      <c r="D54" s="200">
        <v>76.261600794443154</v>
      </c>
      <c r="E54" s="200">
        <v>0</v>
      </c>
      <c r="F54" s="200">
        <v>46.690612875950158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1912.135707307049</v>
      </c>
      <c r="R54" s="200">
        <v>1</v>
      </c>
      <c r="S54" s="200">
        <v>4372.1013899170784</v>
      </c>
      <c r="T54" s="200">
        <v>6284.237097224126</v>
      </c>
    </row>
    <row r="55" spans="1:20" x14ac:dyDescent="0.35">
      <c r="A55" s="201" t="s">
        <v>919</v>
      </c>
      <c r="B55" s="200">
        <v>0</v>
      </c>
      <c r="C55" s="200">
        <v>15032.994775069359</v>
      </c>
      <c r="D55" s="200">
        <v>91.936544379482029</v>
      </c>
      <c r="E55" s="200">
        <v>0</v>
      </c>
      <c r="F55" s="200">
        <v>483.85879285255942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15032.994775069359</v>
      </c>
      <c r="R55" s="200">
        <v>1</v>
      </c>
      <c r="S55" s="200">
        <v>4274.51332095826</v>
      </c>
      <c r="T55" s="200">
        <v>19307.508096027621</v>
      </c>
    </row>
    <row r="56" spans="1:20" x14ac:dyDescent="0.35">
      <c r="A56" s="201" t="s">
        <v>918</v>
      </c>
      <c r="B56" s="200">
        <v>0</v>
      </c>
      <c r="C56" s="200">
        <v>35920.146713419337</v>
      </c>
      <c r="D56" s="200">
        <v>260.95208000082619</v>
      </c>
      <c r="E56" s="200">
        <v>0</v>
      </c>
      <c r="F56" s="200">
        <v>3134.9140356730832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35920.146713419337</v>
      </c>
      <c r="R56" s="200">
        <v>1</v>
      </c>
      <c r="S56" s="200">
        <v>31290.21743351634</v>
      </c>
      <c r="T56" s="200">
        <v>67210.364146935681</v>
      </c>
    </row>
    <row r="57" spans="1:20" x14ac:dyDescent="0.35">
      <c r="A57" s="201" t="s">
        <v>917</v>
      </c>
      <c r="B57" s="200">
        <v>2133.0536638991089</v>
      </c>
      <c r="C57" s="200">
        <v>0</v>
      </c>
      <c r="D57" s="200">
        <v>58.291756110031947</v>
      </c>
      <c r="E57" s="200">
        <v>203.7729087832615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2133.0536638991089</v>
      </c>
      <c r="Q57" s="200">
        <v>0</v>
      </c>
      <c r="R57" s="200">
        <v>1</v>
      </c>
      <c r="S57" s="200">
        <v>3689.0886802671962</v>
      </c>
      <c r="T57" s="200">
        <v>1556.035016368086</v>
      </c>
    </row>
    <row r="58" spans="1:20" x14ac:dyDescent="0.35">
      <c r="A58" s="201" t="s">
        <v>916</v>
      </c>
      <c r="B58" s="200">
        <v>0</v>
      </c>
      <c r="C58" s="200">
        <v>2111.1779697160418</v>
      </c>
      <c r="D58" s="200">
        <v>99.746628198769599</v>
      </c>
      <c r="E58" s="200">
        <v>0</v>
      </c>
      <c r="F58" s="200">
        <v>205.2173784609013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2111.1779697160418</v>
      </c>
      <c r="R58" s="200">
        <v>1</v>
      </c>
      <c r="S58" s="200">
        <v>9560.8315728681664</v>
      </c>
      <c r="T58" s="200">
        <v>11672.00954258421</v>
      </c>
    </row>
    <row r="59" spans="1:20" x14ac:dyDescent="0.35">
      <c r="A59" s="201" t="s">
        <v>915</v>
      </c>
      <c r="B59" s="200">
        <v>0</v>
      </c>
      <c r="C59" s="200">
        <v>6035.0286171856387</v>
      </c>
      <c r="D59" s="200">
        <v>133.09780929774811</v>
      </c>
      <c r="E59" s="200">
        <v>0</v>
      </c>
      <c r="F59" s="200">
        <v>689.22764531491782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6035.0286171856387</v>
      </c>
      <c r="R59" s="200">
        <v>1</v>
      </c>
      <c r="S59" s="200">
        <v>1644.5598033807321</v>
      </c>
      <c r="T59" s="200">
        <v>7679.5884205663706</v>
      </c>
    </row>
    <row r="60" spans="1:20" x14ac:dyDescent="0.35">
      <c r="A60" s="201" t="s">
        <v>914</v>
      </c>
      <c r="B60" s="200">
        <v>0</v>
      </c>
      <c r="C60" s="200">
        <v>3613.398372783688</v>
      </c>
      <c r="D60" s="200">
        <v>78.079519457393715</v>
      </c>
      <c r="E60" s="200">
        <v>0</v>
      </c>
      <c r="F60" s="200">
        <v>71.612263941717131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3613.398372783688</v>
      </c>
      <c r="R60" s="200">
        <v>1</v>
      </c>
      <c r="S60" s="200">
        <v>4317.4221189817099</v>
      </c>
      <c r="T60" s="200">
        <v>7930.8204917653966</v>
      </c>
    </row>
    <row r="61" spans="1:20" x14ac:dyDescent="0.35">
      <c r="A61" s="201" t="s">
        <v>913</v>
      </c>
      <c r="B61" s="200">
        <v>1884.088961281373</v>
      </c>
      <c r="C61" s="200">
        <v>0</v>
      </c>
      <c r="D61" s="200">
        <v>133.79295734608891</v>
      </c>
      <c r="E61" s="200">
        <v>83.500777083642447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1884.088961281373</v>
      </c>
      <c r="Q61" s="200">
        <v>0</v>
      </c>
      <c r="R61" s="200">
        <v>1</v>
      </c>
      <c r="S61" s="200">
        <v>15971.037268307269</v>
      </c>
      <c r="T61" s="200">
        <v>14086.94830702589</v>
      </c>
    </row>
    <row r="62" spans="1:20" x14ac:dyDescent="0.35">
      <c r="A62" s="201" t="s">
        <v>912</v>
      </c>
      <c r="B62" s="200">
        <v>3008.2157112483819</v>
      </c>
      <c r="C62" s="200">
        <v>0</v>
      </c>
      <c r="D62" s="200">
        <v>130.31352701523051</v>
      </c>
      <c r="E62" s="200">
        <v>223.42222838848639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3008.2157112483819</v>
      </c>
      <c r="Q62" s="200">
        <v>0</v>
      </c>
      <c r="R62" s="200">
        <v>1</v>
      </c>
      <c r="S62" s="200">
        <v>4649.1158706315537</v>
      </c>
      <c r="T62" s="200">
        <v>1640.900159383172</v>
      </c>
    </row>
    <row r="63" spans="1:20" x14ac:dyDescent="0.35">
      <c r="A63" s="201" t="s">
        <v>911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910</v>
      </c>
      <c r="B64" s="200">
        <v>0</v>
      </c>
      <c r="C64" s="200">
        <v>1288.786893206526</v>
      </c>
      <c r="D64" s="200">
        <v>24.037197308649102</v>
      </c>
      <c r="E64" s="200">
        <v>0</v>
      </c>
      <c r="F64" s="200">
        <v>20.164315437942271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1288.786893206526</v>
      </c>
      <c r="R64" s="200">
        <v>1</v>
      </c>
      <c r="S64" s="200">
        <v>316.52464767026032</v>
      </c>
      <c r="T64" s="200">
        <v>1605.3115408767869</v>
      </c>
    </row>
    <row r="65" spans="1:20" x14ac:dyDescent="0.35">
      <c r="A65" s="201" t="s">
        <v>909</v>
      </c>
      <c r="B65" s="200">
        <v>0</v>
      </c>
      <c r="C65" s="200">
        <v>1039.9058026742509</v>
      </c>
      <c r="D65" s="200">
        <v>19.46819473784829</v>
      </c>
      <c r="E65" s="200">
        <v>0</v>
      </c>
      <c r="F65" s="200">
        <v>22.173543445156039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1039.9058026742509</v>
      </c>
      <c r="R65" s="200">
        <v>1</v>
      </c>
      <c r="S65" s="200">
        <v>201.56966920682041</v>
      </c>
      <c r="T65" s="200">
        <v>1241.4754718810709</v>
      </c>
    </row>
    <row r="66" spans="1:20" x14ac:dyDescent="0.35">
      <c r="A66" s="201" t="s">
        <v>908</v>
      </c>
      <c r="B66" s="200">
        <v>77.225439065449109</v>
      </c>
      <c r="C66" s="200">
        <v>0</v>
      </c>
      <c r="D66" s="200">
        <v>11.52033129892442</v>
      </c>
      <c r="E66" s="200">
        <v>8.4193653476962194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77.225439065449109</v>
      </c>
      <c r="Q66" s="200">
        <v>0</v>
      </c>
      <c r="R66" s="200">
        <v>1</v>
      </c>
      <c r="S66" s="200">
        <v>179.52665313087419</v>
      </c>
      <c r="T66" s="200">
        <v>102.3012140654251</v>
      </c>
    </row>
    <row r="67" spans="1:20" x14ac:dyDescent="0.35">
      <c r="A67" s="201" t="s">
        <v>907</v>
      </c>
      <c r="B67" s="200">
        <v>1463.2999743529019</v>
      </c>
      <c r="C67" s="200">
        <v>0</v>
      </c>
      <c r="D67" s="200">
        <v>172.6319727968083</v>
      </c>
      <c r="E67" s="200">
        <v>382.10402539740738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1463.2999743529019</v>
      </c>
      <c r="Q67" s="200">
        <v>0</v>
      </c>
      <c r="R67" s="200">
        <v>1</v>
      </c>
      <c r="S67" s="200">
        <v>3490.4451571255831</v>
      </c>
      <c r="T67" s="200">
        <v>2027.145182772681</v>
      </c>
    </row>
    <row r="68" spans="1:20" x14ac:dyDescent="0.35">
      <c r="A68" s="201" t="s">
        <v>906</v>
      </c>
      <c r="B68" s="200">
        <v>0</v>
      </c>
      <c r="C68" s="200">
        <v>261.24614575485259</v>
      </c>
      <c r="D68" s="200">
        <v>241.74001210750399</v>
      </c>
      <c r="E68" s="200">
        <v>0</v>
      </c>
      <c r="F68" s="200">
        <v>32.902809309740547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261.24614575485259</v>
      </c>
      <c r="R68" s="200">
        <v>1</v>
      </c>
      <c r="S68" s="200">
        <v>786.90369437649372</v>
      </c>
      <c r="T68" s="200">
        <v>1048.1498401313461</v>
      </c>
    </row>
    <row r="69" spans="1:20" x14ac:dyDescent="0.35">
      <c r="A69" s="201" t="s">
        <v>905</v>
      </c>
      <c r="B69" s="200">
        <v>3143.929918491051</v>
      </c>
      <c r="C69" s="200">
        <v>0</v>
      </c>
      <c r="D69" s="200">
        <v>239.01373723112479</v>
      </c>
      <c r="E69" s="200">
        <v>288.85480097112389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3143.929918491051</v>
      </c>
      <c r="Q69" s="200">
        <v>0</v>
      </c>
      <c r="R69" s="200">
        <v>1</v>
      </c>
      <c r="S69" s="200">
        <v>3169.9161724655191</v>
      </c>
      <c r="T69" s="200">
        <v>25.986253974467811</v>
      </c>
    </row>
    <row r="70" spans="1:20" x14ac:dyDescent="0.35">
      <c r="A70" s="201" t="s">
        <v>904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903</v>
      </c>
      <c r="B71" s="200">
        <v>274.46589347769498</v>
      </c>
      <c r="C71" s="200">
        <v>0</v>
      </c>
      <c r="D71" s="200">
        <v>33.762943362537847</v>
      </c>
      <c r="E71" s="200">
        <v>742.86686102074771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274.46589347769498</v>
      </c>
      <c r="Q71" s="200">
        <v>0</v>
      </c>
      <c r="R71" s="200">
        <v>1</v>
      </c>
      <c r="S71" s="200">
        <v>762.8968497415799</v>
      </c>
      <c r="T71" s="200">
        <v>488.43095626388492</v>
      </c>
    </row>
    <row r="72" spans="1:20" x14ac:dyDescent="0.35">
      <c r="A72" s="201" t="s">
        <v>902</v>
      </c>
      <c r="B72" s="200">
        <v>12617.453956996191</v>
      </c>
      <c r="C72" s="200">
        <v>0</v>
      </c>
      <c r="D72" s="200">
        <v>159.06514222207289</v>
      </c>
      <c r="E72" s="200">
        <v>4230.6799270180618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12617.453956996191</v>
      </c>
      <c r="Q72" s="200">
        <v>0</v>
      </c>
      <c r="R72" s="200">
        <v>1</v>
      </c>
      <c r="S72" s="200">
        <v>13020.253925460371</v>
      </c>
      <c r="T72" s="200">
        <v>402.79996846417617</v>
      </c>
    </row>
    <row r="73" spans="1:20" x14ac:dyDescent="0.35">
      <c r="A73" s="201" t="s">
        <v>901</v>
      </c>
      <c r="B73" s="200">
        <v>7575.2510993911801</v>
      </c>
      <c r="C73" s="200">
        <v>0</v>
      </c>
      <c r="D73" s="200">
        <v>364.35665822618432</v>
      </c>
      <c r="E73" s="200">
        <v>1316.918588298782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7575.2510993911801</v>
      </c>
      <c r="Q73" s="200">
        <v>0</v>
      </c>
      <c r="R73" s="200">
        <v>1</v>
      </c>
      <c r="S73" s="200">
        <v>20992.188666615919</v>
      </c>
      <c r="T73" s="200">
        <v>13416.937567224741</v>
      </c>
    </row>
    <row r="74" spans="1:20" x14ac:dyDescent="0.35">
      <c r="A74" s="201" t="s">
        <v>900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899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898</v>
      </c>
      <c r="B76" s="200">
        <v>0</v>
      </c>
      <c r="C76" s="200">
        <v>3681.3555453366898</v>
      </c>
      <c r="D76" s="200">
        <v>109.33061535005371</v>
      </c>
      <c r="E76" s="200">
        <v>0</v>
      </c>
      <c r="F76" s="200">
        <v>2860.4143305781949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3681.3555453366898</v>
      </c>
      <c r="R76" s="200">
        <v>1</v>
      </c>
      <c r="S76" s="200">
        <v>2827.1466791021589</v>
      </c>
      <c r="T76" s="200">
        <v>6508.5022244388492</v>
      </c>
    </row>
    <row r="77" spans="1:20" x14ac:dyDescent="0.35">
      <c r="A77" s="201" t="s">
        <v>897</v>
      </c>
      <c r="B77" s="200">
        <v>0</v>
      </c>
      <c r="C77" s="200">
        <v>38852.055318013008</v>
      </c>
      <c r="D77" s="200">
        <v>212.7934591386626</v>
      </c>
      <c r="E77" s="200">
        <v>0</v>
      </c>
      <c r="F77" s="200">
        <v>127417.3023421893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38852.055318013008</v>
      </c>
      <c r="R77" s="200">
        <v>1</v>
      </c>
      <c r="S77" s="200">
        <v>31376.250853258229</v>
      </c>
      <c r="T77" s="200">
        <v>70228.306171271237</v>
      </c>
    </row>
    <row r="78" spans="1:20" x14ac:dyDescent="0.35">
      <c r="A78" s="201" t="s">
        <v>896</v>
      </c>
      <c r="B78" s="200">
        <v>7201.4352165472283</v>
      </c>
      <c r="C78" s="200">
        <v>0</v>
      </c>
      <c r="D78" s="200">
        <v>247.64239177934419</v>
      </c>
      <c r="E78" s="200">
        <v>12949.366632360099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7201.4352165472283</v>
      </c>
      <c r="Q78" s="200">
        <v>0</v>
      </c>
      <c r="R78" s="200">
        <v>1</v>
      </c>
      <c r="S78" s="200">
        <v>18152.86793649599</v>
      </c>
      <c r="T78" s="200">
        <v>10951.43271994876</v>
      </c>
    </row>
    <row r="79" spans="1:20" x14ac:dyDescent="0.35">
      <c r="A79" s="201" t="s">
        <v>895</v>
      </c>
      <c r="B79" s="200">
        <v>32967.447879790438</v>
      </c>
      <c r="C79" s="200">
        <v>0</v>
      </c>
      <c r="D79" s="200">
        <v>161.66725442606059</v>
      </c>
      <c r="E79" s="200">
        <v>128966.02393658221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32967.447879790438</v>
      </c>
      <c r="Q79" s="200">
        <v>0</v>
      </c>
      <c r="R79" s="200">
        <v>1</v>
      </c>
      <c r="S79" s="200">
        <v>45678.419258180002</v>
      </c>
      <c r="T79" s="200">
        <v>12710.97137838956</v>
      </c>
    </row>
    <row r="80" spans="1:20" x14ac:dyDescent="0.35">
      <c r="A80" s="201" t="s">
        <v>894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F7D31-3A5E-4E04-AB88-47D37DB3B0E0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859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964</v>
      </c>
    </row>
    <row r="6" spans="1:2" x14ac:dyDescent="0.35">
      <c r="A6" s="201" t="s">
        <v>873</v>
      </c>
      <c r="B6" s="201" t="s">
        <v>963</v>
      </c>
    </row>
    <row r="7" spans="1:2" x14ac:dyDescent="0.35">
      <c r="A7" s="201" t="s">
        <v>872</v>
      </c>
      <c r="B7" s="201">
        <v>15944</v>
      </c>
    </row>
    <row r="8" spans="1:2" x14ac:dyDescent="0.35">
      <c r="A8" s="201" t="s">
        <v>871</v>
      </c>
      <c r="B8" s="201">
        <v>8948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962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961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960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959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958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959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987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982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986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985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984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961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960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983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982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981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980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979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961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978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977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976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975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974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973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972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971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970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969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968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967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966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961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960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959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965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978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977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976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975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974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973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972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971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970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969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968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967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966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965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>
    <pageSetUpPr fitToPage="1"/>
  </sheetPr>
  <dimension ref="A1:K107"/>
  <sheetViews>
    <sheetView zoomScaleNormal="100" workbookViewId="0"/>
  </sheetViews>
  <sheetFormatPr defaultColWidth="11.453125" defaultRowHeight="12.5" x14ac:dyDescent="0.25"/>
  <cols>
    <col min="1" max="1" width="32" style="18" bestFit="1" customWidth="1"/>
    <col min="2" max="2" width="46.26953125" style="18" bestFit="1" customWidth="1"/>
    <col min="3" max="3" width="65" style="16" bestFit="1" customWidth="1"/>
    <col min="4" max="5" width="11.453125" style="17" bestFit="1" customWidth="1"/>
    <col min="6" max="6" width="21.7265625" style="18" bestFit="1" customWidth="1"/>
    <col min="7" max="7" width="11.453125" style="18" bestFit="1" customWidth="1"/>
    <col min="8" max="9" width="19.26953125" style="18" bestFit="1" customWidth="1"/>
    <col min="10" max="256" width="11.453125" style="18" bestFit="1"/>
    <col min="257" max="16384" width="11.453125" style="18"/>
  </cols>
  <sheetData>
    <row r="1" spans="1:9" x14ac:dyDescent="0.25">
      <c r="A1" s="15" t="s">
        <v>308</v>
      </c>
      <c r="B1" s="28"/>
    </row>
    <row r="2" spans="1:9" x14ac:dyDescent="0.25">
      <c r="A2" s="15" t="s">
        <v>309</v>
      </c>
      <c r="B2" s="28" t="s">
        <v>310</v>
      </c>
      <c r="H2" s="19" t="s">
        <v>311</v>
      </c>
      <c r="I2" s="20" t="s">
        <v>312</v>
      </c>
    </row>
    <row r="3" spans="1:9" x14ac:dyDescent="0.25">
      <c r="A3" s="21" t="s">
        <v>313</v>
      </c>
      <c r="B3" s="22" t="s">
        <v>314</v>
      </c>
      <c r="H3" s="23" t="s">
        <v>315</v>
      </c>
      <c r="I3" s="24" t="s">
        <v>316</v>
      </c>
    </row>
    <row r="4" spans="1:9" x14ac:dyDescent="0.25">
      <c r="A4" s="21" t="s">
        <v>317</v>
      </c>
      <c r="B4" s="22" t="s">
        <v>318</v>
      </c>
      <c r="H4" s="23" t="s">
        <v>319</v>
      </c>
      <c r="I4" s="24" t="s">
        <v>320</v>
      </c>
    </row>
    <row r="5" spans="1:9" x14ac:dyDescent="0.25">
      <c r="A5" s="21" t="s">
        <v>321</v>
      </c>
      <c r="B5" s="22" t="s">
        <v>322</v>
      </c>
      <c r="H5" s="23" t="s">
        <v>323</v>
      </c>
      <c r="I5" s="24" t="s">
        <v>324</v>
      </c>
    </row>
    <row r="6" spans="1:9" x14ac:dyDescent="0.25">
      <c r="A6" s="21" t="s">
        <v>325</v>
      </c>
      <c r="B6" s="22" t="s">
        <v>326</v>
      </c>
      <c r="H6" s="23" t="s">
        <v>327</v>
      </c>
      <c r="I6" s="24" t="s">
        <v>328</v>
      </c>
    </row>
    <row r="7" spans="1:9" x14ac:dyDescent="0.25">
      <c r="A7" s="21" t="s">
        <v>329</v>
      </c>
      <c r="B7" s="22" t="s">
        <v>330</v>
      </c>
      <c r="H7" s="23" t="s">
        <v>331</v>
      </c>
      <c r="I7" s="24" t="s">
        <v>332</v>
      </c>
    </row>
    <row r="8" spans="1:9" x14ac:dyDescent="0.25">
      <c r="A8" s="21" t="s">
        <v>333</v>
      </c>
      <c r="B8" s="22" t="s">
        <v>334</v>
      </c>
      <c r="H8" s="23"/>
      <c r="I8" s="24"/>
    </row>
    <row r="9" spans="1:9" x14ac:dyDescent="0.25">
      <c r="A9" s="21" t="s">
        <v>335</v>
      </c>
      <c r="B9" s="22" t="s">
        <v>336</v>
      </c>
      <c r="C9" s="16" t="s">
        <v>337</v>
      </c>
      <c r="H9" s="23"/>
      <c r="I9" s="24"/>
    </row>
    <row r="10" spans="1:9" x14ac:dyDescent="0.25">
      <c r="A10" s="21" t="s">
        <v>338</v>
      </c>
      <c r="B10" s="22" t="s">
        <v>339</v>
      </c>
      <c r="H10" s="23"/>
      <c r="I10" s="24"/>
    </row>
    <row r="11" spans="1:9" x14ac:dyDescent="0.25">
      <c r="A11" s="21" t="s">
        <v>340</v>
      </c>
      <c r="B11" s="22" t="s">
        <v>341</v>
      </c>
      <c r="C11" s="16" t="s">
        <v>342</v>
      </c>
      <c r="H11" s="23"/>
      <c r="I11" s="24"/>
    </row>
    <row r="12" spans="1:9" x14ac:dyDescent="0.25">
      <c r="A12" s="21" t="s">
        <v>343</v>
      </c>
      <c r="B12" s="22" t="s">
        <v>344</v>
      </c>
      <c r="C12" s="16" t="s">
        <v>342</v>
      </c>
      <c r="H12" s="23"/>
      <c r="I12" s="24"/>
    </row>
    <row r="13" spans="1:9" x14ac:dyDescent="0.25">
      <c r="A13" s="21" t="s">
        <v>345</v>
      </c>
      <c r="B13" s="22" t="s">
        <v>346</v>
      </c>
      <c r="H13" s="23"/>
      <c r="I13" s="24"/>
    </row>
    <row r="14" spans="1:9" x14ac:dyDescent="0.25">
      <c r="A14" s="21" t="s">
        <v>347</v>
      </c>
      <c r="B14" s="22" t="s">
        <v>348</v>
      </c>
      <c r="H14" s="23"/>
      <c r="I14" s="24"/>
    </row>
    <row r="15" spans="1:9" x14ac:dyDescent="0.25">
      <c r="A15" s="21" t="s">
        <v>349</v>
      </c>
      <c r="B15" s="22" t="s">
        <v>350</v>
      </c>
      <c r="C15" s="16" t="s">
        <v>4</v>
      </c>
      <c r="H15" s="23"/>
      <c r="I15" s="24"/>
    </row>
    <row r="16" spans="1:9" x14ac:dyDescent="0.25">
      <c r="A16" s="21" t="s">
        <v>351</v>
      </c>
      <c r="B16" s="22" t="s">
        <v>352</v>
      </c>
      <c r="C16" s="16" t="s">
        <v>353</v>
      </c>
      <c r="H16" s="23"/>
      <c r="I16" s="24"/>
    </row>
    <row r="17" spans="1:9" x14ac:dyDescent="0.25">
      <c r="A17" s="21" t="s">
        <v>354</v>
      </c>
      <c r="B17" s="22" t="s">
        <v>355</v>
      </c>
      <c r="C17" s="16" t="s">
        <v>353</v>
      </c>
      <c r="H17" s="23"/>
      <c r="I17" s="24"/>
    </row>
    <row r="18" spans="1:9" x14ac:dyDescent="0.25">
      <c r="A18" s="21" t="s">
        <v>356</v>
      </c>
      <c r="B18" s="22" t="s">
        <v>357</v>
      </c>
      <c r="C18" s="16" t="s">
        <v>353</v>
      </c>
      <c r="H18" s="23"/>
      <c r="I18" s="24"/>
    </row>
    <row r="19" spans="1:9" x14ac:dyDescent="0.25">
      <c r="A19" s="21" t="s">
        <v>358</v>
      </c>
      <c r="B19" s="22">
        <v>64</v>
      </c>
      <c r="H19" s="23"/>
      <c r="I19" s="24"/>
    </row>
    <row r="20" spans="1:9" ht="25" x14ac:dyDescent="0.25">
      <c r="A20" s="21" t="s">
        <v>359</v>
      </c>
      <c r="B20" s="22" t="s">
        <v>283</v>
      </c>
      <c r="C20" s="16" t="s">
        <v>360</v>
      </c>
      <c r="H20" s="25"/>
      <c r="I20" s="26"/>
    </row>
    <row r="21" spans="1:9" ht="25" x14ac:dyDescent="0.25">
      <c r="A21" s="21" t="s">
        <v>361</v>
      </c>
      <c r="B21" s="22" t="s">
        <v>869</v>
      </c>
      <c r="C21" s="16" t="s">
        <v>362</v>
      </c>
    </row>
    <row r="22" spans="1:9" x14ac:dyDescent="0.25">
      <c r="A22" s="21" t="s">
        <v>363</v>
      </c>
      <c r="B22" s="22" t="b">
        <v>1</v>
      </c>
    </row>
    <row r="23" spans="1:9" x14ac:dyDescent="0.25">
      <c r="A23" s="21" t="s">
        <v>364</v>
      </c>
      <c r="B23" s="22" t="b">
        <v>1</v>
      </c>
    </row>
    <row r="24" spans="1:9" x14ac:dyDescent="0.25">
      <c r="A24" s="21" t="s">
        <v>365</v>
      </c>
      <c r="B24" s="22" t="b">
        <v>1</v>
      </c>
    </row>
    <row r="25" spans="1:9" x14ac:dyDescent="0.25">
      <c r="A25" s="21" t="s">
        <v>366</v>
      </c>
      <c r="B25" s="22" t="b">
        <v>1</v>
      </c>
    </row>
    <row r="26" spans="1:9" x14ac:dyDescent="0.25">
      <c r="A26" s="21" t="s">
        <v>367</v>
      </c>
      <c r="B26" s="22" t="b">
        <v>1</v>
      </c>
    </row>
    <row r="27" spans="1:9" x14ac:dyDescent="0.25">
      <c r="A27" s="21" t="s">
        <v>368</v>
      </c>
      <c r="B27" s="22" t="b">
        <v>1</v>
      </c>
    </row>
    <row r="28" spans="1:9" x14ac:dyDescent="0.25">
      <c r="A28" s="21" t="s">
        <v>369</v>
      </c>
      <c r="B28" s="22" t="b">
        <v>1</v>
      </c>
    </row>
    <row r="29" spans="1:9" x14ac:dyDescent="0.25">
      <c r="A29" s="21" t="s">
        <v>370</v>
      </c>
      <c r="B29" s="22" t="b">
        <v>0</v>
      </c>
    </row>
    <row r="30" spans="1:9" x14ac:dyDescent="0.25">
      <c r="A30" s="21" t="s">
        <v>371</v>
      </c>
      <c r="B30" s="22" t="b">
        <v>1</v>
      </c>
    </row>
    <row r="31" spans="1:9" x14ac:dyDescent="0.25">
      <c r="A31" s="21" t="s">
        <v>372</v>
      </c>
      <c r="B31" s="22" t="b">
        <v>0</v>
      </c>
    </row>
    <row r="32" spans="1:9" x14ac:dyDescent="0.25">
      <c r="A32" s="21" t="s">
        <v>373</v>
      </c>
      <c r="B32" s="22" t="b">
        <v>1</v>
      </c>
    </row>
    <row r="33" spans="1:3" x14ac:dyDescent="0.25">
      <c r="A33" s="21" t="s">
        <v>374</v>
      </c>
      <c r="B33" s="22" t="b">
        <v>0</v>
      </c>
    </row>
    <row r="34" spans="1:3" x14ac:dyDescent="0.25">
      <c r="A34" s="21" t="s">
        <v>375</v>
      </c>
      <c r="B34" s="22" t="b">
        <v>1</v>
      </c>
    </row>
    <row r="35" spans="1:3" x14ac:dyDescent="0.25">
      <c r="A35" s="21" t="s">
        <v>376</v>
      </c>
      <c r="B35" s="22" t="b">
        <v>0</v>
      </c>
    </row>
    <row r="36" spans="1:3" x14ac:dyDescent="0.25">
      <c r="A36" s="21" t="s">
        <v>377</v>
      </c>
      <c r="B36" s="22" t="b">
        <v>1</v>
      </c>
    </row>
    <row r="37" spans="1:3" x14ac:dyDescent="0.25">
      <c r="A37" s="21" t="s">
        <v>378</v>
      </c>
      <c r="B37" s="22" t="b">
        <v>1</v>
      </c>
    </row>
    <row r="38" spans="1:3" x14ac:dyDescent="0.25">
      <c r="A38" s="21" t="s">
        <v>379</v>
      </c>
      <c r="B38" s="22" t="b">
        <v>0</v>
      </c>
    </row>
    <row r="39" spans="1:3" x14ac:dyDescent="0.25">
      <c r="A39" s="21" t="s">
        <v>380</v>
      </c>
      <c r="B39" s="22" t="s">
        <v>381</v>
      </c>
    </row>
    <row r="40" spans="1:3" x14ac:dyDescent="0.25">
      <c r="A40" s="21" t="s">
        <v>382</v>
      </c>
      <c r="B40" s="22" t="s">
        <v>383</v>
      </c>
    </row>
    <row r="41" spans="1:3" x14ac:dyDescent="0.25">
      <c r="A41" s="21" t="s">
        <v>384</v>
      </c>
      <c r="B41" s="22"/>
    </row>
    <row r="42" spans="1:3" ht="25" x14ac:dyDescent="0.25">
      <c r="A42" s="21" t="s">
        <v>385</v>
      </c>
      <c r="B42" s="22" t="s">
        <v>386</v>
      </c>
      <c r="C42" s="16" t="s">
        <v>387</v>
      </c>
    </row>
    <row r="43" spans="1:3" ht="25" x14ac:dyDescent="0.25">
      <c r="A43" s="21" t="s">
        <v>388</v>
      </c>
      <c r="B43" s="22" t="s">
        <v>389</v>
      </c>
      <c r="C43" s="16" t="s">
        <v>387</v>
      </c>
    </row>
    <row r="44" spans="1:3" x14ac:dyDescent="0.25">
      <c r="A44" s="21" t="s">
        <v>390</v>
      </c>
      <c r="B44" s="22" t="s">
        <v>389</v>
      </c>
      <c r="C44" s="16" t="s">
        <v>391</v>
      </c>
    </row>
    <row r="45" spans="1:3" x14ac:dyDescent="0.25">
      <c r="A45" s="21" t="s">
        <v>392</v>
      </c>
      <c r="B45" s="22" t="s">
        <v>389</v>
      </c>
    </row>
    <row r="46" spans="1:3" x14ac:dyDescent="0.25">
      <c r="A46" s="21" t="s">
        <v>393</v>
      </c>
      <c r="B46" s="22">
        <v>1</v>
      </c>
      <c r="C46" s="16" t="s">
        <v>394</v>
      </c>
    </row>
    <row r="47" spans="1:3" x14ac:dyDescent="0.25">
      <c r="A47" s="21" t="s">
        <v>395</v>
      </c>
      <c r="B47" s="22" t="b">
        <v>1</v>
      </c>
    </row>
    <row r="48" spans="1:3" x14ac:dyDescent="0.25">
      <c r="A48" s="21" t="s">
        <v>396</v>
      </c>
      <c r="B48" s="22" t="b">
        <v>1</v>
      </c>
    </row>
    <row r="49" spans="1:3" x14ac:dyDescent="0.25">
      <c r="A49" s="21" t="s">
        <v>397</v>
      </c>
      <c r="B49" s="22" t="b">
        <v>0</v>
      </c>
    </row>
    <row r="50" spans="1:3" x14ac:dyDescent="0.25">
      <c r="A50" s="21">
        <v>1</v>
      </c>
      <c r="B50" s="22" t="s">
        <v>398</v>
      </c>
    </row>
    <row r="51" spans="1:3" x14ac:dyDescent="0.25">
      <c r="A51" s="21" t="s">
        <v>399</v>
      </c>
      <c r="B51" s="27">
        <v>40898</v>
      </c>
    </row>
    <row r="52" spans="1:3" x14ac:dyDescent="0.25">
      <c r="A52" s="21" t="s">
        <v>400</v>
      </c>
      <c r="B52" s="22">
        <v>100</v>
      </c>
    </row>
    <row r="53" spans="1:3" x14ac:dyDescent="0.25">
      <c r="A53" s="21" t="s">
        <v>401</v>
      </c>
      <c r="B53" s="22">
        <v>100</v>
      </c>
    </row>
    <row r="54" spans="1:3" x14ac:dyDescent="0.25">
      <c r="A54" s="21" t="s">
        <v>402</v>
      </c>
      <c r="B54" s="22">
        <v>115</v>
      </c>
    </row>
    <row r="55" spans="1:3" x14ac:dyDescent="0.25">
      <c r="A55" s="21" t="s">
        <v>403</v>
      </c>
      <c r="B55" s="22">
        <v>100</v>
      </c>
    </row>
    <row r="56" spans="1:3" x14ac:dyDescent="0.25">
      <c r="A56" s="21" t="s">
        <v>404</v>
      </c>
      <c r="B56" s="22">
        <v>1</v>
      </c>
    </row>
    <row r="57" spans="1:3" x14ac:dyDescent="0.25">
      <c r="A57" s="21" t="s">
        <v>405</v>
      </c>
      <c r="B57" s="22">
        <v>1</v>
      </c>
    </row>
    <row r="58" spans="1:3" x14ac:dyDescent="0.25">
      <c r="A58" s="21" t="s">
        <v>406</v>
      </c>
      <c r="B58" s="22">
        <v>720</v>
      </c>
    </row>
    <row r="59" spans="1:3" x14ac:dyDescent="0.25">
      <c r="A59" s="21" t="s">
        <v>407</v>
      </c>
      <c r="B59" s="22">
        <v>520</v>
      </c>
    </row>
    <row r="60" spans="1:3" x14ac:dyDescent="0.25">
      <c r="A60" s="21" t="s">
        <v>408</v>
      </c>
      <c r="B60" s="22" t="b">
        <v>1</v>
      </c>
      <c r="C60" s="16" t="s">
        <v>409</v>
      </c>
    </row>
    <row r="61" spans="1:3" x14ac:dyDescent="0.25">
      <c r="A61" s="15" t="s">
        <v>410</v>
      </c>
      <c r="B61" s="28" t="s">
        <v>992</v>
      </c>
      <c r="C61" s="16" t="s">
        <v>411</v>
      </c>
    </row>
    <row r="62" spans="1:3" x14ac:dyDescent="0.25">
      <c r="A62" s="21" t="s">
        <v>412</v>
      </c>
      <c r="B62" s="22" t="s">
        <v>992</v>
      </c>
      <c r="C62" s="16" t="s">
        <v>411</v>
      </c>
    </row>
    <row r="63" spans="1:3" x14ac:dyDescent="0.25">
      <c r="A63" s="29" t="s">
        <v>413</v>
      </c>
      <c r="B63" s="30">
        <v>0</v>
      </c>
      <c r="C63" s="16" t="s">
        <v>411</v>
      </c>
    </row>
    <row r="64" spans="1:3" x14ac:dyDescent="0.25">
      <c r="A64" s="21" t="s">
        <v>414</v>
      </c>
      <c r="B64" s="22" t="b">
        <v>1</v>
      </c>
    </row>
    <row r="65" spans="1:11" x14ac:dyDescent="0.25">
      <c r="A65" s="21" t="s">
        <v>415</v>
      </c>
      <c r="B65" s="22" t="b">
        <v>0</v>
      </c>
    </row>
    <row r="66" spans="1:11" ht="12.75" customHeight="1" x14ac:dyDescent="0.25">
      <c r="A66" s="21" t="s">
        <v>416</v>
      </c>
      <c r="B66" s="22">
        <v>0</v>
      </c>
    </row>
    <row r="67" spans="1:11" ht="12.75" customHeight="1" x14ac:dyDescent="0.25">
      <c r="A67" s="21" t="s">
        <v>417</v>
      </c>
      <c r="B67" s="22">
        <v>1</v>
      </c>
    </row>
    <row r="68" spans="1:11" ht="12.75" customHeight="1" x14ac:dyDescent="0.25">
      <c r="A68" s="21" t="s">
        <v>418</v>
      </c>
      <c r="B68" s="22">
        <v>1</v>
      </c>
    </row>
    <row r="69" spans="1:11" ht="12.75" customHeight="1" x14ac:dyDescent="0.25">
      <c r="A69" s="179" t="s">
        <v>419</v>
      </c>
      <c r="B69" s="22"/>
      <c r="C69" s="18"/>
    </row>
    <row r="70" spans="1:11" ht="12.75" customHeight="1" x14ac:dyDescent="0.25">
      <c r="A70" s="180" t="s">
        <v>420</v>
      </c>
      <c r="B70" s="22"/>
      <c r="C70" s="18"/>
    </row>
    <row r="71" spans="1:11" ht="12.75" customHeight="1" x14ac:dyDescent="0.25">
      <c r="A71" s="180" t="s">
        <v>421</v>
      </c>
      <c r="B71" s="22"/>
      <c r="C71" s="18"/>
    </row>
    <row r="72" spans="1:11" ht="12.75" customHeight="1" x14ac:dyDescent="0.25">
      <c r="A72" s="21" t="s">
        <v>422</v>
      </c>
      <c r="B72" s="22" t="s">
        <v>212</v>
      </c>
      <c r="C72" s="18"/>
    </row>
    <row r="73" spans="1:11" ht="12.75" customHeight="1" x14ac:dyDescent="0.25">
      <c r="A73" s="21" t="s">
        <v>423</v>
      </c>
      <c r="B73" s="22" t="s">
        <v>61</v>
      </c>
      <c r="C73" s="18"/>
    </row>
    <row r="74" spans="1:11" ht="12.75" customHeight="1" x14ac:dyDescent="0.25">
      <c r="A74" s="207" t="s">
        <v>424</v>
      </c>
      <c r="B74" s="208"/>
      <c r="C74" s="174" t="s">
        <v>196</v>
      </c>
      <c r="D74" s="175" t="s">
        <v>219</v>
      </c>
      <c r="E74" s="175" t="s">
        <v>212</v>
      </c>
      <c r="F74" s="175" t="s">
        <v>216</v>
      </c>
      <c r="G74" s="176" t="s">
        <v>425</v>
      </c>
      <c r="H74" s="175" t="s">
        <v>208</v>
      </c>
      <c r="I74" s="175" t="s">
        <v>221</v>
      </c>
      <c r="J74" s="175" t="s">
        <v>225</v>
      </c>
      <c r="K74" s="175" t="s">
        <v>228</v>
      </c>
    </row>
    <row r="75" spans="1:11" ht="12.75" customHeight="1" x14ac:dyDescent="0.25">
      <c r="A75" s="207" t="s">
        <v>426</v>
      </c>
      <c r="B75" s="209"/>
      <c r="C75" s="177" t="s">
        <v>62</v>
      </c>
      <c r="D75" s="178" t="s">
        <v>62</v>
      </c>
      <c r="E75" s="178" t="s">
        <v>61</v>
      </c>
      <c r="F75" s="178" t="s">
        <v>62</v>
      </c>
      <c r="G75" s="178" t="s">
        <v>62</v>
      </c>
      <c r="H75" s="178" t="s">
        <v>62</v>
      </c>
      <c r="I75" s="178" t="s">
        <v>62</v>
      </c>
      <c r="J75" s="178" t="s">
        <v>62</v>
      </c>
      <c r="K75" s="178" t="s">
        <v>62</v>
      </c>
    </row>
    <row r="76" spans="1:11" ht="12.75" customHeight="1" x14ac:dyDescent="0.25">
      <c r="A76" s="21"/>
      <c r="B76" s="22"/>
      <c r="C76" s="36" t="s">
        <v>427</v>
      </c>
      <c r="D76" s="32" t="s">
        <v>428</v>
      </c>
      <c r="E76" s="32" t="s">
        <v>429</v>
      </c>
      <c r="F76" s="32" t="s">
        <v>430</v>
      </c>
      <c r="G76" s="37"/>
      <c r="H76" s="32" t="s">
        <v>428</v>
      </c>
      <c r="I76" s="32" t="s">
        <v>431</v>
      </c>
      <c r="J76" s="32" t="s">
        <v>431</v>
      </c>
      <c r="K76" s="32" t="s">
        <v>431</v>
      </c>
    </row>
    <row r="77" spans="1:11" ht="12.75" customHeight="1" x14ac:dyDescent="0.25">
      <c r="A77" s="21" t="s">
        <v>432</v>
      </c>
      <c r="B77" s="22" t="s">
        <v>211</v>
      </c>
      <c r="C77" s="34" t="s">
        <v>194</v>
      </c>
      <c r="D77" s="31" t="s">
        <v>195</v>
      </c>
      <c r="E77" s="31" t="s">
        <v>211</v>
      </c>
      <c r="F77" s="31" t="s">
        <v>215</v>
      </c>
      <c r="G77" s="35" t="s">
        <v>215</v>
      </c>
      <c r="H77" s="31" t="s">
        <v>207</v>
      </c>
      <c r="I77" s="31" t="s">
        <v>220</v>
      </c>
      <c r="J77" s="31" t="s">
        <v>224</v>
      </c>
      <c r="K77" s="31" t="s">
        <v>220</v>
      </c>
    </row>
    <row r="78" spans="1:11" ht="12.75" customHeight="1" x14ac:dyDescent="0.25">
      <c r="A78" s="21" t="s">
        <v>433</v>
      </c>
      <c r="B78" s="22" t="s">
        <v>213</v>
      </c>
      <c r="C78" s="34" t="s">
        <v>199</v>
      </c>
      <c r="D78" s="31" t="s">
        <v>200</v>
      </c>
      <c r="E78" s="31" t="s">
        <v>213</v>
      </c>
      <c r="F78" s="31" t="s">
        <v>217</v>
      </c>
      <c r="G78" s="35" t="s">
        <v>217</v>
      </c>
      <c r="H78" s="31" t="s">
        <v>209</v>
      </c>
      <c r="I78" s="31" t="s">
        <v>222</v>
      </c>
      <c r="J78" s="31" t="s">
        <v>226</v>
      </c>
      <c r="K78" s="31" t="s">
        <v>222</v>
      </c>
    </row>
    <row r="79" spans="1:11" ht="12.75" customHeight="1" x14ac:dyDescent="0.25">
      <c r="A79" s="29" t="s">
        <v>434</v>
      </c>
      <c r="B79" s="30" t="s">
        <v>214</v>
      </c>
      <c r="C79" s="36" t="s">
        <v>203</v>
      </c>
      <c r="D79" s="32" t="s">
        <v>204</v>
      </c>
      <c r="E79" s="32" t="s">
        <v>214</v>
      </c>
      <c r="F79" s="32" t="s">
        <v>218</v>
      </c>
      <c r="G79" s="37" t="s">
        <v>218</v>
      </c>
      <c r="H79" s="32" t="s">
        <v>210</v>
      </c>
      <c r="I79" s="32" t="s">
        <v>223</v>
      </c>
      <c r="J79" s="32" t="s">
        <v>227</v>
      </c>
      <c r="K79" s="32" t="s">
        <v>229</v>
      </c>
    </row>
    <row r="80" spans="1:11" ht="12.75" customHeight="1" x14ac:dyDescent="0.25">
      <c r="A80" s="21" t="s">
        <v>435</v>
      </c>
      <c r="B80" s="22" t="s">
        <v>436</v>
      </c>
    </row>
    <row r="81" spans="1:2" ht="12.75" customHeight="1" x14ac:dyDescent="0.25">
      <c r="A81" s="21" t="s">
        <v>437</v>
      </c>
      <c r="B81" s="22" t="s">
        <v>438</v>
      </c>
    </row>
    <row r="82" spans="1:2" ht="12.75" customHeight="1" x14ac:dyDescent="0.25">
      <c r="A82" s="21" t="s">
        <v>439</v>
      </c>
      <c r="B82" s="22" t="s">
        <v>440</v>
      </c>
    </row>
    <row r="83" spans="1:2" ht="12.75" customHeight="1" x14ac:dyDescent="0.25">
      <c r="A83" s="21" t="s">
        <v>441</v>
      </c>
      <c r="B83" s="22" t="s">
        <v>442</v>
      </c>
    </row>
    <row r="84" spans="1:2" ht="12.75" customHeight="1" x14ac:dyDescent="0.25">
      <c r="A84" s="21" t="s">
        <v>443</v>
      </c>
      <c r="B84" s="22" t="s">
        <v>436</v>
      </c>
    </row>
    <row r="85" spans="1:2" ht="12.75" customHeight="1" x14ac:dyDescent="0.25">
      <c r="A85" s="21" t="s">
        <v>444</v>
      </c>
      <c r="B85" s="22" t="s">
        <v>445</v>
      </c>
    </row>
    <row r="86" spans="1:2" ht="12.75" customHeight="1" x14ac:dyDescent="0.25">
      <c r="A86" s="21" t="s">
        <v>446</v>
      </c>
      <c r="B86" s="22" t="s">
        <v>447</v>
      </c>
    </row>
    <row r="87" spans="1:2" ht="12.75" customHeight="1" x14ac:dyDescent="0.25">
      <c r="A87" s="21" t="s">
        <v>448</v>
      </c>
      <c r="B87" s="22" t="s">
        <v>449</v>
      </c>
    </row>
    <row r="88" spans="1:2" ht="12.75" customHeight="1" x14ac:dyDescent="0.25">
      <c r="A88" s="21" t="s">
        <v>450</v>
      </c>
      <c r="B88" s="22" t="s">
        <v>451</v>
      </c>
    </row>
    <row r="89" spans="1:2" ht="12.75" customHeight="1" x14ac:dyDescent="0.25">
      <c r="A89" s="21" t="s">
        <v>452</v>
      </c>
      <c r="B89" s="22"/>
    </row>
    <row r="90" spans="1:2" ht="12.75" customHeight="1" x14ac:dyDescent="0.25">
      <c r="A90" s="21" t="s">
        <v>453</v>
      </c>
      <c r="B90" s="22" t="s">
        <v>454</v>
      </c>
    </row>
    <row r="91" spans="1:2" ht="12.75" customHeight="1" x14ac:dyDescent="0.25">
      <c r="A91" s="21" t="s">
        <v>455</v>
      </c>
      <c r="B91" s="22" t="s">
        <v>456</v>
      </c>
    </row>
    <row r="92" spans="1:2" ht="12.75" customHeight="1" x14ac:dyDescent="0.25">
      <c r="A92" s="21" t="s">
        <v>457</v>
      </c>
      <c r="B92" s="22"/>
    </row>
    <row r="93" spans="1:2" ht="12.75" customHeight="1" x14ac:dyDescent="0.25">
      <c r="A93" s="21" t="s">
        <v>458</v>
      </c>
      <c r="B93" s="22" t="s">
        <v>454</v>
      </c>
    </row>
    <row r="94" spans="1:2" ht="12.75" customHeight="1" x14ac:dyDescent="0.25">
      <c r="A94" s="21" t="s">
        <v>459</v>
      </c>
      <c r="B94" s="22" t="s">
        <v>460</v>
      </c>
    </row>
    <row r="95" spans="1:2" ht="12.75" customHeight="1" x14ac:dyDescent="0.25">
      <c r="A95" s="21" t="s">
        <v>461</v>
      </c>
      <c r="B95" s="22" t="s">
        <v>462</v>
      </c>
    </row>
    <row r="97" spans="1:2" x14ac:dyDescent="0.25">
      <c r="A97" s="64" t="s">
        <v>463</v>
      </c>
    </row>
    <row r="98" spans="1:2" x14ac:dyDescent="0.25">
      <c r="A98" s="63" t="s">
        <v>464</v>
      </c>
      <c r="B98" s="18">
        <v>0</v>
      </c>
    </row>
    <row r="99" spans="1:2" x14ac:dyDescent="0.25">
      <c r="A99" s="63" t="s">
        <v>465</v>
      </c>
      <c r="B99" s="18">
        <v>0</v>
      </c>
    </row>
    <row r="100" spans="1:2" x14ac:dyDescent="0.25">
      <c r="A100" s="63" t="s">
        <v>466</v>
      </c>
      <c r="B100" s="18">
        <v>2</v>
      </c>
    </row>
    <row r="101" spans="1:2" x14ac:dyDescent="0.25">
      <c r="A101" s="63" t="s">
        <v>467</v>
      </c>
      <c r="B101" s="18">
        <v>1</v>
      </c>
    </row>
    <row r="102" spans="1:2" x14ac:dyDescent="0.25">
      <c r="A102" s="63" t="s">
        <v>468</v>
      </c>
      <c r="B102" s="18">
        <v>2</v>
      </c>
    </row>
    <row r="103" spans="1:2" x14ac:dyDescent="0.25">
      <c r="A103" s="63" t="s">
        <v>469</v>
      </c>
      <c r="B103" s="18">
        <v>3</v>
      </c>
    </row>
    <row r="105" spans="1:2" x14ac:dyDescent="0.25">
      <c r="A105" s="64" t="s">
        <v>470</v>
      </c>
    </row>
    <row r="106" spans="1:2" x14ac:dyDescent="0.25">
      <c r="A106" s="63" t="s">
        <v>471</v>
      </c>
      <c r="B106" s="18" t="s">
        <v>472</v>
      </c>
    </row>
    <row r="107" spans="1:2" x14ac:dyDescent="0.25">
      <c r="A107" s="63" t="s">
        <v>473</v>
      </c>
      <c r="B107" s="18" t="s">
        <v>472</v>
      </c>
    </row>
  </sheetData>
  <mergeCells count="2">
    <mergeCell ref="A74:B74"/>
    <mergeCell ref="A75:B75"/>
  </mergeCells>
  <phoneticPr fontId="0" type="noConversion"/>
  <pageMargins left="0.2" right="0.16" top="0.17" bottom="0.19" header="0.4921259845" footer="0.4921259845"/>
  <pageSetup paperSize="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69" r:id="rId4" name="cbUnwichtigeBlaetterLoeschen">
          <controlPr defaultSize="0" autoLine="0" r:id="rId5">
            <anchor moveWithCells="1">
              <from>
                <xdr:col>2</xdr:col>
                <xdr:colOff>57150</xdr:colOff>
                <xdr:row>4</xdr:row>
                <xdr:rowOff>152400</xdr:rowOff>
              </from>
              <to>
                <xdr:col>2</xdr:col>
                <xdr:colOff>3130550</xdr:colOff>
                <xdr:row>7</xdr:row>
                <xdr:rowOff>114300</xdr:rowOff>
              </to>
            </anchor>
          </controlPr>
        </control>
      </mc:Choice>
      <mc:Fallback>
        <control shapeId="135169" r:id="rId4" name="cbUnwichtigeBlaetterLoeschen"/>
      </mc:Fallback>
    </mc:AlternateContent>
    <mc:AlternateContent xmlns:mc="http://schemas.openxmlformats.org/markup-compatibility/2006">
      <mc:Choice Requires="x14">
        <control shapeId="135168" r:id="rId6" name="cbACEmpty">
          <controlPr autoLine="0" r:id="rId7">
            <anchor moveWithCells="1">
              <from>
                <xdr:col>2</xdr:col>
                <xdr:colOff>57150</xdr:colOff>
                <xdr:row>2</xdr:row>
                <xdr:rowOff>19050</xdr:rowOff>
              </from>
              <to>
                <xdr:col>2</xdr:col>
                <xdr:colOff>3130550</xdr:colOff>
                <xdr:row>4</xdr:row>
                <xdr:rowOff>139700</xdr:rowOff>
              </to>
            </anchor>
          </controlPr>
        </control>
      </mc:Choice>
      <mc:Fallback>
        <control shapeId="135168" r:id="rId6" name="cbACEmp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82</vt:i4>
      </vt:variant>
      <vt:variant>
        <vt:lpstr>Именованные диапазоны</vt:lpstr>
      </vt:variant>
      <vt:variant>
        <vt:i4>154</vt:i4>
      </vt:variant>
    </vt:vector>
  </HeadingPairs>
  <TitlesOfParts>
    <vt:vector size="236" baseType="lpstr">
      <vt:lpstr>AAA Start</vt:lpstr>
      <vt:lpstr>EP_Chart1</vt:lpstr>
      <vt:lpstr>EP_Chart2</vt:lpstr>
      <vt:lpstr>EP_Chart3</vt:lpstr>
      <vt:lpstr>EP_Chart4</vt:lpstr>
      <vt:lpstr>EP_Chart5</vt:lpstr>
      <vt:lpstr>EP_Chart7</vt:lpstr>
      <vt:lpstr>EP_Chart8</vt:lpstr>
      <vt:lpstr>BBB_ChartUebersetzungen</vt:lpstr>
      <vt:lpstr>BBB_FactSkalierungen</vt:lpstr>
      <vt:lpstr>BBB_FactUebersetzungen</vt:lpstr>
      <vt:lpstr>XXX_Uebersetzungen</vt:lpstr>
      <vt:lpstr>type_2</vt:lpstr>
      <vt:lpstr>Info.type_2</vt:lpstr>
      <vt:lpstr>type_3</vt:lpstr>
      <vt:lpstr>Info.type_3</vt:lpstr>
      <vt:lpstr>XXX_001</vt:lpstr>
      <vt:lpstr>XXX_002</vt:lpstr>
      <vt:lpstr>XXX_003</vt:lpstr>
      <vt:lpstr>XXX_004</vt:lpstr>
      <vt:lpstr>XXX_005</vt:lpstr>
      <vt:lpstr>XXX_006</vt:lpstr>
      <vt:lpstr>XXX_007</vt:lpstr>
      <vt:lpstr>XXX_008</vt:lpstr>
      <vt:lpstr>XXX_009</vt:lpstr>
      <vt:lpstr>XXX_010</vt:lpstr>
      <vt:lpstr>XXX_011</vt:lpstr>
      <vt:lpstr>XXX_012</vt:lpstr>
      <vt:lpstr>XXX_013</vt:lpstr>
      <vt:lpstr>XXX_014</vt:lpstr>
      <vt:lpstr>XXX_015</vt:lpstr>
      <vt:lpstr>XXX_016</vt:lpstr>
      <vt:lpstr>XXX_017</vt:lpstr>
      <vt:lpstr>XXX_018</vt:lpstr>
      <vt:lpstr>XXX_019</vt:lpstr>
      <vt:lpstr>XXX_020</vt:lpstr>
      <vt:lpstr>XXX_021</vt:lpstr>
      <vt:lpstr>XXX_022</vt:lpstr>
      <vt:lpstr>XXX_023</vt:lpstr>
      <vt:lpstr>XXX_024</vt:lpstr>
      <vt:lpstr>XXX_025</vt:lpstr>
      <vt:lpstr>XXX_026</vt:lpstr>
      <vt:lpstr>XXX_027</vt:lpstr>
      <vt:lpstr>XXX_028</vt:lpstr>
      <vt:lpstr>XXX_029</vt:lpstr>
      <vt:lpstr>XXX_030</vt:lpstr>
      <vt:lpstr>XXX_031</vt:lpstr>
      <vt:lpstr>XXX_032</vt:lpstr>
      <vt:lpstr>XXX_033</vt:lpstr>
      <vt:lpstr>XXX_034</vt:lpstr>
      <vt:lpstr>XXX_035</vt:lpstr>
      <vt:lpstr>XXX_036</vt:lpstr>
      <vt:lpstr>XXX_037</vt:lpstr>
      <vt:lpstr>XXX_038</vt:lpstr>
      <vt:lpstr>XXX_039</vt:lpstr>
      <vt:lpstr>XXX_040</vt:lpstr>
      <vt:lpstr>XXX_041</vt:lpstr>
      <vt:lpstr>XXX_042</vt:lpstr>
      <vt:lpstr>XXX_043</vt:lpstr>
      <vt:lpstr>XXX_044</vt:lpstr>
      <vt:lpstr>XXX_045</vt:lpstr>
      <vt:lpstr>XXX_046</vt:lpstr>
      <vt:lpstr>XXX_047</vt:lpstr>
      <vt:lpstr>XXX_048</vt:lpstr>
      <vt:lpstr>XXX_049</vt:lpstr>
      <vt:lpstr>XXX_050</vt:lpstr>
      <vt:lpstr>XXX_051</vt:lpstr>
      <vt:lpstr>XXX_052</vt:lpstr>
      <vt:lpstr>XXX_053</vt:lpstr>
      <vt:lpstr>XXX_054</vt:lpstr>
      <vt:lpstr>XXX_055</vt:lpstr>
      <vt:lpstr>XXX_056</vt:lpstr>
      <vt:lpstr>XXX_057</vt:lpstr>
      <vt:lpstr>XXX_058</vt:lpstr>
      <vt:lpstr>XXX_059</vt:lpstr>
      <vt:lpstr>XXX_060</vt:lpstr>
      <vt:lpstr>XXX_061</vt:lpstr>
      <vt:lpstr>XXX_062</vt:lpstr>
      <vt:lpstr>XXX_063</vt:lpstr>
      <vt:lpstr>XXX_064</vt:lpstr>
      <vt:lpstr>Info.type_4</vt:lpstr>
      <vt:lpstr>Verwaltung</vt:lpstr>
      <vt:lpstr>AC_Status</vt:lpstr>
      <vt:lpstr>aktuelleLaenderkennung</vt:lpstr>
      <vt:lpstr>AnzahlProdukte</vt:lpstr>
      <vt:lpstr>AutoDruckbereich</vt:lpstr>
      <vt:lpstr>BeschriftungTotalPlusFact</vt:lpstr>
      <vt:lpstr>ChartMatrix</vt:lpstr>
      <vt:lpstr>ChartMatrixUrsprung</vt:lpstr>
      <vt:lpstr>CHARTTABPREFIX</vt:lpstr>
      <vt:lpstr>ChartTexte_Sprache</vt:lpstr>
      <vt:lpstr>ChartTitle1</vt:lpstr>
      <vt:lpstr>ChartTitle2</vt:lpstr>
      <vt:lpstr>ChartTitle3</vt:lpstr>
      <vt:lpstr>CompBalanceIndex</vt:lpstr>
      <vt:lpstr>CountryOrigin</vt:lpstr>
      <vt:lpstr>CpPptDruckbereich</vt:lpstr>
      <vt:lpstr>CpPptLeftDefault</vt:lpstr>
      <vt:lpstr>CpPptMaxHeight</vt:lpstr>
      <vt:lpstr>CpPptMaxWidth</vt:lpstr>
      <vt:lpstr>CpPptPicture</vt:lpstr>
      <vt:lpstr>CpPptScaleGL</vt:lpstr>
      <vt:lpstr>CpPptScaleHeader</vt:lpstr>
      <vt:lpstr>CpPptScaleStandard</vt:lpstr>
      <vt:lpstr>CpPptScaleStandardNeu</vt:lpstr>
      <vt:lpstr>CpPptTopDefault</vt:lpstr>
      <vt:lpstr>DATENTABPREFIX</vt:lpstr>
      <vt:lpstr>DruckbereichChart_Bev1</vt:lpstr>
      <vt:lpstr>DruckbereichChart_Bev2</vt:lpstr>
      <vt:lpstr>DruckbereichChart_Bev3</vt:lpstr>
      <vt:lpstr>DruckbereichChart_Eur1</vt:lpstr>
      <vt:lpstr>DruckbereichChart_Eur2</vt:lpstr>
      <vt:lpstr>DruckbereichChart_Eur3</vt:lpstr>
      <vt:lpstr>DruckbereichChart_Mopro1</vt:lpstr>
      <vt:lpstr>DruckbereichChart1</vt:lpstr>
      <vt:lpstr>DruckbereichChart1a</vt:lpstr>
      <vt:lpstr>DruckbereichChart1b</vt:lpstr>
      <vt:lpstr>DruckbereichChart2</vt:lpstr>
      <vt:lpstr>DruckbereichChart2a</vt:lpstr>
      <vt:lpstr>DruckbereichChart3</vt:lpstr>
      <vt:lpstr>DruckbereichChart3gains</vt:lpstr>
      <vt:lpstr>DruckbereichChart3losses</vt:lpstr>
      <vt:lpstr>DruckbereichChart4</vt:lpstr>
      <vt:lpstr>DruckbereichMitKopfzeile</vt:lpstr>
      <vt:lpstr>EP_Chart2_ActSwtchDesc</vt:lpstr>
      <vt:lpstr>EP_Chart2_ExpIdxDesc</vt:lpstr>
      <vt:lpstr>EP_Chart2_ProdNames_topleft</vt:lpstr>
      <vt:lpstr>EP_Chart2_Src</vt:lpstr>
      <vt:lpstr>EP_Chart3_ActSwtchDesc</vt:lpstr>
      <vt:lpstr>EP_Chart3_ProdNames_topleft</vt:lpstr>
      <vt:lpstr>EP_Chart3_Src</vt:lpstr>
      <vt:lpstr>EP_Chart4_SrcA_Cat</vt:lpstr>
      <vt:lpstr>EP_Chart4_SrcA_PurchInt</vt:lpstr>
      <vt:lpstr>EP_Chart4_SrcA_Rep</vt:lpstr>
      <vt:lpstr>EP_Chart4_SrcA_Switch</vt:lpstr>
      <vt:lpstr>EP_Chart4_SrcB</vt:lpstr>
      <vt:lpstr>EP_Chart5_ProdNames_topleft</vt:lpstr>
      <vt:lpstr>EP_Chart5_Src</vt:lpstr>
      <vt:lpstr>EP_Chart5_Src_topleft</vt:lpstr>
      <vt:lpstr>EP_Chart5_YAChangeData</vt:lpstr>
      <vt:lpstr>EP_Chart5_YAChangeDesc</vt:lpstr>
      <vt:lpstr>EP_Chart6_Src</vt:lpstr>
      <vt:lpstr>EP_Chart7_ProdNames_topleft</vt:lpstr>
      <vt:lpstr>EP_Chart7_Src</vt:lpstr>
      <vt:lpstr>EP_Chart7_Src_topleft</vt:lpstr>
      <vt:lpstr>EP_Chart7_TopGain_topleft</vt:lpstr>
      <vt:lpstr>EP_Chart7_TopLoss_topleft</vt:lpstr>
      <vt:lpstr>EP_Chart7_YAChangeData</vt:lpstr>
      <vt:lpstr>EP_Chart7_YAChangeDesc</vt:lpstr>
      <vt:lpstr>EP_Chart8_NoArrows</vt:lpstr>
      <vt:lpstr>EP_Chart8_Src</vt:lpstr>
      <vt:lpstr>EPChart_ShowComment</vt:lpstr>
      <vt:lpstr>EPChart_ShowDescription</vt:lpstr>
      <vt:lpstr>EPChart1_Brand</vt:lpstr>
      <vt:lpstr>EPChart1_Entwicklung</vt:lpstr>
      <vt:lpstr>EPChart1_ExtInt</vt:lpstr>
      <vt:lpstr>EPChart1_Gain</vt:lpstr>
      <vt:lpstr>EPChart1_Kaeufer</vt:lpstr>
      <vt:lpstr>EPChart1_Loss</vt:lpstr>
      <vt:lpstr>EPChart1_PurchInt</vt:lpstr>
      <vt:lpstr>EPChart1_Repertoire</vt:lpstr>
      <vt:lpstr>EPChart1_TCPerc</vt:lpstr>
      <vt:lpstr>EPChart1_ZR1</vt:lpstr>
      <vt:lpstr>EPChart1_ZR2</vt:lpstr>
      <vt:lpstr>FactText_Anzahl</vt:lpstr>
      <vt:lpstr>FactText_Menge</vt:lpstr>
      <vt:lpstr>FactText_Wert</vt:lpstr>
      <vt:lpstr>FarbeHintergrund</vt:lpstr>
      <vt:lpstr>GL_Info_Typ1</vt:lpstr>
      <vt:lpstr>GL_Info_Typ2</vt:lpstr>
      <vt:lpstr>GL_Info_Typ3</vt:lpstr>
      <vt:lpstr>GL_Info_Typ4</vt:lpstr>
      <vt:lpstr>GL_Tab_Postfix_Typ1</vt:lpstr>
      <vt:lpstr>GL_Tab_Postfix_Typ2</vt:lpstr>
      <vt:lpstr>GL_Tab_Postfix_Typ3</vt:lpstr>
      <vt:lpstr>GL_Tab_Postfix_Typ4</vt:lpstr>
      <vt:lpstr>GL_Tab_Prefix_Typ1</vt:lpstr>
      <vt:lpstr>GL_Tab_Prefix_Typ2</vt:lpstr>
      <vt:lpstr>GL_Tab_Prefix_Typ3</vt:lpstr>
      <vt:lpstr>GL_Tab_Prefix_Typ4</vt:lpstr>
      <vt:lpstr>GL_TabPrefix</vt:lpstr>
      <vt:lpstr>GL_TypePrefix</vt:lpstr>
      <vt:lpstr>GLChartFirstIndex</vt:lpstr>
      <vt:lpstr>GLChartSndIndex</vt:lpstr>
      <vt:lpstr>InfoAnalyse</vt:lpstr>
      <vt:lpstr>InfoDatum</vt:lpstr>
      <vt:lpstr>InfoFact</vt:lpstr>
      <vt:lpstr>InfoHHF</vt:lpstr>
      <vt:lpstr>InfoPanel</vt:lpstr>
      <vt:lpstr>InfoWG</vt:lpstr>
      <vt:lpstr>InfoZR1</vt:lpstr>
      <vt:lpstr>InfoZR2</vt:lpstr>
      <vt:lpstr>Inputdatei</vt:lpstr>
      <vt:lpstr>Inputpfad</vt:lpstr>
      <vt:lpstr>Name_Listenblatt</vt:lpstr>
      <vt:lpstr>Name_Uebersetzungsblatt</vt:lpstr>
      <vt:lpstr>OptionAbsolut</vt:lpstr>
      <vt:lpstr>OptionAbsolutChart4</vt:lpstr>
      <vt:lpstr>OptionAbsolutNonCompetitive</vt:lpstr>
      <vt:lpstr>OptionAbsolutTotalOverview</vt:lpstr>
      <vt:lpstr>OptionAffinityAbsBalance</vt:lpstr>
      <vt:lpstr>OptionIndexEuro2</vt:lpstr>
      <vt:lpstr>OptionPercentChart4</vt:lpstr>
      <vt:lpstr>OptionPercentTo100TotalOverview</vt:lpstr>
      <vt:lpstr>OptionSortChart1</vt:lpstr>
      <vt:lpstr>OptionSortChart1a</vt:lpstr>
      <vt:lpstr>OptionSortChart4</vt:lpstr>
      <vt:lpstr>OptionSortChartBev1</vt:lpstr>
      <vt:lpstr>OptionSortChartBev2</vt:lpstr>
      <vt:lpstr>OptionSortChartBev3</vt:lpstr>
      <vt:lpstr>OptionSortChartEur2</vt:lpstr>
      <vt:lpstr>OptionSplitExtInt</vt:lpstr>
      <vt:lpstr>OptionStdTableNewShowIndex</vt:lpstr>
      <vt:lpstr>OptProductLongText</vt:lpstr>
      <vt:lpstr>OriginAnzahl</vt:lpstr>
      <vt:lpstr>OriginMenge</vt:lpstr>
      <vt:lpstr>OriginWert</vt:lpstr>
      <vt:lpstr>SonderFactFaktor</vt:lpstr>
      <vt:lpstr>SonderFactTextFaktor</vt:lpstr>
      <vt:lpstr>SonderFactTextOriginal</vt:lpstr>
      <vt:lpstr>Start_Produktliste</vt:lpstr>
      <vt:lpstr>STATUS_BUSY</vt:lpstr>
      <vt:lpstr>StdTableIndex</vt:lpstr>
      <vt:lpstr>StdTableNewIndex</vt:lpstr>
      <vt:lpstr>Suchtext_Startspalte</vt:lpstr>
      <vt:lpstr>SwitchMin</vt:lpstr>
      <vt:lpstr>TotOverviewIndex</vt:lpstr>
      <vt:lpstr>UebOption_Charttexte</vt:lpstr>
      <vt:lpstr>UebOption_Fact</vt:lpstr>
      <vt:lpstr>UebOption_HHF</vt:lpstr>
      <vt:lpstr>UebOption_Markt</vt:lpstr>
      <vt:lpstr>UebOption_Panel</vt:lpstr>
      <vt:lpstr>UebOption_Produkte</vt:lpstr>
      <vt:lpstr>UebOption_Zeitraum</vt:lpstr>
      <vt:lpstr>VersionAutocharting</vt:lpstr>
      <vt:lpstr>VersionsDatum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Juergen (GfK)</dc:creator>
  <cp:lastModifiedBy>Nikolay Zhuravlev</cp:lastModifiedBy>
  <dcterms:created xsi:type="dcterms:W3CDTF">2019-01-16T13:37:11Z</dcterms:created>
  <dcterms:modified xsi:type="dcterms:W3CDTF">2024-11-14T17:11:56Z</dcterms:modified>
</cp:coreProperties>
</file>