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nyzhur\Git\glnik\out\magnit_alcohol_strong\"/>
    </mc:Choice>
  </mc:AlternateContent>
  <xr:revisionPtr revIDLastSave="0" documentId="13_ncr:1_{0E6F83DD-84FF-4523-B95A-4692EDB68411}" xr6:coauthVersionLast="36" xr6:coauthVersionMax="47" xr10:uidLastSave="{00000000-0000-0000-0000-000000000000}"/>
  <bookViews>
    <workbookView showSheetTabs="0" xWindow="0" yWindow="0" windowWidth="19070" windowHeight="9560" firstSheet="10" xr2:uid="{00000000-000D-0000-FFFF-FFFF00000000}"/>
  </bookViews>
  <sheets>
    <sheet name="AAA Start" sheetId="1" r:id="rId1"/>
    <sheet name="EP_Chart1" sheetId="2" r:id="rId2"/>
    <sheet name="EP_Chart2" sheetId="3" r:id="rId3"/>
    <sheet name="EP_Chart3" sheetId="4" r:id="rId4"/>
    <sheet name="EP_Chart4" sheetId="5" r:id="rId5"/>
    <sheet name="EP_Chart5" sheetId="6" r:id="rId6"/>
    <sheet name="EP_Chart6" sheetId="7" state="veryHidden" r:id="rId7"/>
    <sheet name="EP_Chart7" sheetId="8" r:id="rId8"/>
    <sheet name="EP_Chart8" sheetId="9" r:id="rId9"/>
    <sheet name="BBB_ChartUebersetzungen" sheetId="10" r:id="rId10"/>
    <sheet name="BBB_FactSkalierungen" sheetId="11" r:id="rId11"/>
    <sheet name="BBB_FactUebersetzungen" sheetId="12" r:id="rId12"/>
    <sheet name="XXX_Uebersetzungen" sheetId="170" state="hidden" r:id="rId13"/>
    <sheet name="type_2" sheetId="110" state="hidden" r:id="rId14"/>
    <sheet name="Info.type_2" sheetId="111" state="hidden" r:id="rId15"/>
    <sheet name="type_3" sheetId="112" state="hidden" r:id="rId16"/>
    <sheet name="Info.type_3" sheetId="113" state="hidden" r:id="rId17"/>
    <sheet name="XXX_001" sheetId="114" state="hidden" r:id="rId18"/>
    <sheet name="XXX_002" sheetId="115" state="hidden" r:id="rId19"/>
    <sheet name="XXX_003" sheetId="116" state="hidden" r:id="rId20"/>
    <sheet name="XXX_004" sheetId="117" state="hidden" r:id="rId21"/>
    <sheet name="XXX_005" sheetId="118" state="hidden" r:id="rId22"/>
    <sheet name="XXX_006" sheetId="119" state="hidden" r:id="rId23"/>
    <sheet name="XXX_007" sheetId="120" state="hidden" r:id="rId24"/>
    <sheet name="XXX_008" sheetId="121" state="hidden" r:id="rId25"/>
    <sheet name="XXX_009" sheetId="122" state="hidden" r:id="rId26"/>
    <sheet name="XXX_010" sheetId="123" state="hidden" r:id="rId27"/>
    <sheet name="XXX_011" sheetId="124" state="hidden" r:id="rId28"/>
    <sheet name="XXX_012" sheetId="125" state="hidden" r:id="rId29"/>
    <sheet name="XXX_013" sheetId="126" state="hidden" r:id="rId30"/>
    <sheet name="XXX_014" sheetId="127" state="hidden" r:id="rId31"/>
    <sheet name="XXX_015" sheetId="128" state="hidden" r:id="rId32"/>
    <sheet name="XXX_016" sheetId="129" state="hidden" r:id="rId33"/>
    <sheet name="XXX_017" sheetId="130" state="hidden" r:id="rId34"/>
    <sheet name="XXX_018" sheetId="131" state="hidden" r:id="rId35"/>
    <sheet name="XXX_019" sheetId="132" state="hidden" r:id="rId36"/>
    <sheet name="XXX_020" sheetId="133" state="hidden" r:id="rId37"/>
    <sheet name="XXX_021" sheetId="134" state="hidden" r:id="rId38"/>
    <sheet name="XXX_022" sheetId="135" state="hidden" r:id="rId39"/>
    <sheet name="XXX_023" sheetId="136" state="hidden" r:id="rId40"/>
    <sheet name="XXX_024" sheetId="137" state="hidden" r:id="rId41"/>
    <sheet name="XXX_025" sheetId="138" state="hidden" r:id="rId42"/>
    <sheet name="XXX_026" sheetId="139" state="hidden" r:id="rId43"/>
    <sheet name="XXX_027" sheetId="140" state="hidden" r:id="rId44"/>
    <sheet name="XXX_028" sheetId="141" state="hidden" r:id="rId45"/>
    <sheet name="XXX_029" sheetId="142" state="hidden" r:id="rId46"/>
    <sheet name="XXX_030" sheetId="143" state="hidden" r:id="rId47"/>
    <sheet name="XXX_031" sheetId="144" state="hidden" r:id="rId48"/>
    <sheet name="XXX_032" sheetId="145" state="hidden" r:id="rId49"/>
    <sheet name="XXX_033" sheetId="146" state="hidden" r:id="rId50"/>
    <sheet name="XXX_034" sheetId="147" state="hidden" r:id="rId51"/>
    <sheet name="XXX_035" sheetId="148" state="hidden" r:id="rId52"/>
    <sheet name="XXX_036" sheetId="149" state="hidden" r:id="rId53"/>
    <sheet name="XXX_037" sheetId="150" state="hidden" r:id="rId54"/>
    <sheet name="XXX_038" sheetId="151" state="hidden" r:id="rId55"/>
    <sheet name="XXX_039" sheetId="152" state="hidden" r:id="rId56"/>
    <sheet name="XXX_040" sheetId="153" state="hidden" r:id="rId57"/>
    <sheet name="XXX_041" sheetId="154" state="hidden" r:id="rId58"/>
    <sheet name="XXX_042" sheetId="155" state="hidden" r:id="rId59"/>
    <sheet name="XXX_043" sheetId="156" state="hidden" r:id="rId60"/>
    <sheet name="XXX_044" sheetId="157" state="hidden" r:id="rId61"/>
    <sheet name="XXX_045" sheetId="158" state="hidden" r:id="rId62"/>
    <sheet name="XXX_046" sheetId="159" state="hidden" r:id="rId63"/>
    <sheet name="XXX_047" sheetId="160" state="hidden" r:id="rId64"/>
    <sheet name="XXX_048" sheetId="161" state="hidden" r:id="rId65"/>
    <sheet name="XXX_049" sheetId="162" state="hidden" r:id="rId66"/>
    <sheet name="XXX_050" sheetId="163" state="hidden" r:id="rId67"/>
    <sheet name="XXX_051" sheetId="164" state="hidden" r:id="rId68"/>
    <sheet name="XXX_052" sheetId="165" state="hidden" r:id="rId69"/>
    <sheet name="XXX_053" sheetId="166" state="hidden" r:id="rId70"/>
    <sheet name="XXX_054" sheetId="167" state="hidden" r:id="rId71"/>
    <sheet name="XXX_055" sheetId="168" state="hidden" r:id="rId72"/>
    <sheet name="Info.type_4" sheetId="169" state="hidden" r:id="rId73"/>
    <sheet name="Verwaltung" sheetId="13" state="hidden" r:id="rId74"/>
  </sheets>
  <functionGroups builtInGroupCount="19"/>
  <definedNames>
    <definedName name="_xlnm._FilterDatabase" localSheetId="10" hidden="1">BBB_FactSkalierungen!$A$1:$D$37</definedName>
    <definedName name="AC_Status">Verwaltung!$B$21</definedName>
    <definedName name="aktuelleLaenderkennung">Verwaltung!$B$72</definedName>
    <definedName name="AnzahlProdukte">Verwaltung!$B$19</definedName>
    <definedName name="AutoDruckbereich">Verwaltung!$B$47</definedName>
    <definedName name="BeschriftungTotalPlusFact">Verwaltung!$B$64</definedName>
    <definedName name="ChartMatrix">Verwaltung!$H$3:$I$20</definedName>
    <definedName name="ChartMatrixUrsprung">Verwaltung!$H$3</definedName>
    <definedName name="CHARTTABPREFIX">Verwaltung!$B$5</definedName>
    <definedName name="ChartTexte_Sprache">Verwaltung!$B$73</definedName>
    <definedName name="ChartTitle1">Verwaltung!$B$39</definedName>
    <definedName name="ChartTitle2">Verwaltung!$B$40</definedName>
    <definedName name="ChartTitle3">Verwaltung!$B$41</definedName>
    <definedName name="CompBalanceIndex">Verwaltung!$B$102</definedName>
    <definedName name="CountryOrigin">Verwaltung!$C$74</definedName>
    <definedName name="CpPptDruckbereich">Verwaltung!$B$60</definedName>
    <definedName name="CpPptLeftDefault">Verwaltung!$B$56</definedName>
    <definedName name="CpPptMaxHeight">Verwaltung!$B$59</definedName>
    <definedName name="CpPptMaxWidth">Verwaltung!$B$58</definedName>
    <definedName name="CpPptPicture">Verwaltung!$B$65</definedName>
    <definedName name="CpPptScaleGL">Verwaltung!$B$52</definedName>
    <definedName name="CpPptScaleHeader">Verwaltung!$B$53</definedName>
    <definedName name="CpPptScaleStandard">Verwaltung!$B$54</definedName>
    <definedName name="CpPptScaleStandardNeu">Verwaltung!$B$55</definedName>
    <definedName name="CpPptTopDefault">Verwaltung!$B$57</definedName>
    <definedName name="DATENTABPREFIX">Verwaltung!$B$4</definedName>
    <definedName name="DruckbereichChart_Bev1">Verwaltung!$B$90</definedName>
    <definedName name="DruckbereichChart_Bev2">Verwaltung!$B$91</definedName>
    <definedName name="DruckbereichChart_Bev3">Verwaltung!$B$92</definedName>
    <definedName name="DruckbereichChart_Eur1">Verwaltung!$B$93</definedName>
    <definedName name="DruckbereichChart_Eur2">Verwaltung!$B$94</definedName>
    <definedName name="DruckbereichChart_Eur3">Verwaltung!$B$95</definedName>
    <definedName name="DruckbereichChart_Mopro1">Verwaltung!$B$89</definedName>
    <definedName name="DruckbereichChart1">Verwaltung!$B$80</definedName>
    <definedName name="DruckbereichChart1a">Verwaltung!$B$81</definedName>
    <definedName name="DruckbereichChart1b">Verwaltung!$B$82</definedName>
    <definedName name="DruckbereichChart2">Verwaltung!$B$83</definedName>
    <definedName name="DruckbereichChart2a">Verwaltung!$B$84</definedName>
    <definedName name="DruckbereichChart3">Verwaltung!$B$85</definedName>
    <definedName name="DruckbereichChart3gains">Verwaltung!$B$86</definedName>
    <definedName name="DruckbereichChart3losses">Verwaltung!$B$87</definedName>
    <definedName name="DruckbereichChart4">Verwaltung!$B$88</definedName>
    <definedName name="DruckbereichMitKopfzeile">Verwaltung!$B$49</definedName>
    <definedName name="EP_Chart2_ActSwtchDesc">EP_Chart2!$C$9</definedName>
    <definedName name="EP_Chart2_ExpIdxDesc">EP_Chart2!$D$9</definedName>
    <definedName name="EP_Chart2_ProdNames_topleft">EP_Chart2!$B$9</definedName>
    <definedName name="EP_Chart2_Src">EP_Chart2!$AT$10:$AV$29</definedName>
    <definedName name="EP_Chart3_ActSwtchDesc">EP_Chart3!$C$9</definedName>
    <definedName name="EP_Chart3_ProdNames_topleft">EP_Chart3!$B$9</definedName>
    <definedName name="EP_Chart3_Src">EP_Chart3!$AT$10:$AV$29</definedName>
    <definedName name="EP_Chart4_SrcA_Cat">EP_Chart4!$AU$31</definedName>
    <definedName name="EP_Chart4_SrcA_PurchInt">EP_Chart4!$AW$31</definedName>
    <definedName name="EP_Chart4_SrcA_Rep">EP_Chart4!$AV$31</definedName>
    <definedName name="EP_Chart4_SrcA_Switch">EP_Chart4!$AX$31</definedName>
    <definedName name="EP_Chart4_SrcB">EP_Chart4!$AT$39:$AU$58</definedName>
    <definedName name="EP_Chart5_ProdNames_topleft">EP_Chart5!$B$9</definedName>
    <definedName name="EP_Chart5_Src">EP_Chart5!$AT$10:$AZ$19</definedName>
    <definedName name="EP_Chart5_Src_topleft">EP_Chart5!$AT$10</definedName>
    <definedName name="EP_Chart5_YAChangeData">EP_Chart5!$D$10:$D$19</definedName>
    <definedName name="EP_Chart5_YAChangeDesc">EP_Chart5!$D$9</definedName>
    <definedName name="EP_Chart6_Src">EP_Chart6!$AT$28:$AY$42</definedName>
    <definedName name="EP_Chart7_ProdNames_topleft">EP_Chart7!$D$10</definedName>
    <definedName name="EP_Chart7_Src">EP_Chart7!$AV$26:$AZ$42</definedName>
    <definedName name="EP_Chart7_Src_topleft">EP_Chart7!$AV$26</definedName>
    <definedName name="EP_Chart7_TopGain_topleft">EP_Chart7!$D$13</definedName>
    <definedName name="EP_Chart7_TopLoss_topleft">EP_Chart7!$D$19</definedName>
    <definedName name="EP_Chart7_YAChangeData">EP_Chart7!$D$11:$L$11</definedName>
    <definedName name="EP_Chart7_YAChangeDesc">EP_Chart7!$B$11</definedName>
    <definedName name="EP_Chart8_NoArrows">EP_Chart8!$I$6</definedName>
    <definedName name="EP_Chart8_Src">EP_Chart8!$AT$28:$AY$42</definedName>
    <definedName name="EPChart_ShowComment">Verwaltung!$B$106</definedName>
    <definedName name="EPChart_ShowDescription">Verwaltung!$B$107</definedName>
    <definedName name="EPChart1_Brand">EP_Chart1!$AX$27</definedName>
    <definedName name="EPChart1_Entwicklung">EP_Chart1!$AZ$27</definedName>
    <definedName name="EPChart1_ExtInt">EP_Chart1!$AY$11</definedName>
    <definedName name="EPChart1_Gain">EP_Chart1!$AZ$13</definedName>
    <definedName name="EPChart1_Kaeufer">EP_Chart1!$AU$27</definedName>
    <definedName name="EPChart1_Loss">EP_Chart1!$AY$13</definedName>
    <definedName name="EPChart1_PurchInt">EP_Chart1!$AW$27</definedName>
    <definedName name="EPChart1_Repertoire">EP_Chart1!$AV$27</definedName>
    <definedName name="EPChart1_TCPerc">EP_Chart1!$AZ$24</definedName>
    <definedName name="EPChart1_ZR1">EP_Chart1!$AV$8</definedName>
    <definedName name="EPChart1_ZR2">EP_Chart1!$AW$8</definedName>
    <definedName name="FactText_Anzahl">Verwaltung!$B$77</definedName>
    <definedName name="FactText_Menge">Verwaltung!$B$78</definedName>
    <definedName name="FactText_Wert">Verwaltung!$B$79</definedName>
    <definedName name="FarbeHintergrund">Verwaltung!$B$48</definedName>
    <definedName name="GL_Info_Typ1">Verwaltung!$B$15</definedName>
    <definedName name="GL_Info_Typ2">Verwaltung!$B$16</definedName>
    <definedName name="GL_Info_Typ3">Verwaltung!$B$17</definedName>
    <definedName name="GL_Info_Typ4">Verwaltung!$B$18</definedName>
    <definedName name="GL_Tab_Postfix_Typ1">Verwaltung!$B$12</definedName>
    <definedName name="GL_Tab_Postfix_Typ2">Verwaltung!$B$13</definedName>
    <definedName name="GL_Tab_Postfix_Typ3">Verwaltung!$B$14</definedName>
    <definedName name="GL_Tab_Postfix_Typ4">Verwaltung!$B$11</definedName>
    <definedName name="GL_Tab_Prefix_Typ1">Verwaltung!$B$12</definedName>
    <definedName name="GL_Tab_Prefix_Typ2">Verwaltung!$B$13</definedName>
    <definedName name="GL_Tab_Prefix_Typ3">Verwaltung!$B$14</definedName>
    <definedName name="GL_Tab_Prefix_Typ4">Verwaltung!$B$11</definedName>
    <definedName name="GL_TabPrefix">Verwaltung!$B$9</definedName>
    <definedName name="GL_TypePrefix">Verwaltung!$B$10</definedName>
    <definedName name="GLChartFirstIndex">Verwaltung!$B$100</definedName>
    <definedName name="GLChartSndIndex">Verwaltung!$B$101</definedName>
    <definedName name="InfoAnalyse">'AAA Start'!$C$10</definedName>
    <definedName name="InfoDatum">'AAA Start'!$C$11</definedName>
    <definedName name="InfoFact">'AAA Start'!$C$9</definedName>
    <definedName name="InfoHHF">'AAA Start'!$C$12</definedName>
    <definedName name="InfoPanel">'AAA Start'!$C$5</definedName>
    <definedName name="InfoWG">'AAA Start'!$C$6</definedName>
    <definedName name="InfoZR1">'AAA Start'!$C$7</definedName>
    <definedName name="InfoZR2">'AAA Start'!$C$8</definedName>
    <definedName name="Inputdatei">Verwaltung!$B$3</definedName>
    <definedName name="Inputpfad">Verwaltung!$B$2</definedName>
    <definedName name="Name_Listenblatt">Verwaltung!$B$6</definedName>
    <definedName name="Name_Uebersetzungsblatt">Verwaltung!$B$7</definedName>
    <definedName name="OptionAbsolut">Verwaltung!$B$30</definedName>
    <definedName name="OptionAbsolutChart4">Verwaltung!$B$31</definedName>
    <definedName name="OptionAbsolutNonCompetitive">Verwaltung!$B$35</definedName>
    <definedName name="OptionAbsolutTotalOverview">Verwaltung!$B$33</definedName>
    <definedName name="OptionAffinityAbsBalance">Verwaltung!$B$38</definedName>
    <definedName name="OptionIndexEuro2">Verwaltung!$B$46</definedName>
    <definedName name="OptionPercentChart4">Verwaltung!$B$32</definedName>
    <definedName name="OptionPercentTo100TotalOverview">Verwaltung!$B$34</definedName>
    <definedName name="OptionSortChart1">Verwaltung!$B$42</definedName>
    <definedName name="OptionSortChart1a">Verwaltung!$B$43</definedName>
    <definedName name="OptionSortChart4">Verwaltung!$B$44</definedName>
    <definedName name="OptionSortChartBev1">Verwaltung!$B$66</definedName>
    <definedName name="OptionSortChartBev2">Verwaltung!$B$67</definedName>
    <definedName name="OptionSortChartBev3">Verwaltung!$B$68</definedName>
    <definedName name="OptionSortChartEur2">Verwaltung!$B$45</definedName>
    <definedName name="OptionSplitExtInt">Verwaltung!$B$36</definedName>
    <definedName name="OptionStdTableNewShowIndex">Verwaltung!$B$37</definedName>
    <definedName name="OptProductLongText">Verwaltung!$B$29</definedName>
    <definedName name="OriginAnzahl">Verwaltung!$C$77</definedName>
    <definedName name="OriginMenge">Verwaltung!$C$78</definedName>
    <definedName name="OriginWert">Verwaltung!$C$79</definedName>
    <definedName name="SonderFactFaktor">Verwaltung!$B$63</definedName>
    <definedName name="SonderFactTextFaktor">Verwaltung!$B$62</definedName>
    <definedName name="SonderFactTextOriginal">Verwaltung!$B$61</definedName>
    <definedName name="Start_Produktliste">Verwaltung!$B$8</definedName>
    <definedName name="STATUS_BUSY">Verwaltung!$B$1</definedName>
    <definedName name="StdTableIndex">Verwaltung!$B$98</definedName>
    <definedName name="StdTableNewIndex">Verwaltung!$B$99</definedName>
    <definedName name="Suchtext_Startspalte">Verwaltung!$B$20</definedName>
    <definedName name="SwitchMin">EP_Chart1!$AS$31</definedName>
    <definedName name="TotOverviewIndex">Verwaltung!$B$103</definedName>
    <definedName name="UebOption_Charttexte">Verwaltung!$B$28</definedName>
    <definedName name="UebOption_Fact">Verwaltung!$B$27</definedName>
    <definedName name="UebOption_HHF">Verwaltung!$B$24</definedName>
    <definedName name="UebOption_Markt">Verwaltung!$B$22</definedName>
    <definedName name="UebOption_Panel">Verwaltung!$B$23</definedName>
    <definedName name="UebOption_Produkte">Verwaltung!$B$26</definedName>
    <definedName name="UebOption_Zeitraum">Verwaltung!$B$25</definedName>
    <definedName name="VersionAutocharting">Verwaltung!$B$50</definedName>
    <definedName name="VersionsDatum">Verwaltung!$B$51</definedName>
  </definedNames>
  <calcPr calcId="191029"/>
</workbook>
</file>

<file path=xl/calcChain.xml><?xml version="1.0" encoding="utf-8"?>
<calcChain xmlns="http://schemas.openxmlformats.org/spreadsheetml/2006/main">
  <c r="AU31" i="2" l="1"/>
  <c r="AV31" i="2"/>
  <c r="AW31" i="2"/>
  <c r="AX31" i="2"/>
  <c r="AZ31" i="2"/>
  <c r="AU30" i="2"/>
  <c r="AV30" i="2"/>
  <c r="AW30" i="2"/>
  <c r="AX30" i="2"/>
  <c r="AZ30" i="2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AU34" i="5"/>
  <c r="AV34" i="5"/>
  <c r="AW34" i="5"/>
  <c r="AX34" i="5"/>
  <c r="AU35" i="5"/>
  <c r="AV35" i="5"/>
  <c r="AW35" i="5"/>
  <c r="AX35" i="5"/>
  <c r="B10" i="6"/>
  <c r="D10" i="6"/>
  <c r="B11" i="6"/>
  <c r="D11" i="6"/>
  <c r="B12" i="6"/>
  <c r="D12" i="6"/>
  <c r="B13" i="6"/>
  <c r="D13" i="6"/>
  <c r="B14" i="6"/>
  <c r="D14" i="6"/>
  <c r="B15" i="6"/>
  <c r="D15" i="6"/>
  <c r="B16" i="6"/>
  <c r="D16" i="6"/>
  <c r="B17" i="6"/>
  <c r="D17" i="6"/>
  <c r="B18" i="6"/>
  <c r="D18" i="6"/>
  <c r="B19" i="6"/>
  <c r="D19" i="6"/>
  <c r="A27" i="7"/>
  <c r="A28" i="7"/>
  <c r="A29" i="7"/>
  <c r="D10" i="8"/>
  <c r="F10" i="8"/>
  <c r="H10" i="8"/>
  <c r="J10" i="8"/>
  <c r="L10" i="8"/>
  <c r="D11" i="8"/>
  <c r="F11" i="8"/>
  <c r="H11" i="8"/>
  <c r="J11" i="8"/>
  <c r="L11" i="8"/>
  <c r="D13" i="8"/>
  <c r="F13" i="8"/>
  <c r="H13" i="8"/>
  <c r="J13" i="8"/>
  <c r="L13" i="8"/>
  <c r="D14" i="8"/>
  <c r="F14" i="8"/>
  <c r="H14" i="8"/>
  <c r="J14" i="8"/>
  <c r="L14" i="8"/>
  <c r="D15" i="8"/>
  <c r="F15" i="8"/>
  <c r="H15" i="8"/>
  <c r="J15" i="8"/>
  <c r="L15" i="8"/>
  <c r="D16" i="8"/>
  <c r="F16" i="8"/>
  <c r="H16" i="8"/>
  <c r="J16" i="8"/>
  <c r="L16" i="8"/>
  <c r="D17" i="8"/>
  <c r="F17" i="8"/>
  <c r="H17" i="8"/>
  <c r="J17" i="8"/>
  <c r="L17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A27" i="9"/>
  <c r="A28" i="9"/>
  <c r="A29" i="9"/>
  <c r="AS31" i="2" l="1"/>
</calcChain>
</file>

<file path=xl/sharedStrings.xml><?xml version="1.0" encoding="utf-8"?>
<sst xmlns="http://schemas.openxmlformats.org/spreadsheetml/2006/main" count="9386" uniqueCount="984">
  <si>
    <t>Gain &amp; Loss Europanel</t>
  </si>
  <si>
    <t>Panel:</t>
  </si>
  <si>
    <t>Market:</t>
  </si>
  <si>
    <t>Period 1:</t>
  </si>
  <si>
    <t xml:space="preserve"> </t>
  </si>
  <si>
    <t>Period 2:</t>
  </si>
  <si>
    <t>Measure:</t>
  </si>
  <si>
    <t>Analysis:</t>
  </si>
  <si>
    <t>Date:</t>
  </si>
  <si>
    <t>Household-filter:</t>
  </si>
  <si>
    <t>Total ChangePerc:</t>
  </si>
  <si>
    <t>Category Departure/Arrival</t>
  </si>
  <si>
    <t>Added/dropped to repertoire</t>
  </si>
  <si>
    <t>Change in purchase intensity</t>
  </si>
  <si>
    <t>Switching</t>
  </si>
  <si>
    <t>Total Change</t>
  </si>
  <si>
    <t>value</t>
  </si>
  <si>
    <t>chart +</t>
  </si>
  <si>
    <t>chart -</t>
  </si>
  <si>
    <t>Name</t>
  </si>
  <si>
    <t>Net-Switching</t>
  </si>
  <si>
    <t>Expected</t>
  </si>
  <si>
    <t>Actual minus Expected</t>
  </si>
  <si>
    <t>Actual Switching</t>
  </si>
  <si>
    <t>Expected Switching</t>
  </si>
  <si>
    <t>% Change</t>
  </si>
  <si>
    <t>Change in Purchase Intensity</t>
  </si>
  <si>
    <t>Added/Dropped to Repertoire</t>
  </si>
  <si>
    <t>Category Arrivals/Departures</t>
  </si>
  <si>
    <t>YA % Change</t>
  </si>
  <si>
    <t xml:space="preserve">  </t>
  </si>
  <si>
    <t>TCHIBO GRUPPE\ TCHIBO\ 250</t>
  </si>
  <si>
    <t>TCHIBO GRUPPE\ EDUSCHO\ 500</t>
  </si>
  <si>
    <t>Net-Switch</t>
  </si>
  <si>
    <t>Net-Switch Gain</t>
  </si>
  <si>
    <t>Net-Switch Loss</t>
  </si>
  <si>
    <t>Expected Index</t>
  </si>
  <si>
    <t>Expected Switch</t>
  </si>
  <si>
    <t>Top 5 Gains</t>
  </si>
  <si>
    <t>Top 5 Losses</t>
  </si>
  <si>
    <t>R�stkaffee Klassisch</t>
  </si>
  <si>
    <t>Espresso Bohne</t>
  </si>
  <si>
    <t>Espresso gemahlen</t>
  </si>
  <si>
    <t>Rest Espresso /Caffe Crema</t>
  </si>
  <si>
    <t>Pads</t>
  </si>
  <si>
    <t>Top Gains</t>
  </si>
  <si>
    <t>Top Losses</t>
  </si>
  <si>
    <t>Kapseln</t>
  </si>
  <si>
    <t>Max. Number of Arrows:</t>
  </si>
  <si>
    <t>ID</t>
  </si>
  <si>
    <t>LIDL</t>
  </si>
  <si>
    <t>Discount ohne Aldi Lidl Penny Plus</t>
  </si>
  <si>
    <t>Verbrauchermarkt</t>
  </si>
  <si>
    <t>SB-Warenhaus</t>
  </si>
  <si>
    <t>PLUS</t>
  </si>
  <si>
    <t>Trad. LEH</t>
  </si>
  <si>
    <t>PENNY</t>
  </si>
  <si>
    <t>ALDI</t>
  </si>
  <si>
    <t>REST</t>
  </si>
  <si>
    <t>ChartTyp</t>
  </si>
  <si>
    <t>Default</t>
  </si>
  <si>
    <t>deutsch</t>
  </si>
  <si>
    <t>english</t>
  </si>
  <si>
    <t>c1_balance</t>
  </si>
  <si>
    <t>Chart1</t>
  </si>
  <si>
    <t>Total change</t>
  </si>
  <si>
    <t>Saldo</t>
  </si>
  <si>
    <t>c1_buyers_pos</t>
  </si>
  <si>
    <t>New category buyers</t>
  </si>
  <si>
    <t>Gewinne durch Neukaeufer im Markt</t>
  </si>
  <si>
    <t>c1_buyers_neg</t>
  </si>
  <si>
    <t>Lost category buyers</t>
  </si>
  <si>
    <t>Verluste durch Abwanderer aus dem Markt</t>
  </si>
  <si>
    <t>c1_extint_pos</t>
  </si>
  <si>
    <t>Increased category buying</t>
  </si>
  <si>
    <t>Intensivierung im Markt</t>
  </si>
  <si>
    <t>c1_extint_neg</t>
  </si>
  <si>
    <t>Decreased category buying</t>
  </si>
  <si>
    <t>Extensivierung im Markt</t>
  </si>
  <si>
    <t>c1_brand_pos</t>
  </si>
  <si>
    <t>Switching between brands</t>
  </si>
  <si>
    <t>Gewinne durch Markenwechsel</t>
  </si>
  <si>
    <t>c1_brand_neg</t>
  </si>
  <si>
    <t>Verluste durch Markenwechsel</t>
  </si>
  <si>
    <t>c1_gainloss_pos</t>
  </si>
  <si>
    <t>Net switching gains</t>
  </si>
  <si>
    <t>Gewinne</t>
  </si>
  <si>
    <t>c1_gainloss_neg</t>
  </si>
  <si>
    <t>Net switching losses</t>
  </si>
  <si>
    <t>Verluste</t>
  </si>
  <si>
    <t>c1_abs</t>
  </si>
  <si>
    <t>Absolute</t>
  </si>
  <si>
    <t>absolut</t>
  </si>
  <si>
    <t>c1_prc</t>
  </si>
  <si>
    <t>%</t>
  </si>
  <si>
    <t>Prozent</t>
  </si>
  <si>
    <t>c1_idx</t>
  </si>
  <si>
    <t>Index rel. Ms</t>
  </si>
  <si>
    <t>Index rel.MA</t>
  </si>
  <si>
    <t>c1_aff</t>
  </si>
  <si>
    <t>Affinity index</t>
  </si>
  <si>
    <t>Affinitaet</t>
  </si>
  <si>
    <t>c1_ia_idx</t>
  </si>
  <si>
    <t>Interaction index</t>
  </si>
  <si>
    <t>Interaktionsindex</t>
  </si>
  <si>
    <t>c1_ns_idx</t>
  </si>
  <si>
    <t>Net switching index</t>
  </si>
  <si>
    <t>Netto-Wechselindex</t>
  </si>
  <si>
    <t>c1a_balance</t>
  </si>
  <si>
    <t>Chart1a</t>
  </si>
  <si>
    <t>Change</t>
  </si>
  <si>
    <t>c1a_repurch</t>
  </si>
  <si>
    <t>Chartt1a</t>
  </si>
  <si>
    <t>Repurchase</t>
  </si>
  <si>
    <t>Wiederkauf im Markt</t>
  </si>
  <si>
    <t>c1a_lostnew</t>
  </si>
  <si>
    <t>Lost / New category buyers</t>
  </si>
  <si>
    <t>Abwanderer / Neukaeufer im Markt</t>
  </si>
  <si>
    <t>c1a_extint</t>
  </si>
  <si>
    <t>Decreased / Increased category buying</t>
  </si>
  <si>
    <t>Extensivierung / Intensivierung im Markt</t>
  </si>
  <si>
    <t>c1a_brand</t>
  </si>
  <si>
    <t>Verluste an / Gewinne von andere(n) Marken</t>
  </si>
  <si>
    <t>c1a_total</t>
  </si>
  <si>
    <t>Total</t>
  </si>
  <si>
    <t>Gesamt</t>
  </si>
  <si>
    <t>c1a_decomposition</t>
  </si>
  <si>
    <t>Decomposition of losses to/gains from other brands</t>
  </si>
  <si>
    <t>Aufteilung der Verluste an/Gewinne von andere(n) Marken</t>
  </si>
  <si>
    <t>c1a_gainloss_pos</t>
  </si>
  <si>
    <t>Gains</t>
  </si>
  <si>
    <t>c1a_gainloss_neg</t>
  </si>
  <si>
    <t>Losses</t>
  </si>
  <si>
    <t>c1a_netgainloss_pos</t>
  </si>
  <si>
    <t>Gewinne absolut</t>
  </si>
  <si>
    <t>c1a_netgainloss_neg</t>
  </si>
  <si>
    <t>Verluste absolut</t>
  </si>
  <si>
    <t>c2_gains</t>
  </si>
  <si>
    <t>HeaderChart</t>
  </si>
  <si>
    <t>Gewinne gesamt</t>
  </si>
  <si>
    <t>c2_losses</t>
  </si>
  <si>
    <t>Verluste gesamt</t>
  </si>
  <si>
    <t>c2_decreasedMP</t>
  </si>
  <si>
    <t>Brand intensity change</t>
  </si>
  <si>
    <t>c2_increasedMP</t>
  </si>
  <si>
    <t>c2_droppedFromRep</t>
  </si>
  <si>
    <t>Dropped from repertoire</t>
  </si>
  <si>
    <t>Repertoire reduziert</t>
  </si>
  <si>
    <t>c2_addedToRep</t>
  </si>
  <si>
    <t>Added to repertoire</t>
  </si>
  <si>
    <t>Repertoire erweitert</t>
  </si>
  <si>
    <t>c3_percent_added</t>
  </si>
  <si>
    <t>GainLossChart</t>
  </si>
  <si>
    <t>percentaged</t>
  </si>
  <si>
    <t>prozentual</t>
  </si>
  <si>
    <t>c3_percent_alone</t>
  </si>
  <si>
    <t>Percent</t>
  </si>
  <si>
    <t>c3_absolute_added</t>
  </si>
  <si>
    <t>absolute</t>
  </si>
  <si>
    <t>c3_absolute_alone</t>
  </si>
  <si>
    <t>Absolut</t>
  </si>
  <si>
    <t>c3_idx</t>
  </si>
  <si>
    <t>Index</t>
  </si>
  <si>
    <t>c3_aff</t>
  </si>
  <si>
    <t>Affinity</t>
  </si>
  <si>
    <t>c3_ia_idx</t>
  </si>
  <si>
    <t>Interaction</t>
  </si>
  <si>
    <t>Interaktion</t>
  </si>
  <si>
    <t>c3_ns_idx</t>
  </si>
  <si>
    <t>Net switching</t>
  </si>
  <si>
    <t>Netto-Wechsel</t>
  </si>
  <si>
    <t>c4_balance_total</t>
  </si>
  <si>
    <t>Chart4</t>
  </si>
  <si>
    <t>Total net switching</t>
  </si>
  <si>
    <t>c4_balance</t>
  </si>
  <si>
    <t>c4_lossToGainsFrom</t>
  </si>
  <si>
    <t>Losses to / gains from</t>
  </si>
  <si>
    <t>Verluste an / Gewinne von</t>
  </si>
  <si>
    <t>c4_lossesTo</t>
  </si>
  <si>
    <t>Losses to</t>
  </si>
  <si>
    <t>Verluste an</t>
  </si>
  <si>
    <t>c4_GainsFrom</t>
  </si>
  <si>
    <t>Gains from</t>
  </si>
  <si>
    <t>Gewinne von</t>
  </si>
  <si>
    <t>cTO_idx</t>
  </si>
  <si>
    <t>Eur2-TotalOverview</t>
  </si>
  <si>
    <t>Index rel. MA</t>
  </si>
  <si>
    <t>cTO_aff</t>
  </si>
  <si>
    <t>cTO_ia_idx</t>
  </si>
  <si>
    <t>cTO_ns_idx</t>
  </si>
  <si>
    <t>Measure</t>
  </si>
  <si>
    <t>scale</t>
  </si>
  <si>
    <t>Charting-text</t>
  </si>
  <si>
    <t>country</t>
  </si>
  <si>
    <t>ANZAHL</t>
  </si>
  <si>
    <t>Packs</t>
  </si>
  <si>
    <t>DE</t>
  </si>
  <si>
    <t>Packs [1.000]</t>
  </si>
  <si>
    <t>Packs [1.000.000]</t>
  </si>
  <si>
    <t>MENGE</t>
  </si>
  <si>
    <t>Volume</t>
  </si>
  <si>
    <t>Volume [kg/Liter]</t>
  </si>
  <si>
    <t>Volume [Tons/1000Liter]</t>
  </si>
  <si>
    <t>WERT</t>
  </si>
  <si>
    <t>Value</t>
  </si>
  <si>
    <t>Value [Euro]</t>
  </si>
  <si>
    <t>Value [1000Euro]</t>
  </si>
  <si>
    <t>Aantal</t>
  </si>
  <si>
    <t>NL - old</t>
  </si>
  <si>
    <t>Volume 1</t>
  </si>
  <si>
    <t>Bedrag</t>
  </si>
  <si>
    <t>NUMBER</t>
  </si>
  <si>
    <t>AT</t>
  </si>
  <si>
    <t>VOLUME total</t>
  </si>
  <si>
    <t>VALUE total</t>
  </si>
  <si>
    <t>Antal Tot</t>
  </si>
  <si>
    <t>SE</t>
  </si>
  <si>
    <t>Volym Tot</t>
  </si>
  <si>
    <t>V�rde Tot</t>
  </si>
  <si>
    <t>NL</t>
  </si>
  <si>
    <t>Volume (000 Packs)</t>
  </si>
  <si>
    <t>INT</t>
  </si>
  <si>
    <t>Value (000 EUR)</t>
  </si>
  <si>
    <t>Volume (000 L/tonnes)</t>
  </si>
  <si>
    <t>Volume (Packs)</t>
  </si>
  <si>
    <t>INT-SMALL</t>
  </si>
  <si>
    <t>Value (EUR)</t>
  </si>
  <si>
    <t>Volume (L/kg)</t>
  </si>
  <si>
    <t>INT-SU</t>
  </si>
  <si>
    <t>Volume (000 SU)</t>
  </si>
  <si>
    <t>Nummer</t>
  </si>
  <si>
    <t xml:space="preserve">id: </t>
  </si>
  <si>
    <t xml:space="preserve">name: </t>
  </si>
  <si>
    <t>decimals:</t>
  </si>
  <si>
    <t>scale:</t>
  </si>
  <si>
    <t>percented:</t>
  </si>
  <si>
    <t>Name_Ueb</t>
  </si>
  <si>
    <t>total_sales</t>
  </si>
  <si>
    <t>Total
sales</t>
  </si>
  <si>
    <t>total_sales_perc</t>
  </si>
  <si>
    <t>Total
sales %</t>
  </si>
  <si>
    <t>gains</t>
  </si>
  <si>
    <t>gains_perc</t>
  </si>
  <si>
    <t>Gains %</t>
  </si>
  <si>
    <t>losses</t>
  </si>
  <si>
    <t>losses_perc</t>
  </si>
  <si>
    <t>Losses %</t>
  </si>
  <si>
    <t>balance</t>
  </si>
  <si>
    <t>Balance</t>
  </si>
  <si>
    <t>balance_perc</t>
  </si>
  <si>
    <t>Balance %</t>
  </si>
  <si>
    <t>affinity</t>
  </si>
  <si>
    <t>change</t>
  </si>
  <si>
    <t>change_perc</t>
  </si>
  <si>
    <t>repurch</t>
  </si>
  <si>
    <t>Re-
purch.</t>
  </si>
  <si>
    <t>repurch_perc</t>
  </si>
  <si>
    <t>Re-
purch. %</t>
  </si>
  <si>
    <t>comp_seg</t>
  </si>
  <si>
    <t>Comparable
segment</t>
  </si>
  <si>
    <t>comp_seg_perc</t>
  </si>
  <si>
    <t>Comparable
segment %</t>
  </si>
  <si>
    <t>extint</t>
  </si>
  <si>
    <t>Exten
sification</t>
  </si>
  <si>
    <t>extint_perc</t>
  </si>
  <si>
    <t>Exten
sification %</t>
  </si>
  <si>
    <t>sales_wo_excl</t>
  </si>
  <si>
    <t>Sales w/o
excl.buyers
1st</t>
  </si>
  <si>
    <t>sales_wo_excl_perc</t>
  </si>
  <si>
    <t>Sales w/o
excl.buyers
1st %</t>
  </si>
  <si>
    <t>sales_of_excl</t>
  </si>
  <si>
    <t>Sales of
excl.buyers
1st</t>
  </si>
  <si>
    <t>outer_sales</t>
  </si>
  <si>
    <t>Re-
purchase</t>
  </si>
  <si>
    <t>Re-
purchase %</t>
  </si>
  <si>
    <t>Inten-
sification</t>
  </si>
  <si>
    <t>Inten-
sification %</t>
  </si>
  <si>
    <t>Sales w/o
excl. buyers
2nd</t>
  </si>
  <si>
    <t>Sales w/o
excl. buyers
2nd %</t>
  </si>
  <si>
    <t>Sales of
excl.buyers
2nd</t>
  </si>
  <si>
    <t>loyal_sales_share</t>
  </si>
  <si>
    <t>Loyal
sales
share</t>
  </si>
  <si>
    <t>gains_abs</t>
  </si>
  <si>
    <t>Gains abs.</t>
  </si>
  <si>
    <t>losses_abs</t>
  </si>
  <si>
    <t>Losses abs.</t>
  </si>
  <si>
    <t>index_gain</t>
  </si>
  <si>
    <t>Index rel. market sh. gain</t>
  </si>
  <si>
    <t>index_loss</t>
  </si>
  <si>
    <t>Index rel. market sh. loss</t>
  </si>
  <si>
    <t>exten_inten</t>
  </si>
  <si>
    <t>Exten./Inten.</t>
  </si>
  <si>
    <t>exten_inten_new</t>
  </si>
  <si>
    <t>Exten./Inten.
new buyers</t>
  </si>
  <si>
    <t>exten_inten_lost</t>
  </si>
  <si>
    <t>Exten./Inten.\lost buyers</t>
  </si>
  <si>
    <t>exten_inten_balance</t>
  </si>
  <si>
    <t>Exten./Inten.
balance</t>
  </si>
  <si>
    <t>exten_inten_repeat</t>
  </si>
  <si>
    <t>Exten./Inten.
repeat buyers</t>
  </si>
  <si>
    <t>buyer_val</t>
  </si>
  <si>
    <t>Buyer</t>
  </si>
  <si>
    <t>period_1</t>
  </si>
  <si>
    <t>Period I</t>
  </si>
  <si>
    <t>period_2</t>
  </si>
  <si>
    <t>Period II</t>
  </si>
  <si>
    <t>growth_abs</t>
  </si>
  <si>
    <t>Growth abs.</t>
  </si>
  <si>
    <t>STATUS_BUSY</t>
  </si>
  <si>
    <t>Inputpfad</t>
  </si>
  <si>
    <t>P:\SOURCE\VBA Projekte\PanelServices\AnalyzeIt\Macro-Online\GainAndLoss Europanel\Daten\</t>
  </si>
  <si>
    <t>ChartID (Blattname)</t>
  </si>
  <si>
    <t>ChartName</t>
  </si>
  <si>
    <t>Inputdatei</t>
  </si>
  <si>
    <t>GandL_bamasa_20111109_083608(1).xls</t>
  </si>
  <si>
    <t>AAA Chart1</t>
  </si>
  <si>
    <t>Standard Table</t>
  </si>
  <si>
    <t>DATENTABPREFIX</t>
  </si>
  <si>
    <t>XXX_</t>
  </si>
  <si>
    <t>AAA Chart1a</t>
  </si>
  <si>
    <t>Standard Table (Neu)</t>
  </si>
  <si>
    <t>CHARTTABPREFIX</t>
  </si>
  <si>
    <t>AAA</t>
  </si>
  <si>
    <t>AAA Chart2</t>
  </si>
  <si>
    <t>Header Chart</t>
  </si>
  <si>
    <t>Name_Listenblatt</t>
  </si>
  <si>
    <t>XXX_Listen</t>
  </si>
  <si>
    <t>AAA Chart2a</t>
  </si>
  <si>
    <t>Header Chart (incl. Split)</t>
  </si>
  <si>
    <t>Name_Uebersetzungsblatt</t>
  </si>
  <si>
    <t>XXX_Uebersetzungen</t>
  </si>
  <si>
    <t>AAA Chart3</t>
  </si>
  <si>
    <t>Gain and Loss Chart</t>
  </si>
  <si>
    <t>Start_Produktliste</t>
  </si>
  <si>
    <t>B1</t>
  </si>
  <si>
    <t>GL_Tab_Prefix</t>
  </si>
  <si>
    <t>tab</t>
  </si>
  <si>
    <t>Prefix fuer alle Quelldatenblaetter</t>
  </si>
  <si>
    <t>GL_Type_Prefix</t>
  </si>
  <si>
    <t>type_</t>
  </si>
  <si>
    <t>GL_Tab_Postfix_Typ4</t>
  </si>
  <si>
    <t>type_4</t>
  </si>
  <si>
    <t>Prefix fuer die chartrelevanten Quelldatenblaetter</t>
  </si>
  <si>
    <t>GL_Tab_Postfix_Typ1</t>
  </si>
  <si>
    <t>type_1</t>
  </si>
  <si>
    <t>GL_Tab_Postfix_Typ2</t>
  </si>
  <si>
    <t>type_2</t>
  </si>
  <si>
    <t>GL_Tab_Postfix_Typ3</t>
  </si>
  <si>
    <t>type_3</t>
  </si>
  <si>
    <t>GL_Info_Typ1</t>
  </si>
  <si>
    <t>Info.type_1</t>
  </si>
  <si>
    <t>GL_Info_Typ2</t>
  </si>
  <si>
    <t>Info.type_2</t>
  </si>
  <si>
    <t>Blattname Infoblatt</t>
  </si>
  <si>
    <t>GL_Info_Typ3</t>
  </si>
  <si>
    <t>Info.type_3</t>
  </si>
  <si>
    <t>GL_Info_Typ4</t>
  </si>
  <si>
    <t>Info.type_4</t>
  </si>
  <si>
    <t>AnzahlProdukte</t>
  </si>
  <si>
    <t>Suchtext_Startspalte</t>
  </si>
  <si>
    <t>Text, ueber den das Programm erkennt ab welcher Spalte die Daten beginnen (da First Value Column aus dem Infoblatt noch nicht korrekt ist!)</t>
  </si>
  <si>
    <t>AC_Status</t>
  </si>
  <si>
    <t>AC_Status = "EMPTY" =&gt; AC wurde aus AnalyzeIT aufgerufen, gesonderter Start ueber Workbook_open()</t>
  </si>
  <si>
    <t>UebOption_Markt</t>
  </si>
  <si>
    <t>UebOption_Panel</t>
  </si>
  <si>
    <t>UebOption_HHF</t>
  </si>
  <si>
    <t>UebOption_Zeitraum</t>
  </si>
  <si>
    <t>UebOption_Produkte</t>
  </si>
  <si>
    <t>UebOption_Fact</t>
  </si>
  <si>
    <t>UebOption_Charttexte</t>
  </si>
  <si>
    <t>OptProductLongText</t>
  </si>
  <si>
    <t>OptionAbsolut</t>
  </si>
  <si>
    <t>OptionAbsolutChart4</t>
  </si>
  <si>
    <t>OptionPercentChart4</t>
  </si>
  <si>
    <t>OptionAbsolutTotalOverview</t>
  </si>
  <si>
    <t>OptionPercentTo100TotalOverview</t>
  </si>
  <si>
    <t>OptionAbsolutNonCompetitive</t>
  </si>
  <si>
    <t>OptionSplitExtInt</t>
  </si>
  <si>
    <t>OptionStdTableNewShowIndex</t>
  </si>
  <si>
    <t>OptionAffinityAbsBalance</t>
  </si>
  <si>
    <t>ChartTitle1</t>
  </si>
  <si>
    <t>GfK Consumer Tracking</t>
  </si>
  <si>
    <t>ChartTitle2</t>
  </si>
  <si>
    <t>Gain &amp; Loss</t>
  </si>
  <si>
    <t>ChartTitle3</t>
  </si>
  <si>
    <t>OptionSortChart1</t>
  </si>
  <si>
    <t>gains first, then losses (balance)</t>
  </si>
  <si>
    <t>0=Standardseitenriss; 1=SortNachGains;SortNachLosses; (ggf: 2=SortNachIndex; 3=SortNachAffinity)</t>
  </si>
  <si>
    <t>OptionSortChart1a</t>
  </si>
  <si>
    <t>default</t>
  </si>
  <si>
    <t>OptionSortChart4</t>
  </si>
  <si>
    <t>Sort option for Chart4</t>
  </si>
  <si>
    <t>OptionSortChartEur2</t>
  </si>
  <si>
    <t>OptionIndexEuro2</t>
  </si>
  <si>
    <t>1=IndexRelMS;0=Affinity</t>
  </si>
  <si>
    <t>AutoDruckbereich</t>
  </si>
  <si>
    <t>FarbeHintergrund</t>
  </si>
  <si>
    <t>DruckbereichMitKopfzeile</t>
  </si>
  <si>
    <t>AIT11_1_AC_GL_Europanel_20111221_empty.xls</t>
  </si>
  <si>
    <t>VersionsDatum</t>
  </si>
  <si>
    <t>CpPptScaleGL</t>
  </si>
  <si>
    <t>CpPptScaleHeader</t>
  </si>
  <si>
    <t>CpPptScaleStandard</t>
  </si>
  <si>
    <t>CpPptScaleStandardNeu</t>
  </si>
  <si>
    <t>CpPptLeftDefault</t>
  </si>
  <si>
    <t>CpPptToptDefault</t>
  </si>
  <si>
    <t>CpPptMaxWidth</t>
  </si>
  <si>
    <t>CpPptMaxHeight</t>
  </si>
  <si>
    <t>CpPptDruckbereich</t>
  </si>
  <si>
    <t>true=Druckbereich wird kopiert; false=markierter Bereich wird kopiert</t>
  </si>
  <si>
    <t>SonderFactTextOriginal</t>
  </si>
  <si>
    <t>SonderBehandlung: Fact kann nachtraeglich mit Faktor versehen werden</t>
  </si>
  <si>
    <t>SonderFactTextFaktor</t>
  </si>
  <si>
    <t>SonderFactFaktor</t>
  </si>
  <si>
    <t>BeschriftungTotalPlusFact</t>
  </si>
  <si>
    <t>CpPptPicture</t>
  </si>
  <si>
    <t>OptionSortChartBev1</t>
  </si>
  <si>
    <t>OptionSortChartBev2</t>
  </si>
  <si>
    <t>OptionSortChartBev3</t>
  </si>
  <si>
    <t xml:space="preserve">FactText: wird fuer die automatische Bestimmung des Auswertungsfacts </t>
  </si>
  <si>
    <t xml:space="preserve">benoetigt. In der Tabelle "BBB_FactSkalierungen" sind die gueltigen </t>
  </si>
  <si>
    <t>Kombinationen hinterlegt.</t>
  </si>
  <si>
    <t>aktuelleLaenderkennung</t>
  </si>
  <si>
    <t>ChartTexte_Sprache</t>
  </si>
  <si>
    <t>Laenderspezifische Basisfacttexte</t>
  </si>
  <si>
    <t>DK</t>
  </si>
  <si>
    <t>verwendet als Charttexte -&gt;</t>
  </si>
  <si>
    <t>Germany</t>
  </si>
  <si>
    <t>Netherlands</t>
  </si>
  <si>
    <t>Austria</t>
  </si>
  <si>
    <t>Sweden</t>
  </si>
  <si>
    <t>international</t>
  </si>
  <si>
    <t>FactText_Anzahl</t>
  </si>
  <si>
    <t>FactText_Menge</t>
  </si>
  <si>
    <t>FactText_Wert</t>
  </si>
  <si>
    <t>DruckbereichChart1</t>
  </si>
  <si>
    <t>$A$2:$AD$35</t>
  </si>
  <si>
    <t>DruckbereichChart1a</t>
  </si>
  <si>
    <t>$A$2:$L$29</t>
  </si>
  <si>
    <t>DruckbereichChart1b</t>
  </si>
  <si>
    <t>$A$2:$E$29</t>
  </si>
  <si>
    <t>DruckbereichChart2</t>
  </si>
  <si>
    <t>$A$8:$C$10</t>
  </si>
  <si>
    <t>DruckbereichChart2a</t>
  </si>
  <si>
    <t>DruckbereichChart3</t>
  </si>
  <si>
    <t>$A$2:$AF$25</t>
  </si>
  <si>
    <t>DruckbereichChart3gains</t>
  </si>
  <si>
    <t>$A$2:$R$17</t>
  </si>
  <si>
    <t>DruckbereichChart3losses</t>
  </si>
  <si>
    <t>$A$2:$R$25</t>
  </si>
  <si>
    <t>DruckbereichChart4</t>
  </si>
  <si>
    <t>$A$2:$R$34</t>
  </si>
  <si>
    <t>DruckbereichChart_Mopro1</t>
  </si>
  <si>
    <t>DruckbereichChart_Bev1</t>
  </si>
  <si>
    <t>$A$2:$T$42</t>
  </si>
  <si>
    <t>DruckbereichChart_Bev2</t>
  </si>
  <si>
    <t>$A$2:$U$40</t>
  </si>
  <si>
    <t>DruckbereichChart_Bev3</t>
  </si>
  <si>
    <t>DruckbereichChart_Eur1</t>
  </si>
  <si>
    <t>DruckbereichChart_Eur2</t>
  </si>
  <si>
    <t>$A$2:$M$38</t>
  </si>
  <si>
    <t>DruckbereichChart_Eur3</t>
  </si>
  <si>
    <t>$A$1:$O$21</t>
  </si>
  <si>
    <t xml:space="preserve">anzuzeigende Indizes </t>
  </si>
  <si>
    <t>Standard Table (Chart1)</t>
  </si>
  <si>
    <t>Standard Table New (Chart1a)</t>
  </si>
  <si>
    <t>GLChartFirst (Chart3)</t>
  </si>
  <si>
    <t>GLChartSnd (Chart3)</t>
  </si>
  <si>
    <t>Competive Balance (Chart4)</t>
  </si>
  <si>
    <t>Total Overview (Eur2)</t>
  </si>
  <si>
    <t>Optionen fuer die Ueberschriften</t>
  </si>
  <si>
    <t>Optionaler Kommentar</t>
  </si>
  <si>
    <t>Falsch</t>
  </si>
  <si>
    <t>Zusaetzliche Beschreibung</t>
  </si>
  <si>
    <t>RU_UnitedScanPanel</t>
  </si>
  <si>
    <t>buyer</t>
  </si>
  <si>
    <t xml:space="preserve">Article filter: </t>
  </si>
  <si>
    <t>Iterative 1:</t>
  </si>
  <si>
    <t>TOTAL</t>
  </si>
  <si>
    <t>Measures</t>
  </si>
  <si>
    <t xml:space="preserve">Vertical-outer: </t>
  </si>
  <si>
    <t xml:space="preserve">Measure_1 id: </t>
  </si>
  <si>
    <t xml:space="preserve">Measure_1 name: </t>
  </si>
  <si>
    <t>Measure_1 decimals:</t>
  </si>
  <si>
    <t>Measure_1 scale:</t>
  </si>
  <si>
    <t>Measure_1 percented:</t>
  </si>
  <si>
    <t>Axis 1</t>
  </si>
  <si>
    <t>total</t>
  </si>
  <si>
    <t xml:space="preserve">Measure_2 id: </t>
  </si>
  <si>
    <t xml:space="preserve">Measure_2 name: </t>
  </si>
  <si>
    <t>Measure_2 decimals:</t>
  </si>
  <si>
    <t>Measure_2 scale:</t>
  </si>
  <si>
    <t>Measure_2 percented:</t>
  </si>
  <si>
    <t xml:space="preserve">Measure_3 id: </t>
  </si>
  <si>
    <t xml:space="preserve">Measure_3 name: </t>
  </si>
  <si>
    <t>Measure_3 decimals:</t>
  </si>
  <si>
    <t>Measure_3 scale:</t>
  </si>
  <si>
    <t>Measure_3 percented:</t>
  </si>
  <si>
    <t xml:space="preserve">Measure_4 id: </t>
  </si>
  <si>
    <t xml:space="preserve">Measure_4 name: </t>
  </si>
  <si>
    <t>Measure_4 decimals:</t>
  </si>
  <si>
    <t>Measure_4 scale:</t>
  </si>
  <si>
    <t>Measure_4 percented:</t>
  </si>
  <si>
    <t xml:space="preserve">Measure_5 id: </t>
  </si>
  <si>
    <t xml:space="preserve">Measure_5 name: </t>
  </si>
  <si>
    <t>Measure_5 decimals:</t>
  </si>
  <si>
    <t>Measure_5 scale:</t>
  </si>
  <si>
    <t>Measure_5 percented:</t>
  </si>
  <si>
    <t xml:space="preserve">Measure_6 id: </t>
  </si>
  <si>
    <t xml:space="preserve">Measure_6 name: </t>
  </si>
  <si>
    <t>Measure_6 decimals:</t>
  </si>
  <si>
    <t>Measure_6 scale:</t>
  </si>
  <si>
    <t>Measure_6 percented:</t>
  </si>
  <si>
    <t xml:space="preserve">Measure_7 id: </t>
  </si>
  <si>
    <t xml:space="preserve">Measure_7 name: </t>
  </si>
  <si>
    <t>Measure_7 decimals:</t>
  </si>
  <si>
    <t>Measure_7 scale:</t>
  </si>
  <si>
    <t>Measure_7 percented:</t>
  </si>
  <si>
    <t xml:space="preserve">Measure_8 id: </t>
  </si>
  <si>
    <t xml:space="preserve">Measure_8 name: </t>
  </si>
  <si>
    <t>Measure_8 decimals:</t>
  </si>
  <si>
    <t>Measure_8 scale:</t>
  </si>
  <si>
    <t>Measure_8 percented:</t>
  </si>
  <si>
    <t xml:space="preserve">Measure_9 id: </t>
  </si>
  <si>
    <t xml:space="preserve">Measure_9 name: </t>
  </si>
  <si>
    <t>Measure_9 decimals:</t>
  </si>
  <si>
    <t>Measure_9 scale:</t>
  </si>
  <si>
    <t>Measure_9 percented:</t>
  </si>
  <si>
    <t xml:space="preserve">Measure_10 id: </t>
  </si>
  <si>
    <t xml:space="preserve">Measure_10 name: </t>
  </si>
  <si>
    <t>Measure_10 decimals:</t>
  </si>
  <si>
    <t>Measure_10 scale:</t>
  </si>
  <si>
    <t>Measure_10 percented:</t>
  </si>
  <si>
    <t xml:space="preserve">Measure_11 id: </t>
  </si>
  <si>
    <t xml:space="preserve">Measure_11 name: </t>
  </si>
  <si>
    <t>Measure_11 decimals:</t>
  </si>
  <si>
    <t>Measure_11 scale:</t>
  </si>
  <si>
    <t>Measure_11 percented:</t>
  </si>
  <si>
    <t xml:space="preserve">Measure_12 id: </t>
  </si>
  <si>
    <t>repurchases</t>
  </si>
  <si>
    <t xml:space="preserve">Measure_12 name: </t>
  </si>
  <si>
    <t>Measure_12 decimals:</t>
  </si>
  <si>
    <t>Measure_12 scale:</t>
  </si>
  <si>
    <t>Measure_12 percented:</t>
  </si>
  <si>
    <t xml:space="preserve">Measure_13 id: </t>
  </si>
  <si>
    <t>repurchases_perc</t>
  </si>
  <si>
    <t xml:space="preserve">Measure_13 name: </t>
  </si>
  <si>
    <t>Measure_13 decimals:</t>
  </si>
  <si>
    <t>Measure_13 scale:</t>
  </si>
  <si>
    <t>Measure_13 percented:</t>
  </si>
  <si>
    <t xml:space="preserve">Measure_14 id: </t>
  </si>
  <si>
    <t xml:space="preserve">Measure_14 name: </t>
  </si>
  <si>
    <t>Measure_14 decimals:</t>
  </si>
  <si>
    <t>Measure_14 scale:</t>
  </si>
  <si>
    <t>Measure_14 percented:</t>
  </si>
  <si>
    <t xml:space="preserve">Measure_15 id: </t>
  </si>
  <si>
    <t xml:space="preserve">Measure_15 name: </t>
  </si>
  <si>
    <t>Measure_15 decimals:</t>
  </si>
  <si>
    <t>Measure_15 scale:</t>
  </si>
  <si>
    <t>Measure_15 percented:</t>
  </si>
  <si>
    <t xml:space="preserve">Measure_16 id: </t>
  </si>
  <si>
    <t xml:space="preserve">Measure_16 name: </t>
  </si>
  <si>
    <t>Measure_16 decimals:</t>
  </si>
  <si>
    <t>Measure_16 scale:</t>
  </si>
  <si>
    <t>Measure_16 percented:</t>
  </si>
  <si>
    <t xml:space="preserve">Measure_17 id: </t>
  </si>
  <si>
    <t xml:space="preserve">Measure_17 name: </t>
  </si>
  <si>
    <t>Measure_17 decimals:</t>
  </si>
  <si>
    <t>Measure_17 scale:</t>
  </si>
  <si>
    <t>Measure_17 percented:</t>
  </si>
  <si>
    <t xml:space="preserve">Measure_18 id: </t>
  </si>
  <si>
    <t xml:space="preserve">Measure_18 name: </t>
  </si>
  <si>
    <t>Measure_18 decimals:</t>
  </si>
  <si>
    <t>Measure_18 scale:</t>
  </si>
  <si>
    <t>Measure_18 percented:</t>
  </si>
  <si>
    <t xml:space="preserve">Measure_19 id: </t>
  </si>
  <si>
    <t xml:space="preserve">Measure_19 name: </t>
  </si>
  <si>
    <t>Measure_19 decimals:</t>
  </si>
  <si>
    <t>Measure_19 scale:</t>
  </si>
  <si>
    <t>Measure_19 percented:</t>
  </si>
  <si>
    <t xml:space="preserve">Measure_20 id: </t>
  </si>
  <si>
    <t xml:space="preserve">Measure_20 name: </t>
  </si>
  <si>
    <t>Measure_20 decimals:</t>
  </si>
  <si>
    <t>Measure_20 scale:</t>
  </si>
  <si>
    <t>Measure_20 percented:</t>
  </si>
  <si>
    <t xml:space="preserve">Measure_21 id: </t>
  </si>
  <si>
    <t xml:space="preserve">Measure_21 name: </t>
  </si>
  <si>
    <t>Measure_21 decimals:</t>
  </si>
  <si>
    <t>Measure_21 scale:</t>
  </si>
  <si>
    <t>Measure_21 percented:</t>
  </si>
  <si>
    <t xml:space="preserve">Measure_22 id: </t>
  </si>
  <si>
    <t xml:space="preserve">Measure_22 name: </t>
  </si>
  <si>
    <t>Measure_22 decimals:</t>
  </si>
  <si>
    <t>Measure_22 scale:</t>
  </si>
  <si>
    <t>Measure_22 percented:</t>
  </si>
  <si>
    <t xml:space="preserve">Measure_23 id: </t>
  </si>
  <si>
    <t xml:space="preserve">Measure_23 name: </t>
  </si>
  <si>
    <t>Measure_23 decimals:</t>
  </si>
  <si>
    <t>Measure_23 scale:</t>
  </si>
  <si>
    <t>Measure_23 percented:</t>
  </si>
  <si>
    <t xml:space="preserve">Measure_24 id: </t>
  </si>
  <si>
    <t xml:space="preserve">Measure_24 name: </t>
  </si>
  <si>
    <t>Measure_24 decimals:</t>
  </si>
  <si>
    <t>Measure_24 scale:</t>
  </si>
  <si>
    <t>Measure_24 percented:</t>
  </si>
  <si>
    <t xml:space="preserve">Measure_25 id: </t>
  </si>
  <si>
    <t xml:space="preserve">Measure_25 name: </t>
  </si>
  <si>
    <t>Measure_25 decimals:</t>
  </si>
  <si>
    <t>Measure_25 scale:</t>
  </si>
  <si>
    <t>Measure_25 percented:</t>
  </si>
  <si>
    <t xml:space="preserve">Measure_26 id: </t>
  </si>
  <si>
    <t xml:space="preserve">Measure_26 name: </t>
  </si>
  <si>
    <t>Measure_26 decimals:</t>
  </si>
  <si>
    <t>Measure_26 scale:</t>
  </si>
  <si>
    <t>Measure_26 percented:</t>
  </si>
  <si>
    <t xml:space="preserve">Measure_27 id: </t>
  </si>
  <si>
    <t xml:space="preserve">Measure_27 name: </t>
  </si>
  <si>
    <t>Measure_27 decimals:</t>
  </si>
  <si>
    <t>Measure_27 scale:</t>
  </si>
  <si>
    <t>Measure_27 percented:</t>
  </si>
  <si>
    <t xml:space="preserve">Measure_28 id: </t>
  </si>
  <si>
    <t xml:space="preserve">Measure_28 name: </t>
  </si>
  <si>
    <t>Measure_28 decimals:</t>
  </si>
  <si>
    <t>Measure_28 scale:</t>
  </si>
  <si>
    <t>Measure_28 percented:</t>
  </si>
  <si>
    <t xml:space="preserve">Measure_29 id: </t>
  </si>
  <si>
    <t xml:space="preserve">Measure_29 name: </t>
  </si>
  <si>
    <t>Measure_29 decimals:</t>
  </si>
  <si>
    <t>Measure_29 scale:</t>
  </si>
  <si>
    <t>Measure_29 percented:</t>
  </si>
  <si>
    <t xml:space="preserve">Measure_30 id: </t>
  </si>
  <si>
    <t xml:space="preserve">Measure_30 name: </t>
  </si>
  <si>
    <t>Measure_30 decimals:</t>
  </si>
  <si>
    <t>Measure_30 scale:</t>
  </si>
  <si>
    <t>Measure_30 percented:</t>
  </si>
  <si>
    <t xml:space="preserve">Measure_31 id: </t>
  </si>
  <si>
    <t xml:space="preserve">Measure_31 name: </t>
  </si>
  <si>
    <t>Measure_31 decimals:</t>
  </si>
  <si>
    <t>Measure_31 scale:</t>
  </si>
  <si>
    <t>Measure_31 percented:</t>
  </si>
  <si>
    <t xml:space="preserve">Measure_32 id: </t>
  </si>
  <si>
    <t xml:space="preserve">Measure_32 name: </t>
  </si>
  <si>
    <t>Measure_32 decimals:</t>
  </si>
  <si>
    <t>Measure_32 scale:</t>
  </si>
  <si>
    <t>Measure_32 percented:</t>
  </si>
  <si>
    <t xml:space="preserve">Measure_33 id: </t>
  </si>
  <si>
    <t xml:space="preserve">Measure_33 name: </t>
  </si>
  <si>
    <t>Measure_33 decimals:</t>
  </si>
  <si>
    <t>Measure_33 scale:</t>
  </si>
  <si>
    <t>Measure_33 percented:</t>
  </si>
  <si>
    <t xml:space="preserve">Measure_34 id: </t>
  </si>
  <si>
    <t xml:space="preserve">Measure_34 name: </t>
  </si>
  <si>
    <t>Measure_34 decimals:</t>
  </si>
  <si>
    <t>Measure_34 scale:</t>
  </si>
  <si>
    <t>Measure_34 percented:</t>
  </si>
  <si>
    <t xml:space="preserve">Measure_35 id: </t>
  </si>
  <si>
    <t xml:space="preserve">Measure_35 name: </t>
  </si>
  <si>
    <t>Measure_35 decimals:</t>
  </si>
  <si>
    <t>Measure_35 scale:</t>
  </si>
  <si>
    <t>Measure_35 percented:</t>
  </si>
  <si>
    <t xml:space="preserve">Measure_36 id: </t>
  </si>
  <si>
    <t xml:space="preserve">Measure_36 name: </t>
  </si>
  <si>
    <t>Measure_36 decimals:</t>
  </si>
  <si>
    <t>Measure_36 scale:</t>
  </si>
  <si>
    <t>Measure_36 percented:</t>
  </si>
  <si>
    <t xml:space="preserve">Measure_37 id: </t>
  </si>
  <si>
    <t xml:space="preserve">Measure_37 name: </t>
  </si>
  <si>
    <t>Measure_37 decimals:</t>
  </si>
  <si>
    <t>Measure_37 scale:</t>
  </si>
  <si>
    <t>Measure_37 percented:</t>
  </si>
  <si>
    <t xml:space="preserve">Measure_38 id: </t>
  </si>
  <si>
    <t xml:space="preserve">Measure_38 name: </t>
  </si>
  <si>
    <t>Measure_38 decimals:</t>
  </si>
  <si>
    <t>Measure_38 scale:</t>
  </si>
  <si>
    <t>Measure_38 percented:</t>
  </si>
  <si>
    <t xml:space="preserve">Measure_39 id: </t>
  </si>
  <si>
    <t xml:space="preserve">Measure_39 name: </t>
  </si>
  <si>
    <t>Measure_39 decimals:</t>
  </si>
  <si>
    <t>Measure_39 scale:</t>
  </si>
  <si>
    <t>Measure_39 percented:</t>
  </si>
  <si>
    <t xml:space="preserve">Measure_40 id: </t>
  </si>
  <si>
    <t xml:space="preserve">Measure_40 name: </t>
  </si>
  <si>
    <t>Measure_40 decimals:</t>
  </si>
  <si>
    <t>Measure_40 scale:</t>
  </si>
  <si>
    <t>Measure_40 percented:</t>
  </si>
  <si>
    <t xml:space="preserve">Measure_41 id: </t>
  </si>
  <si>
    <t xml:space="preserve">Measure_41 name: </t>
  </si>
  <si>
    <t>Measure_41 decimals:</t>
  </si>
  <si>
    <t>Measure_41 scale:</t>
  </si>
  <si>
    <t>Measure_41 percented:</t>
  </si>
  <si>
    <t xml:space="preserve">Measure_42 id: </t>
  </si>
  <si>
    <t xml:space="preserve">Measure_42 name: </t>
  </si>
  <si>
    <t>Measure_42 decimals:</t>
  </si>
  <si>
    <t>Measure_42 scale:</t>
  </si>
  <si>
    <t>Measure_42 percented:</t>
  </si>
  <si>
    <t xml:space="preserve">Measure_43 id: </t>
  </si>
  <si>
    <t xml:space="preserve">Measure_43 name: </t>
  </si>
  <si>
    <t>Measure_43 decimals:</t>
  </si>
  <si>
    <t>Measure_43 scale:</t>
  </si>
  <si>
    <t>Measure_43 percented:</t>
  </si>
  <si>
    <t xml:space="preserve">Measure_44 id: </t>
  </si>
  <si>
    <t xml:space="preserve">Measure_44 name: </t>
  </si>
  <si>
    <t>Measure_44 decimals:</t>
  </si>
  <si>
    <t>Measure_44 scale:</t>
  </si>
  <si>
    <t>Measure_44 percented:</t>
  </si>
  <si>
    <t xml:space="preserve">Measure_45 id: </t>
  </si>
  <si>
    <t xml:space="preserve">Measure_45 name: </t>
  </si>
  <si>
    <t>Measure_45 decimals:</t>
  </si>
  <si>
    <t>Measure_45 scale:</t>
  </si>
  <si>
    <t>Measure_45 percented:</t>
  </si>
  <si>
    <t xml:space="preserve">Measure_46 id: </t>
  </si>
  <si>
    <t xml:space="preserve">Measure_46 name: </t>
  </si>
  <si>
    <t>Measure_46 decimals:</t>
  </si>
  <si>
    <t>Measure_46 scale:</t>
  </si>
  <si>
    <t>Measure_46 percented:</t>
  </si>
  <si>
    <t xml:space="preserve">Measure_47 id: </t>
  </si>
  <si>
    <t xml:space="preserve">Measure_47 name: </t>
  </si>
  <si>
    <t>Measure_47 decimals:</t>
  </si>
  <si>
    <t>Measure_47 scale:</t>
  </si>
  <si>
    <t>Measure_47 percented:</t>
  </si>
  <si>
    <t xml:space="preserve">Measure_48 id: </t>
  </si>
  <si>
    <t xml:space="preserve">Measure_48 name: </t>
  </si>
  <si>
    <t>Measure_48 decimals:</t>
  </si>
  <si>
    <t>Measure_48 scale:</t>
  </si>
  <si>
    <t>Measure_48 percented:</t>
  </si>
  <si>
    <t xml:space="preserve">Measure_49 id: </t>
  </si>
  <si>
    <t>gains_sum</t>
  </si>
  <si>
    <t xml:space="preserve">Measure_49 name: </t>
  </si>
  <si>
    <t>Measure_49 decimals:</t>
  </si>
  <si>
    <t>Measure_49 scale:</t>
  </si>
  <si>
    <t>Measure_49 percented:</t>
  </si>
  <si>
    <t xml:space="preserve">Measure_50 id: </t>
  </si>
  <si>
    <t>losses_sum</t>
  </si>
  <si>
    <t xml:space="preserve">Measure_50 name: </t>
  </si>
  <si>
    <t>Measure_50 decimals:</t>
  </si>
  <si>
    <t>Measure_50 scale:</t>
  </si>
  <si>
    <t>Measure_50 percented:</t>
  </si>
  <si>
    <t xml:space="preserve">Measure_51 id: </t>
  </si>
  <si>
    <t>net_switch_index</t>
  </si>
  <si>
    <t xml:space="preserve">Measure_51 name: </t>
  </si>
  <si>
    <t>Net Switching Index</t>
  </si>
  <si>
    <t>Measure_51 decimals:</t>
  </si>
  <si>
    <t>Measure_51 scale:</t>
  </si>
  <si>
    <t>Measure_51 percented:</t>
  </si>
  <si>
    <t xml:space="preserve">Measure_52 id: </t>
  </si>
  <si>
    <t>index_both</t>
  </si>
  <si>
    <t xml:space="preserve">Measure_52 name: </t>
  </si>
  <si>
    <t>Index rel. market sh.</t>
  </si>
  <si>
    <t>Measure_52 decimals:</t>
  </si>
  <si>
    <t>Measure_52 scale:</t>
  </si>
  <si>
    <t>Measure_52 percented:</t>
  </si>
  <si>
    <t xml:space="preserve">Measure_53 id: </t>
  </si>
  <si>
    <t xml:space="preserve">Measure_53 name: </t>
  </si>
  <si>
    <t>Measure_53 decimals:</t>
  </si>
  <si>
    <t>Measure_53 scale:</t>
  </si>
  <si>
    <t>Measure_53 percented:</t>
  </si>
  <si>
    <t xml:space="preserve">Measure_54 id: </t>
  </si>
  <si>
    <t xml:space="preserve">Measure_54 name: </t>
  </si>
  <si>
    <t>Measure_54 decimals:</t>
  </si>
  <si>
    <t>Measure_54 scale:</t>
  </si>
  <si>
    <t>Measure_54 percented:</t>
  </si>
  <si>
    <t xml:space="preserve">Measure_55 id: </t>
  </si>
  <si>
    <t xml:space="preserve">Measure_55 name: </t>
  </si>
  <si>
    <t>Measure_55 decimals:</t>
  </si>
  <si>
    <t>Measure_55 scale:</t>
  </si>
  <si>
    <t>Measure_55 percented:</t>
  </si>
  <si>
    <t xml:space="preserve">Measure_56 id: </t>
  </si>
  <si>
    <t>expected</t>
  </si>
  <si>
    <t xml:space="preserve">Measure_56 name: </t>
  </si>
  <si>
    <t>Measure_56 decimals:</t>
  </si>
  <si>
    <t>Measure_56 scale:</t>
  </si>
  <si>
    <t>Measure_56 percented:</t>
  </si>
  <si>
    <t xml:space="preserve">Measure_57 id: </t>
  </si>
  <si>
    <t xml:space="preserve">Measure_57 name: </t>
  </si>
  <si>
    <t>Measure_57 decimals:</t>
  </si>
  <si>
    <t>Measure_57 scale:</t>
  </si>
  <si>
    <t>Measure_57 percented:</t>
  </si>
  <si>
    <t xml:space="preserve">Measure_58 id: </t>
  </si>
  <si>
    <t xml:space="preserve">Measure_58 name: </t>
  </si>
  <si>
    <t>Measure_58 decimals:</t>
  </si>
  <si>
    <t>Measure_58 scale:</t>
  </si>
  <si>
    <t>Measure_58 percented:</t>
  </si>
  <si>
    <t xml:space="preserve">Measure_59 id: </t>
  </si>
  <si>
    <t xml:space="preserve">Measure_59 name: </t>
  </si>
  <si>
    <t>Measure_59 decimals:</t>
  </si>
  <si>
    <t>Measure_59 scale:</t>
  </si>
  <si>
    <t>Measure_59 percented:</t>
  </si>
  <si>
    <t xml:space="preserve">Measure_60 id: </t>
  </si>
  <si>
    <t xml:space="preserve">Measure_60 name: </t>
  </si>
  <si>
    <t>Measure_60 decimals:</t>
  </si>
  <si>
    <t>Measure_60 scale:</t>
  </si>
  <si>
    <t>Measure_60 percented:</t>
  </si>
  <si>
    <t xml:space="preserve">Measure_61 id: </t>
  </si>
  <si>
    <t xml:space="preserve">Measure_61 name: </t>
  </si>
  <si>
    <t>Measure_61 decimals:</t>
  </si>
  <si>
    <t>Measure_61 scale:</t>
  </si>
  <si>
    <t>Measure_61 percented:</t>
  </si>
  <si>
    <t xml:space="preserve">Measure_62 id: </t>
  </si>
  <si>
    <t xml:space="preserve">Measure_62 name: </t>
  </si>
  <si>
    <t>Measure_62 decimals:</t>
  </si>
  <si>
    <t>Measure_62 scale:</t>
  </si>
  <si>
    <t>Measure_62 percented:</t>
  </si>
  <si>
    <t xml:space="preserve">Measure_63 id: </t>
  </si>
  <si>
    <t xml:space="preserve">Measure_63 name: </t>
  </si>
  <si>
    <t>Measure_63 decimals:</t>
  </si>
  <si>
    <t>Measure_63 scale:</t>
  </si>
  <si>
    <t>Measure_63 percented:</t>
  </si>
  <si>
    <t xml:space="preserve">Measure_64 id: </t>
  </si>
  <si>
    <t xml:space="preserve">Measure_64 name: </t>
  </si>
  <si>
    <t>Measure_64 decimals:</t>
  </si>
  <si>
    <t>Measure_64 scale:</t>
  </si>
  <si>
    <t>Measure_64 percented:</t>
  </si>
  <si>
    <t xml:space="preserve">Measure_65 id: </t>
  </si>
  <si>
    <t xml:space="preserve">Measure_65 name: </t>
  </si>
  <si>
    <t>Measure_65 decimals:</t>
  </si>
  <si>
    <t>Measure_65 scale:</t>
  </si>
  <si>
    <t>Measure_65 percented:</t>
  </si>
  <si>
    <t xml:space="preserve">Measure_66 id: </t>
  </si>
  <si>
    <t xml:space="preserve">Measure_66 name: </t>
  </si>
  <si>
    <t>Measure_66 decimals:</t>
  </si>
  <si>
    <t>Measure_66 scale:</t>
  </si>
  <si>
    <t>Measure_66 percented:</t>
  </si>
  <si>
    <t xml:space="preserve">Measure_67 id: </t>
  </si>
  <si>
    <t xml:space="preserve">Measure_67 name: </t>
  </si>
  <si>
    <t>Measure_67 decimals:</t>
  </si>
  <si>
    <t>Measure_67 scale:</t>
  </si>
  <si>
    <t>Measure_67 percented:</t>
  </si>
  <si>
    <t xml:space="preserve">Measure_68 id: </t>
  </si>
  <si>
    <t xml:space="preserve">Measure_68 name: </t>
  </si>
  <si>
    <t>Measure_68 decimals:</t>
  </si>
  <si>
    <t>Measure_68 scale:</t>
  </si>
  <si>
    <t>Measure_68 percented:</t>
  </si>
  <si>
    <t xml:space="preserve">Measure_69 id: </t>
  </si>
  <si>
    <t xml:space="preserve">Measure_69 name: </t>
  </si>
  <si>
    <t>Measure_69 decimals:</t>
  </si>
  <si>
    <t>Measure_69 scale:</t>
  </si>
  <si>
    <t>Measure_69 percented:</t>
  </si>
  <si>
    <t xml:space="preserve">Measure_70 id: </t>
  </si>
  <si>
    <t xml:space="preserve">Measure_70 name: </t>
  </si>
  <si>
    <t>Measure_70 decimals:</t>
  </si>
  <si>
    <t>Measure_70 scale:</t>
  </si>
  <si>
    <t>Measure_70 percented:</t>
  </si>
  <si>
    <t xml:space="preserve">Measure_71 id: </t>
  </si>
  <si>
    <t xml:space="preserve">Measure_71 name: </t>
  </si>
  <si>
    <t>Measure_71 decimals:</t>
  </si>
  <si>
    <t>Measure_71 scale:</t>
  </si>
  <si>
    <t>Measure_71 percented:</t>
  </si>
  <si>
    <t xml:space="preserve">Measure_72 id: </t>
  </si>
  <si>
    <t xml:space="preserve">Measure_72 name: </t>
  </si>
  <si>
    <t>Measure_72 decimals:</t>
  </si>
  <si>
    <t>Measure_72 scale:</t>
  </si>
  <si>
    <t>Measure_72 percented:</t>
  </si>
  <si>
    <t xml:space="preserve">Measure_73 id: </t>
  </si>
  <si>
    <t xml:space="preserve">Measure_73 name: </t>
  </si>
  <si>
    <t>Measure_73 decimals:</t>
  </si>
  <si>
    <t>Measure_73 scale:</t>
  </si>
  <si>
    <t>Measure_73 percented:</t>
  </si>
  <si>
    <t>outer matrix 1st period</t>
  </si>
  <si>
    <t>outer matrix 2nd period</t>
  </si>
  <si>
    <t>balanced gains and losses</t>
  </si>
  <si>
    <t>Typ</t>
  </si>
  <si>
    <t>OriginalText</t>
  </si>
  <si>
    <t>UebersetzungsText</t>
  </si>
  <si>
    <t>Markt</t>
  </si>
  <si>
    <t>Panel</t>
  </si>
  <si>
    <t>Haushaltsfilter</t>
  </si>
  <si>
    <t>ZR1</t>
  </si>
  <si>
    <t>ZR2</t>
  </si>
  <si>
    <t>Produkt</t>
  </si>
  <si>
    <t>DATA LOADED</t>
  </si>
  <si>
    <t>Total sales %</t>
  </si>
  <si>
    <t>Buyers (raw):</t>
  </si>
  <si>
    <t>Buyers (000):</t>
  </si>
  <si>
    <t>2nd period:</t>
  </si>
  <si>
    <t>1st period:</t>
  </si>
  <si>
    <t>Gain &amp; Loss (CS)</t>
  </si>
  <si>
    <t>Table type:</t>
  </si>
  <si>
    <t>Base measure:</t>
  </si>
  <si>
    <t>Database:</t>
  </si>
  <si>
    <t>Loyal sales share</t>
  </si>
  <si>
    <t>Sales w/o excl. buyers 2nd %</t>
  </si>
  <si>
    <t>Intensification %</t>
  </si>
  <si>
    <t>Comparable segment %</t>
  </si>
  <si>
    <t>Re-purchase %</t>
  </si>
  <si>
    <t>Sales w/o excl.buyers 1st %</t>
  </si>
  <si>
    <t>Extensification %</t>
  </si>
  <si>
    <t>Re-purch. %</t>
  </si>
  <si>
    <t>First Value Column:</t>
  </si>
  <si>
    <t>First Value Row:</t>
  </si>
  <si>
    <t>Table Start Row:</t>
  </si>
  <si>
    <t>General</t>
  </si>
  <si>
    <t>Horizontal-outer:</t>
  </si>
  <si>
    <t>Comparable segment Share:</t>
  </si>
  <si>
    <t>Sales w/o excl.buyers 2nd %</t>
  </si>
  <si>
    <t>69 All other</t>
  </si>
  <si>
    <t>66 "Др. гипермаркеты/С&amp;C"</t>
  </si>
  <si>
    <t>65 "Др. магазины у дома"</t>
  </si>
  <si>
    <t>64 "Др. супермаркеты"</t>
  </si>
  <si>
    <t>62 "Винлаб"</t>
  </si>
  <si>
    <t>61 "Авокадо"</t>
  </si>
  <si>
    <t>60 "Командор"</t>
  </si>
  <si>
    <t>59 "Линия"</t>
  </si>
  <si>
    <t>58 "Покупочка"</t>
  </si>
  <si>
    <t>56 "Фасоль"</t>
  </si>
  <si>
    <t>53 "Байрам"</t>
  </si>
  <si>
    <t>52 "Семишагофф"</t>
  </si>
  <si>
    <t>51 "Лента Мини"</t>
  </si>
  <si>
    <t>50 "Кировский"</t>
  </si>
  <si>
    <t>49 "Магнит Косметик"</t>
  </si>
  <si>
    <t>48 "Спар ГМ"</t>
  </si>
  <si>
    <t>47 "Смарт"</t>
  </si>
  <si>
    <t>46 "Глобус"</t>
  </si>
  <si>
    <t>45 "Да!"</t>
  </si>
  <si>
    <t>44 "Мария-Ра"</t>
  </si>
  <si>
    <t>43 "Ашан СМ"</t>
  </si>
  <si>
    <t>42 "Метро"</t>
  </si>
  <si>
    <t>41 "Магнит Моя Цена"</t>
  </si>
  <si>
    <t>40 "Spar СМ"</t>
  </si>
  <si>
    <t>39 "Доброцен"</t>
  </si>
  <si>
    <t>38 "Лента СМ"</t>
  </si>
  <si>
    <t>37 "Ярче!"</t>
  </si>
  <si>
    <t>36 "Вкувилл"</t>
  </si>
  <si>
    <t>35 "Верный"</t>
  </si>
  <si>
    <t>34 "Победа Продсклад"</t>
  </si>
  <si>
    <t>33 "Магнит Экстра"</t>
  </si>
  <si>
    <t>32 "Маяк"</t>
  </si>
  <si>
    <t>31 "О`КЕЙ"</t>
  </si>
  <si>
    <t>30 "Бристоль"</t>
  </si>
  <si>
    <t>28 "Дикси"</t>
  </si>
  <si>
    <t>27 "Монетка"</t>
  </si>
  <si>
    <t>26 "Ашан ГМ"</t>
  </si>
  <si>
    <t>25 "Магнит Семейный"</t>
  </si>
  <si>
    <t>24 "Перекрёсток"</t>
  </si>
  <si>
    <t>23 "Чижик"</t>
  </si>
  <si>
    <t>22 "Др. продукт. спец-ты"</t>
  </si>
  <si>
    <t>21 "Светофор"</t>
  </si>
  <si>
    <t>20 "Лента ГМ"</t>
  </si>
  <si>
    <t>19 "Красное и Белое"</t>
  </si>
  <si>
    <t>18 "Fix Price"</t>
  </si>
  <si>
    <t>17 "Магнит у Дома"</t>
  </si>
  <si>
    <t>16 "Пятёрочка"</t>
  </si>
  <si>
    <t>12 SBERMEGAMARKET</t>
  </si>
  <si>
    <t>8 "О'кей онлайн"</t>
  </si>
  <si>
    <t>7 "Метро онлайн"</t>
  </si>
  <si>
    <t>6 "Ашан онлайн"</t>
  </si>
  <si>
    <t>5 "Перекрёсток онлайн"</t>
  </si>
  <si>
    <t>4 "Лента онлайн "</t>
  </si>
  <si>
    <t>3 "Магнит онлайн"</t>
  </si>
  <si>
    <t>2 "Пятёрочка онлайн"</t>
  </si>
  <si>
    <t>Balance (000 RUB)</t>
  </si>
  <si>
    <t>Losses (000 RUB)</t>
  </si>
  <si>
    <t>Gains (000 RUB)</t>
  </si>
  <si>
    <t>Total sales (000 RUB)</t>
  </si>
  <si>
    <t>axsm_magnit_alcohol_strong</t>
  </si>
  <si>
    <t>2024-07-01 - 2024-09-30</t>
  </si>
  <si>
    <t>2023-07-01 - 2023-09-30</t>
  </si>
  <si>
    <t>Expected (000 RUB)</t>
  </si>
  <si>
    <t>Sum Losses abs. (000 RUB)</t>
  </si>
  <si>
    <t>Sum Gains abs. (000 RUB)</t>
  </si>
  <si>
    <t>Growth abs. (000 RUB)</t>
  </si>
  <si>
    <t>Period II (000 RUB)</t>
  </si>
  <si>
    <t>Period I (000 RUB)</t>
  </si>
  <si>
    <t>Buyers (000 RUB)</t>
  </si>
  <si>
    <t>Exten./Inten. repeat Buyers (000 RUB)</t>
  </si>
  <si>
    <t>Exten./Inten. balance (000 RUB)</t>
  </si>
  <si>
    <t>Exten./Inten. lost Buyers (000 RUB)</t>
  </si>
  <si>
    <t>Exten./Inten. new Buyers (000 RUB)</t>
  </si>
  <si>
    <t>Exten./Inten. (000 RUB)</t>
  </si>
  <si>
    <t>Losses abs. (000 RUB)</t>
  </si>
  <si>
    <t>Gains abs. (000 RUB)</t>
  </si>
  <si>
    <t>Sales of excl.Buyers 2nd (000 RUB)</t>
  </si>
  <si>
    <t>Sales w/o excl. Buyers 2nd (000 RUB)</t>
  </si>
  <si>
    <t>Intensification (000 RUB)</t>
  </si>
  <si>
    <t>Comparable segment (000 RUB)</t>
  </si>
  <si>
    <t>Re-purchase (000 RUB)</t>
  </si>
  <si>
    <t>Sales of excl.Buyers 1st (000 RUB)</t>
  </si>
  <si>
    <t>Sales w/o excl.Buyers 1st (000 RUB)</t>
  </si>
  <si>
    <t>Extensification (000 RUB)</t>
  </si>
  <si>
    <t>Re-purch. (000 RUB)</t>
  </si>
  <si>
    <t>Sales w/o excl.Buyers 2nd (000 RUB)</t>
  </si>
  <si>
    <t>inf</t>
  </si>
  <si>
    <t>2023-09-30</t>
  </si>
  <si>
    <t>2024-09-30</t>
  </si>
  <si>
    <t>VALUE total - Scalierung konnte nicht ermittelt werden!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</si>
</sst>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0"/>
      <name val="Arial"/>
    </font>
    <font>
      <sz val="10"/>
      <name val="Tahoma"/>
      <family val="2"/>
    </font>
    <font>
      <sz val="10"/>
      <name val="Arial"/>
      <family val="2"/>
    </font>
    <font>
      <b/>
      <sz val="28"/>
      <name val="Tahoma"/>
      <family val="2"/>
    </font>
    <font>
      <b/>
      <sz val="16"/>
      <name val="Tahoma"/>
      <family val="2"/>
    </font>
    <font>
      <sz val="9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sz val="10"/>
      <name val="Tahoma"/>
      <family val="2"/>
    </font>
    <font>
      <sz val="10"/>
      <color indexed="51"/>
      <name val="Tahoma"/>
      <family val="2"/>
    </font>
    <font>
      <sz val="10"/>
      <color indexed="8"/>
      <name val="Tahoma"/>
      <family val="2"/>
    </font>
    <font>
      <sz val="14"/>
      <color indexed="8"/>
      <name val="Tahoma"/>
      <family val="2"/>
    </font>
    <font>
      <sz val="10"/>
      <color indexed="8"/>
      <name val="Tahoma"/>
      <family val="2"/>
    </font>
    <font>
      <sz val="14"/>
      <color indexed="51"/>
      <name val="Tahoma"/>
      <family val="2"/>
    </font>
    <font>
      <b/>
      <sz val="16"/>
      <color indexed="8"/>
      <name val="Calibri"/>
      <family val="2"/>
    </font>
    <font>
      <b/>
      <sz val="13"/>
      <color indexed="18"/>
      <name val="Calibri"/>
      <family val="2"/>
    </font>
    <font>
      <sz val="13"/>
      <color indexed="28"/>
      <name val="Calibri"/>
      <family val="2"/>
    </font>
    <font>
      <b/>
      <sz val="16"/>
      <color indexed="24"/>
      <name val="Calibri"/>
      <family val="2"/>
    </font>
    <font>
      <sz val="11"/>
      <color indexed="24"/>
      <name val="Calibri"/>
      <family val="2"/>
    </font>
    <font>
      <sz val="8"/>
      <name val="Calibri"/>
      <family val="2"/>
    </font>
    <font>
      <sz val="8"/>
      <name val="Arial"/>
      <family val="2"/>
    </font>
    <font>
      <sz val="10"/>
      <color indexed="9"/>
      <name val="Tahoma"/>
      <family val="2"/>
    </font>
    <font>
      <sz val="14"/>
      <color indexed="28"/>
      <name val="Calibri"/>
      <family val="2"/>
    </font>
    <font>
      <sz val="14"/>
      <name val="Tahoma"/>
      <family val="2"/>
    </font>
    <font>
      <b/>
      <sz val="14"/>
      <color indexed="10"/>
      <name val="Calibri"/>
      <family val="2"/>
    </font>
    <font>
      <sz val="14"/>
      <color indexed="10"/>
      <name val="Tahoma"/>
      <family val="2"/>
    </font>
    <font>
      <b/>
      <sz val="14"/>
      <color indexed="12"/>
      <name val="Calibri"/>
      <family val="2"/>
    </font>
    <font>
      <sz val="14"/>
      <color indexed="12"/>
      <name val="Tahoma"/>
      <family val="2"/>
    </font>
    <font>
      <sz val="14"/>
      <color indexed="12"/>
      <name val="Tahoma"/>
      <family val="2"/>
    </font>
    <font>
      <sz val="11"/>
      <color indexed="8"/>
      <name val="Calibri"/>
      <family val="2"/>
    </font>
    <font>
      <b/>
      <sz val="12"/>
      <name val="Tahoma"/>
      <family val="2"/>
    </font>
    <font>
      <b/>
      <sz val="13"/>
      <color indexed="8"/>
      <name val="Arial"/>
      <family val="2"/>
    </font>
    <font>
      <sz val="10"/>
      <color indexed="24"/>
      <name val="Calibri"/>
      <family val="2"/>
    </font>
    <font>
      <sz val="10"/>
      <name val="Tahoma"/>
      <family val="2"/>
    </font>
    <font>
      <b/>
      <sz val="10"/>
      <color indexed="9"/>
      <name val="Tahoma"/>
      <family val="2"/>
    </font>
    <font>
      <b/>
      <u/>
      <sz val="10"/>
      <color indexed="9"/>
      <name val="Tahoma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/>
      <right/>
      <top style="thin">
        <color indexed="2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7" fillId="0" borderId="0"/>
  </cellStyleXfs>
  <cellXfs count="210">
    <xf numFmtId="0" fontId="0" fillId="0" borderId="0" xfId="0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3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0" xfId="0" applyFont="1" applyFill="1"/>
    <xf numFmtId="0" fontId="0" fillId="0" borderId="0" xfId="0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/>
    <xf numFmtId="0" fontId="6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/>
    </xf>
    <xf numFmtId="0" fontId="1" fillId="4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Fill="1"/>
    <xf numFmtId="0" fontId="1" fillId="0" borderId="0" xfId="0" applyFont="1"/>
    <xf numFmtId="0" fontId="1" fillId="5" borderId="2" xfId="0" applyFont="1" applyFill="1" applyBorder="1"/>
    <xf numFmtId="0" fontId="1" fillId="5" borderId="3" xfId="0" applyFont="1" applyFill="1" applyBorder="1"/>
    <xf numFmtId="0" fontId="1" fillId="4" borderId="4" xfId="0" applyFont="1" applyFill="1" applyBorder="1"/>
    <xf numFmtId="0" fontId="1" fillId="5" borderId="5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1" fillId="6" borderId="9" xfId="0" applyFont="1" applyFill="1" applyBorder="1"/>
    <xf numFmtId="14" fontId="1" fillId="5" borderId="5" xfId="0" applyNumberFormat="1" applyFont="1" applyFill="1" applyBorder="1"/>
    <xf numFmtId="0" fontId="1" fillId="5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7" borderId="0" xfId="0" applyFont="1" applyFill="1" applyBorder="1"/>
    <xf numFmtId="0" fontId="1" fillId="7" borderId="13" xfId="0" applyFont="1" applyFill="1" applyBorder="1"/>
    <xf numFmtId="0" fontId="9" fillId="0" borderId="0" xfId="0" applyFont="1" applyAlignment="1">
      <alignment horizontal="center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9" borderId="1" xfId="0" applyFont="1" applyFill="1" applyBorder="1" applyAlignment="1" applyProtection="1">
      <alignment wrapText="1"/>
      <protection locked="0"/>
    </xf>
    <xf numFmtId="0" fontId="9" fillId="9" borderId="14" xfId="0" applyFont="1" applyFill="1" applyBorder="1" applyProtection="1">
      <protection locked="0"/>
    </xf>
    <xf numFmtId="0" fontId="9" fillId="9" borderId="10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9" fillId="8" borderId="0" xfId="0" applyFont="1" applyFill="1"/>
    <xf numFmtId="0" fontId="9" fillId="0" borderId="0" xfId="0" applyFont="1" applyProtection="1">
      <protection locked="0"/>
    </xf>
    <xf numFmtId="0" fontId="9" fillId="7" borderId="0" xfId="0" applyFont="1" applyFill="1" applyAlignment="1">
      <alignment wrapText="1"/>
    </xf>
    <xf numFmtId="0" fontId="9" fillId="9" borderId="14" xfId="0" applyFont="1" applyFill="1" applyBorder="1" applyAlignment="1" applyProtection="1">
      <alignment wrapText="1"/>
      <protection locked="0"/>
    </xf>
    <xf numFmtId="0" fontId="10" fillId="0" borderId="0" xfId="0" applyFont="1"/>
    <xf numFmtId="0" fontId="14" fillId="0" borderId="0" xfId="0" applyFont="1"/>
    <xf numFmtId="49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 applyBorder="1" applyAlignment="1"/>
    <xf numFmtId="0" fontId="6" fillId="0" borderId="0" xfId="0" applyFont="1" applyFill="1" applyAlignment="1">
      <alignment horizontal="center"/>
    </xf>
    <xf numFmtId="0" fontId="1" fillId="4" borderId="0" xfId="0" applyFont="1" applyFill="1" applyBorder="1"/>
    <xf numFmtId="0" fontId="9" fillId="4" borderId="0" xfId="0" applyFont="1" applyFill="1" applyBorder="1"/>
    <xf numFmtId="0" fontId="11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5" fontId="6" fillId="0" borderId="0" xfId="0" applyNumberFormat="1" applyFont="1" applyFill="1" applyAlignment="1"/>
    <xf numFmtId="0" fontId="9" fillId="0" borderId="0" xfId="0" applyFont="1" applyBorder="1"/>
    <xf numFmtId="0" fontId="6" fillId="0" borderId="0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Fill="1" applyBorder="1"/>
    <xf numFmtId="0" fontId="5" fillId="0" borderId="0" xfId="0" applyFont="1" applyFill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6" borderId="4" xfId="0" applyFont="1" applyFill="1" applyBorder="1"/>
    <xf numFmtId="0" fontId="1" fillId="6" borderId="5" xfId="0" applyFont="1" applyFill="1" applyBorder="1"/>
    <xf numFmtId="0" fontId="5" fillId="6" borderId="4" xfId="0" applyFont="1" applyFill="1" applyBorder="1" applyAlignment="1">
      <alignment horizontal="right" indent="1"/>
    </xf>
    <xf numFmtId="0" fontId="5" fillId="6" borderId="5" xfId="0" applyFont="1" applyFill="1" applyBorder="1" applyAlignment="1">
      <alignment horizontal="left" indent="1"/>
    </xf>
    <xf numFmtId="17" fontId="5" fillId="6" borderId="5" xfId="0" applyNumberFormat="1" applyFont="1" applyFill="1" applyBorder="1" applyAlignment="1">
      <alignment horizontal="left" indent="1"/>
    </xf>
    <xf numFmtId="0" fontId="1" fillId="6" borderId="11" xfId="0" applyFont="1" applyFill="1" applyBorder="1"/>
    <xf numFmtId="0" fontId="1" fillId="6" borderId="12" xfId="0" applyFont="1" applyFill="1" applyBorder="1"/>
    <xf numFmtId="1" fontId="6" fillId="0" borderId="0" xfId="0" applyNumberFormat="1" applyFont="1" applyFill="1" applyAlignment="1"/>
    <xf numFmtId="164" fontId="6" fillId="0" borderId="0" xfId="0" applyNumberFormat="1" applyFont="1" applyFill="1" applyAlignment="1"/>
    <xf numFmtId="164" fontId="0" fillId="0" borderId="0" xfId="0" applyNumberFormat="1" applyFill="1"/>
    <xf numFmtId="164" fontId="6" fillId="0" borderId="0" xfId="0" applyNumberFormat="1" applyFont="1" applyFill="1"/>
    <xf numFmtId="0" fontId="9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2" xfId="0" applyFont="1" applyFill="1" applyBorder="1" applyAlignment="1"/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6" xfId="0" applyFont="1" applyFill="1" applyBorder="1" applyAlignment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5" xfId="0" applyFont="1" applyFill="1" applyBorder="1"/>
    <xf numFmtId="0" fontId="10" fillId="0" borderId="0" xfId="0" applyFont="1" applyFill="1" applyBorder="1"/>
    <xf numFmtId="0" fontId="6" fillId="0" borderId="0" xfId="0" applyFont="1" applyFill="1" applyAlignment="1">
      <alignment horizontal="right" vertical="center"/>
    </xf>
    <xf numFmtId="0" fontId="11" fillId="0" borderId="0" xfId="0" applyFont="1" applyFill="1" applyBorder="1"/>
    <xf numFmtId="164" fontId="6" fillId="0" borderId="15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6" xfId="0" applyNumberFormat="1" applyFont="1" applyFill="1" applyBorder="1" applyAlignment="1">
      <alignment horizontal="right"/>
    </xf>
    <xf numFmtId="0" fontId="20" fillId="0" borderId="0" xfId="0" applyFont="1" applyFill="1"/>
    <xf numFmtId="0" fontId="21" fillId="0" borderId="0" xfId="0" applyFont="1" applyFill="1"/>
    <xf numFmtId="0" fontId="21" fillId="0" borderId="0" xfId="0" applyFont="1" applyFill="1" applyAlignment="1">
      <alignment vertical="center"/>
    </xf>
    <xf numFmtId="0" fontId="22" fillId="0" borderId="0" xfId="0" applyFont="1" applyFill="1"/>
    <xf numFmtId="0" fontId="6" fillId="0" borderId="15" xfId="0" applyFont="1" applyFill="1" applyBorder="1" applyAlignment="1"/>
    <xf numFmtId="0" fontId="0" fillId="0" borderId="0" xfId="0" applyFill="1" applyBorder="1"/>
    <xf numFmtId="0" fontId="6" fillId="0" borderId="16" xfId="0" applyFont="1" applyFill="1" applyBorder="1"/>
    <xf numFmtId="1" fontId="6" fillId="0" borderId="0" xfId="0" applyNumberFormat="1" applyFont="1" applyFill="1" applyBorder="1"/>
    <xf numFmtId="0" fontId="1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/>
    </xf>
    <xf numFmtId="1" fontId="19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/>
    <xf numFmtId="0" fontId="6" fillId="0" borderId="7" xfId="0" applyFont="1" applyFill="1" applyBorder="1"/>
    <xf numFmtId="164" fontId="0" fillId="0" borderId="3" xfId="0" applyNumberFormat="1" applyFill="1" applyBorder="1"/>
    <xf numFmtId="164" fontId="0" fillId="0" borderId="7" xfId="0" applyNumberFormat="1" applyFill="1" applyBorder="1"/>
    <xf numFmtId="164" fontId="6" fillId="0" borderId="7" xfId="0" applyNumberFormat="1" applyFont="1" applyFill="1" applyBorder="1" applyAlignment="1"/>
    <xf numFmtId="0" fontId="10" fillId="0" borderId="7" xfId="0" applyFont="1" applyFill="1" applyBorder="1"/>
    <xf numFmtId="0" fontId="6" fillId="0" borderId="6" xfId="0" applyFont="1" applyFill="1" applyBorder="1" applyAlignment="1">
      <alignment horizontal="left"/>
    </xf>
    <xf numFmtId="0" fontId="6" fillId="0" borderId="2" xfId="0" applyFont="1" applyFill="1" applyBorder="1"/>
    <xf numFmtId="0" fontId="6" fillId="0" borderId="3" xfId="0" applyFont="1" applyFill="1" applyBorder="1" applyAlignment="1"/>
    <xf numFmtId="0" fontId="6" fillId="0" borderId="6" xfId="0" applyFont="1" applyFill="1" applyBorder="1"/>
    <xf numFmtId="0" fontId="6" fillId="0" borderId="6" xfId="0" applyFont="1" applyFill="1" applyBorder="1" applyAlignment="1">
      <alignment horizontal="center"/>
    </xf>
    <xf numFmtId="0" fontId="11" fillId="0" borderId="6" xfId="0" applyFont="1" applyFill="1" applyBorder="1"/>
    <xf numFmtId="0" fontId="0" fillId="0" borderId="6" xfId="0" applyFill="1" applyBorder="1"/>
    <xf numFmtId="0" fontId="0" fillId="0" borderId="8" xfId="0" applyFill="1" applyBorder="1"/>
    <xf numFmtId="0" fontId="11" fillId="0" borderId="0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6" fillId="0" borderId="7" xfId="0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6" fillId="0" borderId="7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4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9" fillId="0" borderId="0" xfId="0" applyFont="1" applyFill="1" applyBorder="1" applyAlignment="1">
      <alignment horizontal="right"/>
    </xf>
    <xf numFmtId="0" fontId="31" fillId="0" borderId="17" xfId="0" applyFont="1" applyFill="1" applyBorder="1" applyAlignment="1">
      <alignment horizontal="center" vertical="center"/>
    </xf>
    <xf numFmtId="0" fontId="1" fillId="0" borderId="14" xfId="0" applyFont="1" applyFill="1" applyBorder="1"/>
    <xf numFmtId="3" fontId="32" fillId="0" borderId="0" xfId="0" applyNumberFormat="1" applyFont="1"/>
    <xf numFmtId="49" fontId="7" fillId="0" borderId="0" xfId="0" applyNumberFormat="1" applyFont="1" applyBorder="1"/>
    <xf numFmtId="0" fontId="5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30" fillId="0" borderId="1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30" fillId="0" borderId="19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wrapText="1"/>
    </xf>
    <xf numFmtId="164" fontId="6" fillId="0" borderId="0" xfId="0" applyNumberFormat="1" applyFont="1" applyFill="1" applyBorder="1" applyAlignment="1"/>
    <xf numFmtId="165" fontId="6" fillId="0" borderId="0" xfId="0" applyNumberFormat="1" applyFont="1" applyFill="1" applyBorder="1" applyAlignment="1"/>
    <xf numFmtId="164" fontId="0" fillId="0" borderId="0" xfId="0" applyNumberFormat="1" applyFill="1" applyBorder="1"/>
    <xf numFmtId="0" fontId="10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/>
    <xf numFmtId="164" fontId="6" fillId="0" borderId="0" xfId="0" applyNumberFormat="1" applyFont="1" applyFill="1" applyBorder="1"/>
    <xf numFmtId="0" fontId="35" fillId="9" borderId="1" xfId="0" applyFont="1" applyFill="1" applyBorder="1" applyAlignment="1">
      <alignment wrapText="1"/>
    </xf>
    <xf numFmtId="0" fontId="35" fillId="9" borderId="14" xfId="0" applyFont="1" applyFill="1" applyBorder="1"/>
    <xf numFmtId="0" fontId="35" fillId="9" borderId="10" xfId="0" applyFont="1" applyFill="1" applyBorder="1"/>
    <xf numFmtId="0" fontId="35" fillId="9" borderId="4" xfId="0" applyFont="1" applyFill="1" applyBorder="1" applyAlignment="1">
      <alignment wrapText="1"/>
    </xf>
    <xf numFmtId="0" fontId="35" fillId="9" borderId="0" xfId="0" applyFont="1" applyFill="1" applyBorder="1"/>
    <xf numFmtId="0" fontId="36" fillId="9" borderId="20" xfId="0" applyFont="1" applyFill="1" applyBorder="1" applyAlignment="1">
      <alignment wrapText="1"/>
    </xf>
    <xf numFmtId="0" fontId="22" fillId="9" borderId="21" xfId="0" applyFont="1" applyFill="1" applyBorder="1" applyAlignment="1">
      <alignment wrapText="1"/>
    </xf>
    <xf numFmtId="164" fontId="6" fillId="0" borderId="9" xfId="0" applyNumberFormat="1" applyFont="1" applyFill="1" applyBorder="1" applyAlignment="1"/>
    <xf numFmtId="0" fontId="15" fillId="0" borderId="0" xfId="0" applyFont="1" applyFill="1" applyBorder="1" applyAlignment="1">
      <alignment horizontal="right" vertical="center"/>
    </xf>
    <xf numFmtId="164" fontId="6" fillId="0" borderId="7" xfId="0" applyNumberFormat="1" applyFont="1" applyFill="1" applyBorder="1"/>
    <xf numFmtId="165" fontId="6" fillId="0" borderId="7" xfId="0" applyNumberFormat="1" applyFont="1" applyFill="1" applyBorder="1" applyAlignment="1"/>
    <xf numFmtId="0" fontId="10" fillId="0" borderId="9" xfId="0" applyFont="1" applyFill="1" applyBorder="1"/>
    <xf numFmtId="1" fontId="6" fillId="0" borderId="3" xfId="0" applyNumberFormat="1" applyFont="1" applyFill="1" applyBorder="1" applyAlignment="1"/>
    <xf numFmtId="1" fontId="6" fillId="0" borderId="7" xfId="0" applyNumberFormat="1" applyFont="1" applyFill="1" applyBorder="1" applyAlignment="1"/>
    <xf numFmtId="0" fontId="6" fillId="0" borderId="16" xfId="0" applyFont="1" applyFill="1" applyBorder="1" applyAlignment="1"/>
    <xf numFmtId="1" fontId="6" fillId="0" borderId="9" xfId="0" applyNumberFormat="1" applyFont="1" applyFill="1" applyBorder="1" applyAlignment="1"/>
    <xf numFmtId="1" fontId="6" fillId="0" borderId="15" xfId="0" applyNumberFormat="1" applyFont="1" applyFill="1" applyBorder="1" applyAlignment="1"/>
    <xf numFmtId="165" fontId="6" fillId="0" borderId="3" xfId="0" applyNumberFormat="1" applyFont="1" applyFill="1" applyBorder="1" applyAlignment="1"/>
    <xf numFmtId="0" fontId="1" fillId="8" borderId="0" xfId="0" applyFont="1" applyFill="1" applyAlignment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1" fillId="3" borderId="0" xfId="0" applyFont="1" applyFill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49" fontId="0" fillId="0" borderId="0" xfId="0" applyNumberFormat="1"/>
    <xf numFmtId="0" fontId="37" fillId="0" borderId="0" xfId="1"/>
    <xf numFmtId="165" fontId="37" fillId="0" borderId="0" xfId="1" applyNumberFormat="1"/>
    <xf numFmtId="0" fontId="37" fillId="0" borderId="0" xfId="1" applyFont="1" applyAlignment="1">
      <alignment horizontal="left"/>
    </xf>
    <xf numFmtId="0" fontId="37" fillId="0" borderId="0" xfId="1" applyAlignment="1">
      <alignment horizontal="center" wrapText="1"/>
    </xf>
    <xf numFmtId="0" fontId="3" fillId="6" borderId="1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/>
    </xf>
    <xf numFmtId="0" fontId="35" fillId="9" borderId="10" xfId="0" applyFont="1" applyFill="1" applyBorder="1" applyAlignment="1">
      <alignment horizontal="center"/>
    </xf>
    <xf numFmtId="0" fontId="35" fillId="9" borderId="5" xfId="0" applyFont="1" applyFill="1" applyBorder="1" applyAlignment="1">
      <alignment horizontal="center"/>
    </xf>
  </cellXfs>
  <cellStyles count="2">
    <cellStyle name="Обычный" xfId="0" builtinId="0"/>
    <cellStyle name="Обычный 2" xfId="1" xr:uid="{2094EFBA-3AD6-484E-ABD8-4DB422F3498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2D400"/>
      <rgbColor rgb="00BBC9CC"/>
      <rgbColor rgb="00D40027"/>
      <rgbColor rgb="00453C78"/>
      <rgbColor rgb="00EC6D1D"/>
      <rgbColor rgb="00C3B099"/>
      <rgbColor rgb="002E68A0"/>
      <rgbColor rgb="005B642E"/>
      <rgbColor rgb="00989898"/>
      <rgbColor rgb="00AE5227"/>
      <rgbColor rgb="00577A8A"/>
      <rgbColor rgb="007C7166"/>
      <rgbColor rgb="008CC8A0"/>
      <rgbColor rgb="00FC6800"/>
      <rgbColor rgb="005A3459"/>
      <rgbColor rgb="00FFFF00"/>
      <rgbColor rgb="00003453"/>
      <rgbColor rgb="00537D5D"/>
      <rgbColor rgb="00989898"/>
      <rgbColor rgb="0096969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0C9BC"/>
      <rgbColor rgb="00C3AF99"/>
      <rgbColor rgb="00D2DBD9"/>
      <rgbColor rgb="00EBEEEE"/>
      <rgbColor rgb="00BBC9CC"/>
      <rgbColor rgb="00264636"/>
      <rgbColor rgb="00EEDA9B"/>
      <rgbColor rgb="00E36120"/>
      <rgbColor rgb="00707226"/>
      <rgbColor rgb="0094816D"/>
      <rgbColor rgb="0060673B"/>
      <rgbColor rgb="00406891"/>
      <rgbColor rgb="0000366C"/>
      <rgbColor rgb="00993366"/>
      <rgbColor rgb="00A43334"/>
      <rgbColor rgb="00CB282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23217922606926E-2"/>
          <c:y val="1.0416687859472371E-2"/>
          <c:w val="0.94297352342158858"/>
          <c:h val="0.891668480770834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EP_Chart1!$AT$30</c:f>
              <c:strCache>
                <c:ptCount val="1"/>
                <c:pt idx="0">
                  <c:v>chart +</c:v>
                </c:pt>
              </c:strCache>
            </c:strRef>
          </c:tx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0070-4E57-AF6E-DDC3A54CB5C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5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EP_Chart1!$AU$30:$AZ$30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70-4E57-AF6E-DDC3A54CB5C4}"/>
            </c:ext>
          </c:extLst>
        </c:ser>
        <c:ser>
          <c:idx val="1"/>
          <c:order val="1"/>
          <c:tx>
            <c:strRef>
              <c:f>EP_Chart1!$AT$32</c:f>
              <c:strCache>
                <c:ptCount val="1"/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0070-4E57-AF6E-DDC3A54CB5C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EP_Chart1!$AU$31:$AZ$31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70-4E57-AF6E-DDC3A54C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6312088"/>
        <c:axId val="1"/>
      </c:barChart>
      <c:catAx>
        <c:axId val="376312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34951456310676E-2"/>
          <c:y val="3.5643598820001954E-2"/>
          <c:w val="0.9262135922330097"/>
          <c:h val="0.871287971155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EP_Chart2!$AU$8</c:f>
              <c:strCache>
                <c:ptCount val="1"/>
                <c:pt idx="0">
                  <c:v>Net-Switching</c:v>
                </c:pt>
              </c:strCache>
            </c:strRef>
          </c:tx>
          <c:spPr>
            <a:solidFill>
              <a:srgbClr val="2E68A0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EP_Chart2!$AU$9:$AU$30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D44-4CC9-98EF-0CBDDCCC2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08808"/>
        <c:axId val="1"/>
      </c:barChart>
      <c:catAx>
        <c:axId val="376308808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0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48123470392613E-2"/>
          <c:y val="4.3841336116910233E-2"/>
          <c:w val="0.87022965636156391"/>
          <c:h val="0.762004175365344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EP_Chart3!$AU$9</c:f>
              <c:strCache>
                <c:ptCount val="1"/>
                <c:pt idx="0">
                  <c:v>Actual 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EP_Chart3!$AU$10:$AU$29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7C8C-4B57-B515-239E39038204}"/>
            </c:ext>
          </c:extLst>
        </c:ser>
        <c:ser>
          <c:idx val="1"/>
          <c:order val="1"/>
          <c:tx>
            <c:strRef>
              <c:f>EP_Chart3!$AV$9</c:f>
              <c:strCache>
                <c:ptCount val="1"/>
                <c:pt idx="0">
                  <c:v>Expected Switching</c:v>
                </c:pt>
              </c:strCache>
            </c:strRef>
          </c:tx>
          <c:spPr>
            <a:solidFill>
              <a:srgbClr val="BBC9CC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EP_Chart3!$AV$10:$AV$29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7C8C-4B57-B515-239E3903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12744"/>
        <c:axId val="1"/>
      </c:barChart>
      <c:catAx>
        <c:axId val="376312744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0.000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679405474270541"/>
          <c:y val="0.93319415448851772"/>
          <c:w val="0.52061107512156723"/>
          <c:h val="6.054279749478079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8691026092852E-2"/>
          <c:y val="1.3262599469496022E-2"/>
          <c:w val="0.93939646660981246"/>
          <c:h val="0.976127320954907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EP_Chart4!$AT$39:$AT$46</c:f>
              <c:numCache>
                <c:formatCode>General</c:formatCode>
                <c:ptCount val="8"/>
              </c:numCache>
            </c:numRef>
          </c:cat>
          <c:val>
            <c:numRef>
              <c:f>EP_Chart4!$AU$39:$AU$46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CE-45C8-B554-203A8E23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78721984"/>
        <c:axId val="1"/>
      </c:barChart>
      <c:catAx>
        <c:axId val="378721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872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28445268437288E-2"/>
          <c:y val="1.2048206946779634E-2"/>
          <c:w val="0.50761484228124287"/>
          <c:h val="0.9783144040785063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83F-42C3-96E2-E5F3CFA061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EP_Chart4!$AU$34:$AX$34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F-42C3-96E2-E5F3CFA0612C}"/>
            </c:ext>
          </c:extLst>
        </c:ser>
        <c:ser>
          <c:idx val="1"/>
          <c:order val="1"/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83F-42C3-96E2-E5F3CFA0612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EP_Chart4!$AU$35:$AX$35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F-42C3-96E2-E5F3CFA0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8723624"/>
        <c:axId val="1"/>
      </c:barChart>
      <c:catAx>
        <c:axId val="378723624"/>
        <c:scaling>
          <c:orientation val="minMax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78723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70588235294118"/>
          <c:y val="0.1239670672123854"/>
          <c:w val="0.69437340153452687"/>
          <c:h val="0.7789264056511550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EP_Chart5!$AU$9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EP_Chart5!$AU$10:$AU$19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0FD1-4262-AB22-57CF5A2446B8}"/>
            </c:ext>
          </c:extLst>
        </c:ser>
        <c:ser>
          <c:idx val="1"/>
          <c:order val="1"/>
          <c:tx>
            <c:strRef>
              <c:f>EP_Chart5!$AV$9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EP_Chart5!$AV$10:$AV$19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0FD1-4262-AB22-57CF5A2446B8}"/>
            </c:ext>
          </c:extLst>
        </c:ser>
        <c:ser>
          <c:idx val="2"/>
          <c:order val="2"/>
          <c:tx>
            <c:strRef>
              <c:f>EP_Chart5!$AW$9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EP_Chart5!$AW$10:$AW$19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FD1-4262-AB22-57CF5A2446B8}"/>
            </c:ext>
          </c:extLst>
        </c:ser>
        <c:ser>
          <c:idx val="3"/>
          <c:order val="3"/>
          <c:tx>
            <c:strRef>
              <c:f>EP_Chart5!$AX$9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EP_Chart5!$AX$10:$AX$19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0FD1-4262-AB22-57CF5A244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7888"/>
        <c:axId val="1"/>
      </c:barChart>
      <c:catAx>
        <c:axId val="378727888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78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3938618925831201E-3"/>
          <c:y val="1.0330588934365451E-2"/>
          <c:w val="0.98849104859335035"/>
          <c:h val="9.917365376990833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86046511627902E-2"/>
          <c:y val="0.30097087378640774"/>
          <c:w val="0.89302325581395348"/>
          <c:h val="0.61165048543689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EP_Chart7!$AU$27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EP_Chart7!$AV$27:$AZ$27</c:f>
              <c:numCache>
                <c:formatCode>General</c:formatCode>
                <c:ptCount val="5"/>
                <c:pt idx="0">
                  <c:v>-3025.4438018798828</c:v>
                </c:pt>
                <c:pt idx="1">
                  <c:v>2888.785177230835</c:v>
                </c:pt>
                <c:pt idx="2">
                  <c:v>-213.2121319770813</c:v>
                </c:pt>
                <c:pt idx="3">
                  <c:v>0</c:v>
                </c:pt>
                <c:pt idx="4">
                  <c:v>-754.18132019042969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7-41D2-B722-0E3D8C3D3AAC}"/>
            </c:ext>
          </c:extLst>
        </c:ser>
        <c:ser>
          <c:idx val="1"/>
          <c:order val="1"/>
          <c:tx>
            <c:strRef>
              <c:f>EP_Chart7!$AU$28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EP_Chart7!$AV$28:$AZ$28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7-41D2-B722-0E3D8C3D3AAC}"/>
            </c:ext>
          </c:extLst>
        </c:ser>
        <c:ser>
          <c:idx val="2"/>
          <c:order val="2"/>
          <c:tx>
            <c:strRef>
              <c:f>EP_Chart7!$AU$29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EP_Chart7!$AV$29:$AZ$29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7-41D2-B722-0E3D8C3D3AAC}"/>
            </c:ext>
          </c:extLst>
        </c:ser>
        <c:ser>
          <c:idx val="3"/>
          <c:order val="3"/>
          <c:tx>
            <c:strRef>
              <c:f>EP_Chart7!$AU$30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EP_Chart7!$AV$30:$AZ$30</c:f>
              <c:numCache>
                <c:formatCode>General</c:formatCode>
                <c:ptCount val="5"/>
                <c:pt idx="0">
                  <c:v>106.87191772460938</c:v>
                </c:pt>
                <c:pt idx="1">
                  <c:v>-40.318340301513672</c:v>
                </c:pt>
                <c:pt idx="2">
                  <c:v>9.2994394302368164</c:v>
                </c:pt>
                <c:pt idx="3">
                  <c:v>0</c:v>
                </c:pt>
                <c:pt idx="4">
                  <c:v>-18.237022399902344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97-41D2-B722-0E3D8C3D3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2968"/>
        <c:axId val="1"/>
      </c:barChart>
      <c:catAx>
        <c:axId val="37872296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989898"/>
                    </a:solidFill>
                    <a:latin typeface="Calibir"/>
                    <a:ea typeface="Calibir"/>
                    <a:cs typeface="Calibir"/>
                  </a:defRPr>
                </a:pPr>
                <a:r>
                  <a:rPr lang="de-DE"/>
                  <a:t>Volume [Tons/1000Liter]</a:t>
                </a:r>
              </a:p>
            </c:rich>
          </c:tx>
          <c:layout>
            <c:manualLayout>
              <c:xMode val="edge"/>
              <c:yMode val="edge"/>
              <c:x val="1.0465116279069767E-2"/>
              <c:y val="0.19417475728155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2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27906976744186"/>
          <c:y val="2.4271844660194174E-2"/>
          <c:w val="0.87093023255813951"/>
          <c:h val="0.2184466019417475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6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image" Target="../media/image34.emf"/><Relationship Id="rId7" Type="http://schemas.openxmlformats.org/officeDocument/2006/relationships/image" Target="../media/image30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6" Type="http://schemas.openxmlformats.org/officeDocument/2006/relationships/image" Target="../media/image31.emf"/><Relationship Id="rId5" Type="http://schemas.openxmlformats.org/officeDocument/2006/relationships/image" Target="../media/image32.emf"/><Relationship Id="rId4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7" Type="http://schemas.openxmlformats.org/officeDocument/2006/relationships/image" Target="../media/image37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7" Type="http://schemas.openxmlformats.org/officeDocument/2006/relationships/image" Target="../media/image44.emf"/><Relationship Id="rId2" Type="http://schemas.openxmlformats.org/officeDocument/2006/relationships/image" Target="../media/image49.emf"/><Relationship Id="rId1" Type="http://schemas.openxmlformats.org/officeDocument/2006/relationships/image" Target="../media/image35.emf"/><Relationship Id="rId6" Type="http://schemas.openxmlformats.org/officeDocument/2006/relationships/image" Target="../media/image45.emf"/><Relationship Id="rId5" Type="http://schemas.openxmlformats.org/officeDocument/2006/relationships/image" Target="../media/image46.emf"/><Relationship Id="rId4" Type="http://schemas.openxmlformats.org/officeDocument/2006/relationships/image" Target="../media/image4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7" Type="http://schemas.openxmlformats.org/officeDocument/2006/relationships/image" Target="../media/image23.emf"/><Relationship Id="rId2" Type="http://schemas.openxmlformats.org/officeDocument/2006/relationships/image" Target="../media/image42.emf"/><Relationship Id="rId1" Type="http://schemas.openxmlformats.org/officeDocument/2006/relationships/image" Target="../media/image52.emf"/><Relationship Id="rId6" Type="http://schemas.openxmlformats.org/officeDocument/2006/relationships/image" Target="../media/image38.emf"/><Relationship Id="rId5" Type="http://schemas.openxmlformats.org/officeDocument/2006/relationships/image" Target="../media/image32.emf"/><Relationship Id="rId4" Type="http://schemas.openxmlformats.org/officeDocument/2006/relationships/image" Target="../media/image5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7" Type="http://schemas.openxmlformats.org/officeDocument/2006/relationships/image" Target="../media/image37.emf"/><Relationship Id="rId2" Type="http://schemas.openxmlformats.org/officeDocument/2006/relationships/image" Target="../media/image42.emf"/><Relationship Id="rId1" Type="http://schemas.openxmlformats.org/officeDocument/2006/relationships/image" Target="../media/image56.emf"/><Relationship Id="rId6" Type="http://schemas.openxmlformats.org/officeDocument/2006/relationships/image" Target="../media/image53.emf"/><Relationship Id="rId5" Type="http://schemas.openxmlformats.org/officeDocument/2006/relationships/image" Target="../media/image54.emf"/><Relationship Id="rId4" Type="http://schemas.openxmlformats.org/officeDocument/2006/relationships/image" Target="../media/image5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59.emf"/><Relationship Id="rId1" Type="http://schemas.openxmlformats.org/officeDocument/2006/relationships/image" Target="../media/image42.emf"/><Relationship Id="rId5" Type="http://schemas.openxmlformats.org/officeDocument/2006/relationships/image" Target="../media/image23.emf"/><Relationship Id="rId4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5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12</xdr:row>
          <xdr:rowOff>76200</xdr:rowOff>
        </xdr:from>
        <xdr:to>
          <xdr:col>1</xdr:col>
          <xdr:colOff>1733550</xdr:colOff>
          <xdr:row>17</xdr:row>
          <xdr:rowOff>88900</xdr:rowOff>
        </xdr:to>
        <xdr:sp macro="" textlink="">
          <xdr:nvSpPr>
            <xdr:cNvPr id="1026" name="imgEPChar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31750</xdr:rowOff>
        </xdr:from>
        <xdr:to>
          <xdr:col>6</xdr:col>
          <xdr:colOff>647700</xdr:colOff>
          <xdr:row>6</xdr:row>
          <xdr:rowOff>95250</xdr:rowOff>
        </xdr:to>
        <xdr:sp macro="" textlink="">
          <xdr:nvSpPr>
            <xdr:cNvPr id="1029" name="cbLad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17</xdr:row>
          <xdr:rowOff>95250</xdr:rowOff>
        </xdr:from>
        <xdr:to>
          <xdr:col>1</xdr:col>
          <xdr:colOff>1746250</xdr:colOff>
          <xdr:row>20</xdr:row>
          <xdr:rowOff>76200</xdr:rowOff>
        </xdr:to>
        <xdr:sp macro="" textlink="">
          <xdr:nvSpPr>
            <xdr:cNvPr id="1031" name="cbEP_Chart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69850</xdr:rowOff>
        </xdr:from>
        <xdr:to>
          <xdr:col>6</xdr:col>
          <xdr:colOff>647700</xdr:colOff>
          <xdr:row>10</xdr:row>
          <xdr:rowOff>69850</xdr:rowOff>
        </xdr:to>
        <xdr:sp macro="" textlink="">
          <xdr:nvSpPr>
            <xdr:cNvPr id="1035" name="cbUebersetz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3505200</xdr:colOff>
          <xdr:row>12</xdr:row>
          <xdr:rowOff>76200</xdr:rowOff>
        </xdr:from>
        <xdr:to>
          <xdr:col>2</xdr:col>
          <xdr:colOff>1517650</xdr:colOff>
          <xdr:row>17</xdr:row>
          <xdr:rowOff>88900</xdr:rowOff>
        </xdr:to>
        <xdr:sp macro="" textlink="">
          <xdr:nvSpPr>
            <xdr:cNvPr id="4187" name="imgEPChart2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17</xdr:row>
          <xdr:rowOff>95250</xdr:rowOff>
        </xdr:from>
        <xdr:to>
          <xdr:col>2</xdr:col>
          <xdr:colOff>1536700</xdr:colOff>
          <xdr:row>20</xdr:row>
          <xdr:rowOff>76200</xdr:rowOff>
        </xdr:to>
        <xdr:sp macro="" textlink="">
          <xdr:nvSpPr>
            <xdr:cNvPr id="4188" name="cbEP_Chart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1555750</xdr:colOff>
          <xdr:row>12</xdr:row>
          <xdr:rowOff>76200</xdr:rowOff>
        </xdr:from>
        <xdr:to>
          <xdr:col>2</xdr:col>
          <xdr:colOff>3219450</xdr:colOff>
          <xdr:row>17</xdr:row>
          <xdr:rowOff>88900</xdr:rowOff>
        </xdr:to>
        <xdr:sp macro="" textlink="">
          <xdr:nvSpPr>
            <xdr:cNvPr id="4189" name="imgEPChart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17</xdr:row>
          <xdr:rowOff>95250</xdr:rowOff>
        </xdr:from>
        <xdr:to>
          <xdr:col>2</xdr:col>
          <xdr:colOff>3238500</xdr:colOff>
          <xdr:row>20</xdr:row>
          <xdr:rowOff>76200</xdr:rowOff>
        </xdr:to>
        <xdr:sp macro="" textlink="">
          <xdr:nvSpPr>
            <xdr:cNvPr id="4190" name="cbEP_Chart3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1790700</xdr:colOff>
          <xdr:row>12</xdr:row>
          <xdr:rowOff>76200</xdr:rowOff>
        </xdr:from>
        <xdr:to>
          <xdr:col>1</xdr:col>
          <xdr:colOff>3460750</xdr:colOff>
          <xdr:row>17</xdr:row>
          <xdr:rowOff>88900</xdr:rowOff>
        </xdr:to>
        <xdr:sp macro="" textlink="">
          <xdr:nvSpPr>
            <xdr:cNvPr id="4191" name="imgEPChart4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17</xdr:row>
          <xdr:rowOff>95250</xdr:rowOff>
        </xdr:from>
        <xdr:to>
          <xdr:col>1</xdr:col>
          <xdr:colOff>3479800</xdr:colOff>
          <xdr:row>20</xdr:row>
          <xdr:rowOff>76200</xdr:rowOff>
        </xdr:to>
        <xdr:sp macro="" textlink="">
          <xdr:nvSpPr>
            <xdr:cNvPr id="4192" name="cbEP_Chart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21</xdr:row>
          <xdr:rowOff>0</xdr:rowOff>
        </xdr:from>
        <xdr:to>
          <xdr:col>1</xdr:col>
          <xdr:colOff>1733550</xdr:colOff>
          <xdr:row>26</xdr:row>
          <xdr:rowOff>133350</xdr:rowOff>
        </xdr:to>
        <xdr:sp macro="" textlink="">
          <xdr:nvSpPr>
            <xdr:cNvPr id="4193" name="imgEPChart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26</xdr:row>
          <xdr:rowOff>133350</xdr:rowOff>
        </xdr:from>
        <xdr:to>
          <xdr:col>1</xdr:col>
          <xdr:colOff>1746250</xdr:colOff>
          <xdr:row>29</xdr:row>
          <xdr:rowOff>114300</xdr:rowOff>
        </xdr:to>
        <xdr:sp macro="" textlink="">
          <xdr:nvSpPr>
            <xdr:cNvPr id="4194" name="cbEP_Chart5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21</xdr:row>
          <xdr:rowOff>0</xdr:rowOff>
        </xdr:from>
        <xdr:to>
          <xdr:col>2</xdr:col>
          <xdr:colOff>3232150</xdr:colOff>
          <xdr:row>26</xdr:row>
          <xdr:rowOff>133350</xdr:rowOff>
        </xdr:to>
        <xdr:sp macro="" textlink="">
          <xdr:nvSpPr>
            <xdr:cNvPr id="4195" name="imgEPChart6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26</xdr:row>
          <xdr:rowOff>133350</xdr:rowOff>
        </xdr:from>
        <xdr:to>
          <xdr:col>2</xdr:col>
          <xdr:colOff>3238500</xdr:colOff>
          <xdr:row>29</xdr:row>
          <xdr:rowOff>114300</xdr:rowOff>
        </xdr:to>
        <xdr:sp macro="" textlink="">
          <xdr:nvSpPr>
            <xdr:cNvPr id="4196" name="cbEP_Chart6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21</xdr:row>
          <xdr:rowOff>0</xdr:rowOff>
        </xdr:from>
        <xdr:to>
          <xdr:col>1</xdr:col>
          <xdr:colOff>3467100</xdr:colOff>
          <xdr:row>26</xdr:row>
          <xdr:rowOff>133350</xdr:rowOff>
        </xdr:to>
        <xdr:sp macro="" textlink="">
          <xdr:nvSpPr>
            <xdr:cNvPr id="4197" name="imgEPChart7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26</xdr:row>
          <xdr:rowOff>133350</xdr:rowOff>
        </xdr:from>
        <xdr:to>
          <xdr:col>1</xdr:col>
          <xdr:colOff>3479800</xdr:colOff>
          <xdr:row>29</xdr:row>
          <xdr:rowOff>114300</xdr:rowOff>
        </xdr:to>
        <xdr:sp macro="" textlink="">
          <xdr:nvSpPr>
            <xdr:cNvPr id="4198" name="cbEP_Chart7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21</xdr:row>
          <xdr:rowOff>0</xdr:rowOff>
        </xdr:from>
        <xdr:to>
          <xdr:col>2</xdr:col>
          <xdr:colOff>1524000</xdr:colOff>
          <xdr:row>26</xdr:row>
          <xdr:rowOff>133350</xdr:rowOff>
        </xdr:to>
        <xdr:sp macro="" textlink="">
          <xdr:nvSpPr>
            <xdr:cNvPr id="4199" name="imgEPChart8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26</xdr:row>
          <xdr:rowOff>133350</xdr:rowOff>
        </xdr:from>
        <xdr:to>
          <xdr:col>2</xdr:col>
          <xdr:colOff>1536700</xdr:colOff>
          <xdr:row>29</xdr:row>
          <xdr:rowOff>114300</xdr:rowOff>
        </xdr:to>
        <xdr:sp macro="" textlink="">
          <xdr:nvSpPr>
            <xdr:cNvPr id="4200" name="cbEP_Chart8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12</xdr:row>
          <xdr:rowOff>31750</xdr:rowOff>
        </xdr:from>
        <xdr:to>
          <xdr:col>6</xdr:col>
          <xdr:colOff>495300</xdr:colOff>
          <xdr:row>13</xdr:row>
          <xdr:rowOff>107950</xdr:rowOff>
        </xdr:to>
        <xdr:sp macro="" textlink="">
          <xdr:nvSpPr>
            <xdr:cNvPr id="4202" name="chkCommentLines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13</xdr:row>
          <xdr:rowOff>107950</xdr:rowOff>
        </xdr:from>
        <xdr:to>
          <xdr:col>6</xdr:col>
          <xdr:colOff>527050</xdr:colOff>
          <xdr:row>15</xdr:row>
          <xdr:rowOff>38100</xdr:rowOff>
        </xdr:to>
        <xdr:sp macro="" textlink="">
          <xdr:nvSpPr>
            <xdr:cNvPr id="4203" name="chkDescription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133350</xdr:colOff>
      <xdr:row>1</xdr:row>
      <xdr:rowOff>101600</xdr:rowOff>
    </xdr:from>
    <xdr:to>
      <xdr:col>1</xdr:col>
      <xdr:colOff>714375</xdr:colOff>
      <xdr:row>5</xdr:row>
      <xdr:rowOff>12700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050" y="165100"/>
          <a:ext cx="581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107950</xdr:colOff>
          <xdr:row>1</xdr:row>
          <xdr:rowOff>76200</xdr:rowOff>
        </xdr:from>
        <xdr:to>
          <xdr:col>1</xdr:col>
          <xdr:colOff>1422400</xdr:colOff>
          <xdr:row>4</xdr:row>
          <xdr:rowOff>0</xdr:rowOff>
        </xdr:to>
        <xdr:sp macro="" textlink="">
          <xdr:nvSpPr>
            <xdr:cNvPr id="8194" name="cbStar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1</xdr:row>
          <xdr:rowOff>76200</xdr:rowOff>
        </xdr:from>
        <xdr:to>
          <xdr:col>9</xdr:col>
          <xdr:colOff>241300</xdr:colOff>
          <xdr:row>4</xdr:row>
          <xdr:rowOff>0</xdr:rowOff>
        </xdr:to>
        <xdr:sp macro="" textlink="">
          <xdr:nvSpPr>
            <xdr:cNvPr id="8201" name="cbCpPPT_Defaul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</xdr:row>
          <xdr:rowOff>31750</xdr:rowOff>
        </xdr:from>
        <xdr:to>
          <xdr:col>9</xdr:col>
          <xdr:colOff>241300</xdr:colOff>
          <xdr:row>5</xdr:row>
          <xdr:rowOff>285750</xdr:rowOff>
        </xdr:to>
        <xdr:sp macro="" textlink="">
          <xdr:nvSpPr>
            <xdr:cNvPr id="8202" name="cbCpAll2Pp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3</xdr:row>
          <xdr:rowOff>0</xdr:rowOff>
        </xdr:from>
        <xdr:to>
          <xdr:col>1</xdr:col>
          <xdr:colOff>6019800</xdr:colOff>
          <xdr:row>4</xdr:row>
          <xdr:rowOff>88900</xdr:rowOff>
        </xdr:to>
        <xdr:sp macro="" textlink="">
          <xdr:nvSpPr>
            <xdr:cNvPr id="100692" name="ckProzAbs" hidden="1">
              <a:extLst>
                <a:ext uri="{63B3BB69-23CF-44E3-9099-C40C66FF867C}">
                  <a14:compatExt spid="_x0000_s100692"/>
                </a:ext>
                <a:ext uri="{FF2B5EF4-FFF2-40B4-BE49-F238E27FC236}">
                  <a16:creationId xmlns:a16="http://schemas.microsoft.com/office/drawing/2014/main" id="{00000000-0008-0000-0100-000054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1</xdr:row>
          <xdr:rowOff>76200</xdr:rowOff>
        </xdr:from>
        <xdr:to>
          <xdr:col>2</xdr:col>
          <xdr:colOff>355600</xdr:colOff>
          <xdr:row>2</xdr:row>
          <xdr:rowOff>107950</xdr:rowOff>
        </xdr:to>
        <xdr:sp macro="" textlink="">
          <xdr:nvSpPr>
            <xdr:cNvPr id="100713" name="cbProdukte" hidden="1">
              <a:extLst>
                <a:ext uri="{63B3BB69-23CF-44E3-9099-C40C66FF867C}">
                  <a14:compatExt spid="_x0000_s100713"/>
                </a:ext>
                <a:ext uri="{FF2B5EF4-FFF2-40B4-BE49-F238E27FC236}">
                  <a16:creationId xmlns:a16="http://schemas.microsoft.com/office/drawing/2014/main" id="{00000000-0008-0000-0100-000069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100725" name="chkEP1_Comment" hidden="1">
              <a:extLst>
                <a:ext uri="{63B3BB69-23CF-44E3-9099-C40C66FF867C}">
                  <a14:compatExt spid="_x0000_s100725"/>
                </a:ext>
                <a:ext uri="{FF2B5EF4-FFF2-40B4-BE49-F238E27FC236}">
                  <a16:creationId xmlns:a16="http://schemas.microsoft.com/office/drawing/2014/main" id="{00000000-0008-0000-0100-000075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171450</xdr:rowOff>
        </xdr:from>
        <xdr:to>
          <xdr:col>9</xdr:col>
          <xdr:colOff>190500</xdr:colOff>
          <xdr:row>7</xdr:row>
          <xdr:rowOff>393700</xdr:rowOff>
        </xdr:to>
        <xdr:sp macro="" textlink="">
          <xdr:nvSpPr>
            <xdr:cNvPr id="100726" name="chkEP1_Description" hidden="1">
              <a:extLst>
                <a:ext uri="{63B3BB69-23CF-44E3-9099-C40C66FF867C}">
                  <a14:compatExt spid="_x0000_s100726"/>
                </a:ext>
                <a:ext uri="{FF2B5EF4-FFF2-40B4-BE49-F238E27FC236}">
                  <a16:creationId xmlns:a16="http://schemas.microsoft.com/office/drawing/2014/main" id="{00000000-0008-0000-0100-000076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2162175</xdr:colOff>
      <xdr:row>8</xdr:row>
      <xdr:rowOff>0</xdr:rowOff>
    </xdr:from>
    <xdr:to>
      <xdr:col>1</xdr:col>
      <xdr:colOff>6838950</xdr:colOff>
      <xdr:row>9</xdr:row>
      <xdr:rowOff>0</xdr:rowOff>
    </xdr:to>
    <xdr:graphicFrame macro="">
      <xdr:nvGraphicFramePr>
        <xdr:cNvPr id="8605" name="chart2_segmente">
          <a:extLst>
            <a:ext uri="{FF2B5EF4-FFF2-40B4-BE49-F238E27FC236}">
              <a16:creationId xmlns:a16="http://schemas.microsoft.com/office/drawing/2014/main" id="{00000000-0008-0000-0100-00009D2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2070" name="tbHeader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&lt;HEADER&gt;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3092" name="tbSubHeader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&lt;SUBHEADER&gt;</a:t>
          </a:r>
        </a:p>
      </xdr:txBody>
    </xdr:sp>
    <xdr:clientData/>
  </xdr:twoCellAnchor>
  <xdr:twoCellAnchor>
    <xdr:from>
      <xdr:col>0</xdr:col>
      <xdr:colOff>381000</xdr:colOff>
      <xdr:row>7</xdr:row>
      <xdr:rowOff>371475</xdr:rowOff>
    </xdr:from>
    <xdr:to>
      <xdr:col>2</xdr:col>
      <xdr:colOff>419100</xdr:colOff>
      <xdr:row>7</xdr:row>
      <xdr:rowOff>847725</xdr:rowOff>
    </xdr:to>
    <xdr:sp macro="" textlink="">
      <xdr:nvSpPr>
        <xdr:cNvPr id="4115" name="tbReportName">
          <a:extLst>
            <a:ext uri="{FF2B5EF4-FFF2-40B4-BE49-F238E27FC236}">
              <a16:creationId xmlns:a16="http://schemas.microsoft.com/office/drawing/2014/main" id="{00000000-0008-0000-0100-000013100000}"/>
            </a:ext>
          </a:extLst>
        </xdr:cNvPr>
        <xdr:cNvSpPr txBox="1">
          <a:spLocks noChangeArrowheads="1"/>
        </xdr:cNvSpPr>
      </xdr:nvSpPr>
      <xdr:spPr bwMode="auto">
        <a:xfrm>
          <a:off x="381000" y="1781175"/>
          <a:ext cx="86963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54864" tIns="50292" rIns="0" bIns="50292" anchor="ctr" upright="1"/>
        <a:lstStyle/>
        <a:p>
          <a:pPr algn="l" rtl="0">
            <a:defRPr sz="1000"/>
          </a:pPr>
          <a:r>
            <a:rPr lang="de-DE" sz="2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Source of Change - Actuals</a:t>
          </a:r>
        </a:p>
      </xdr:txBody>
    </xdr:sp>
    <xdr:clientData/>
  </xdr:twoCellAnchor>
  <xdr:twoCellAnchor>
    <xdr:from>
      <xdr:col>0</xdr:col>
      <xdr:colOff>381000</xdr:colOff>
      <xdr:row>7</xdr:row>
      <xdr:rowOff>742950</xdr:rowOff>
    </xdr:from>
    <xdr:to>
      <xdr:col>2</xdr:col>
      <xdr:colOff>419100</xdr:colOff>
      <xdr:row>7</xdr:row>
      <xdr:rowOff>1152525</xdr:rowOff>
    </xdr:to>
    <xdr:sp macro="" textlink="">
      <xdr:nvSpPr>
        <xdr:cNvPr id="5126" name="tbCategoryName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81000" y="2152650"/>
          <a:ext cx="86963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r>
            <a:rPr lang="de-DE" sz="1800" b="1" i="0" u="none" strike="noStrike" baseline="0">
              <a:solidFill>
                <a:srgbClr val="989898"/>
              </a:solidFill>
              <a:latin typeface="Calibri"/>
              <a:cs typeface="Calibri"/>
            </a:rPr>
            <a:t>ROESTKAFFEE | Value (000 EUR)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5726" name="tbOptionalName">
          <a:extLst>
            <a:ext uri="{FF2B5EF4-FFF2-40B4-BE49-F238E27FC236}">
              <a16:creationId xmlns:a16="http://schemas.microsoft.com/office/drawing/2014/main" id="{00000000-0008-0000-0100-00005E16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&lt;additional description line&gt;</a:t>
          </a:r>
        </a:p>
      </xdr:txBody>
    </xdr:sp>
    <xdr:clientData/>
  </xdr:twoCellAnchor>
  <xdr:twoCellAnchor>
    <xdr:from>
      <xdr:col>0</xdr:col>
      <xdr:colOff>381000</xdr:colOff>
      <xdr:row>7</xdr:row>
      <xdr:rowOff>1028700</xdr:rowOff>
    </xdr:from>
    <xdr:to>
      <xdr:col>1</xdr:col>
      <xdr:colOff>5953125</xdr:colOff>
      <xdr:row>7</xdr:row>
      <xdr:rowOff>1314450</xdr:rowOff>
    </xdr:to>
    <xdr:sp macro="" textlink="">
      <xdr:nvSpPr>
        <xdr:cNvPr id="5727" name="tbSlicerName">
          <a:extLst>
            <a:ext uri="{FF2B5EF4-FFF2-40B4-BE49-F238E27FC236}">
              <a16:creationId xmlns:a16="http://schemas.microsoft.com/office/drawing/2014/main" id="{00000000-0008-0000-0100-00005F160000}"/>
            </a:ext>
          </a:extLst>
        </xdr:cNvPr>
        <xdr:cNvSpPr txBox="1">
          <a:spLocks noChangeArrowheads="1"/>
        </xdr:cNvSpPr>
      </xdr:nvSpPr>
      <xdr:spPr bwMode="auto">
        <a:xfrm>
          <a:off x="381000" y="2438400"/>
          <a:ext cx="6029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DOUWE EGBERTS | 31.12.2015 vs. 31.12.2016</a:t>
          </a:r>
        </a:p>
      </xdr:txBody>
    </xdr:sp>
    <xdr:clientData/>
  </xdr:twoCellAnchor>
  <xdr:twoCellAnchor>
    <xdr:from>
      <xdr:col>1</xdr:col>
      <xdr:colOff>9525</xdr:colOff>
      <xdr:row>8</xdr:row>
      <xdr:rowOff>0</xdr:rowOff>
    </xdr:from>
    <xdr:to>
      <xdr:col>1</xdr:col>
      <xdr:colOff>2352675</xdr:colOff>
      <xdr:row>8</xdr:row>
      <xdr:rowOff>676275</xdr:rowOff>
    </xdr:to>
    <xdr:sp macro="" textlink="">
      <xdr:nvSpPr>
        <xdr:cNvPr id="5728" name="tbTotalChange">
          <a:extLst>
            <a:ext uri="{FF2B5EF4-FFF2-40B4-BE49-F238E27FC236}">
              <a16:creationId xmlns:a16="http://schemas.microsoft.com/office/drawing/2014/main" id="{00000000-0008-0000-0100-000060160000}"/>
            </a:ext>
          </a:extLst>
        </xdr:cNvPr>
        <xdr:cNvSpPr txBox="1">
          <a:spLocks noChangeArrowheads="1"/>
        </xdr:cNvSpPr>
      </xdr:nvSpPr>
      <xdr:spPr bwMode="auto">
        <a:xfrm>
          <a:off x="466725" y="29337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Total Change</a:t>
          </a:r>
        </a:p>
      </xdr:txBody>
    </xdr:sp>
    <xdr:clientData/>
  </xdr:twoCellAnchor>
  <xdr:twoCellAnchor>
    <xdr:from>
      <xdr:col>1</xdr:col>
      <xdr:colOff>9525</xdr:colOff>
      <xdr:row>8</xdr:row>
      <xdr:rowOff>1362075</xdr:rowOff>
    </xdr:from>
    <xdr:to>
      <xdr:col>1</xdr:col>
      <xdr:colOff>2352675</xdr:colOff>
      <xdr:row>8</xdr:row>
      <xdr:rowOff>2038350</xdr:rowOff>
    </xdr:to>
    <xdr:sp macro="" textlink="">
      <xdr:nvSpPr>
        <xdr:cNvPr id="5729" name="tbSwitching">
          <a:extLst>
            <a:ext uri="{FF2B5EF4-FFF2-40B4-BE49-F238E27FC236}">
              <a16:creationId xmlns:a16="http://schemas.microsoft.com/office/drawing/2014/main" id="{00000000-0008-0000-0100-000061160000}"/>
            </a:ext>
          </a:extLst>
        </xdr:cNvPr>
        <xdr:cNvSpPr txBox="1">
          <a:spLocks noChangeArrowheads="1"/>
        </xdr:cNvSpPr>
      </xdr:nvSpPr>
      <xdr:spPr bwMode="auto">
        <a:xfrm>
          <a:off x="466725" y="429577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Switching</a:t>
          </a:r>
        </a:p>
      </xdr:txBody>
    </xdr:sp>
    <xdr:clientData/>
  </xdr:twoCellAnchor>
  <xdr:twoCellAnchor>
    <xdr:from>
      <xdr:col>1</xdr:col>
      <xdr:colOff>9525</xdr:colOff>
      <xdr:row>8</xdr:row>
      <xdr:rowOff>2038350</xdr:rowOff>
    </xdr:from>
    <xdr:to>
      <xdr:col>1</xdr:col>
      <xdr:colOff>2352675</xdr:colOff>
      <xdr:row>8</xdr:row>
      <xdr:rowOff>2714625</xdr:rowOff>
    </xdr:to>
    <xdr:sp macro="" textlink="">
      <xdr:nvSpPr>
        <xdr:cNvPr id="5730" name="tbPurchaseIntensity">
          <a:extLst>
            <a:ext uri="{FF2B5EF4-FFF2-40B4-BE49-F238E27FC236}">
              <a16:creationId xmlns:a16="http://schemas.microsoft.com/office/drawing/2014/main" id="{00000000-0008-0000-0100-000062160000}"/>
            </a:ext>
          </a:extLst>
        </xdr:cNvPr>
        <xdr:cNvSpPr txBox="1">
          <a:spLocks noChangeArrowheads="1"/>
        </xdr:cNvSpPr>
      </xdr:nvSpPr>
      <xdr:spPr bwMode="auto">
        <a:xfrm>
          <a:off x="466725" y="497205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Change in Purchase Intensity</a:t>
          </a:r>
        </a:p>
      </xdr:txBody>
    </xdr:sp>
    <xdr:clientData/>
  </xdr:twoCellAnchor>
  <xdr:twoCellAnchor>
    <xdr:from>
      <xdr:col>1</xdr:col>
      <xdr:colOff>9525</xdr:colOff>
      <xdr:row>8</xdr:row>
      <xdr:rowOff>2714625</xdr:rowOff>
    </xdr:from>
    <xdr:to>
      <xdr:col>1</xdr:col>
      <xdr:colOff>2352675</xdr:colOff>
      <xdr:row>8</xdr:row>
      <xdr:rowOff>3390900</xdr:rowOff>
    </xdr:to>
    <xdr:sp macro="" textlink="">
      <xdr:nvSpPr>
        <xdr:cNvPr id="5731" name="tbRepertoire">
          <a:extLst>
            <a:ext uri="{FF2B5EF4-FFF2-40B4-BE49-F238E27FC236}">
              <a16:creationId xmlns:a16="http://schemas.microsoft.com/office/drawing/2014/main" id="{00000000-0008-0000-0100-000063160000}"/>
            </a:ext>
          </a:extLst>
        </xdr:cNvPr>
        <xdr:cNvSpPr txBox="1">
          <a:spLocks noChangeArrowheads="1"/>
        </xdr:cNvSpPr>
      </xdr:nvSpPr>
      <xdr:spPr bwMode="auto">
        <a:xfrm>
          <a:off x="466725" y="564832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Added/Dropped to Repertoire</a:t>
          </a:r>
        </a:p>
      </xdr:txBody>
    </xdr:sp>
    <xdr:clientData/>
  </xdr:twoCellAnchor>
  <xdr:twoCellAnchor>
    <xdr:from>
      <xdr:col>1</xdr:col>
      <xdr:colOff>9525</xdr:colOff>
      <xdr:row>8</xdr:row>
      <xdr:rowOff>3390900</xdr:rowOff>
    </xdr:from>
    <xdr:to>
      <xdr:col>1</xdr:col>
      <xdr:colOff>2352675</xdr:colOff>
      <xdr:row>8</xdr:row>
      <xdr:rowOff>4067175</xdr:rowOff>
    </xdr:to>
    <xdr:sp macro="" textlink="">
      <xdr:nvSpPr>
        <xdr:cNvPr id="5732" name="tbCategory">
          <a:extLst>
            <a:ext uri="{FF2B5EF4-FFF2-40B4-BE49-F238E27FC236}">
              <a16:creationId xmlns:a16="http://schemas.microsoft.com/office/drawing/2014/main" id="{00000000-0008-0000-0100-000064160000}"/>
            </a:ext>
          </a:extLst>
        </xdr:cNvPr>
        <xdr:cNvSpPr txBox="1">
          <a:spLocks noChangeArrowheads="1"/>
        </xdr:cNvSpPr>
      </xdr:nvSpPr>
      <xdr:spPr bwMode="auto">
        <a:xfrm>
          <a:off x="466725" y="63246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Category Arrivals/Departures</a:t>
          </a:r>
        </a:p>
      </xdr:txBody>
    </xdr:sp>
    <xdr:clientData/>
  </xdr:twoCellAnchor>
  <xdr:twoCellAnchor>
    <xdr:from>
      <xdr:col>1</xdr:col>
      <xdr:colOff>6924675</xdr:colOff>
      <xdr:row>8</xdr:row>
      <xdr:rowOff>0</xdr:rowOff>
    </xdr:from>
    <xdr:to>
      <xdr:col>1</xdr:col>
      <xdr:colOff>8010525</xdr:colOff>
      <xdr:row>8</xdr:row>
      <xdr:rowOff>342900</xdr:rowOff>
    </xdr:to>
    <xdr:sp macro="" textlink="">
      <xdr:nvSpPr>
        <xdr:cNvPr id="5733" name="tbPercentChange">
          <a:extLst>
            <a:ext uri="{FF2B5EF4-FFF2-40B4-BE49-F238E27FC236}">
              <a16:creationId xmlns:a16="http://schemas.microsoft.com/office/drawing/2014/main" id="{00000000-0008-0000-0100-000065160000}"/>
            </a:ext>
          </a:extLst>
        </xdr:cNvPr>
        <xdr:cNvSpPr txBox="1">
          <a:spLocks noChangeArrowheads="1"/>
        </xdr:cNvSpPr>
      </xdr:nvSpPr>
      <xdr:spPr bwMode="auto">
        <a:xfrm>
          <a:off x="7381875" y="29337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% Change</a:t>
          </a:r>
        </a:p>
      </xdr:txBody>
    </xdr:sp>
    <xdr:clientData/>
  </xdr:twoCellAnchor>
  <xdr:twoCellAnchor>
    <xdr:from>
      <xdr:col>1</xdr:col>
      <xdr:colOff>6924675</xdr:colOff>
      <xdr:row>8</xdr:row>
      <xdr:rowOff>342900</xdr:rowOff>
    </xdr:from>
    <xdr:to>
      <xdr:col>1</xdr:col>
      <xdr:colOff>8010525</xdr:colOff>
      <xdr:row>8</xdr:row>
      <xdr:rowOff>685800</xdr:rowOff>
    </xdr:to>
    <xdr:sp macro="" textlink="">
      <xdr:nvSpPr>
        <xdr:cNvPr id="5734" name="tbPercentChangeValue">
          <a:extLst>
            <a:ext uri="{FF2B5EF4-FFF2-40B4-BE49-F238E27FC236}">
              <a16:creationId xmlns:a16="http://schemas.microsoft.com/office/drawing/2014/main" id="{00000000-0008-0000-0100-000066160000}"/>
            </a:ext>
          </a:extLst>
        </xdr:cNvPr>
        <xdr:cNvSpPr txBox="1">
          <a:spLocks noChangeArrowheads="1"/>
        </xdr:cNvSpPr>
      </xdr:nvSpPr>
      <xdr:spPr bwMode="auto">
        <a:xfrm>
          <a:off x="7381875" y="32766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+125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2990850</xdr:colOff>
          <xdr:row>1</xdr:row>
          <xdr:rowOff>76200</xdr:rowOff>
        </xdr:from>
        <xdr:to>
          <xdr:col>4</xdr:col>
          <xdr:colOff>381000</xdr:colOff>
          <xdr:row>2</xdr:row>
          <xdr:rowOff>107950</xdr:rowOff>
        </xdr:to>
        <xdr:sp macro="" textlink="">
          <xdr:nvSpPr>
            <xdr:cNvPr id="102401" name="cbProdukte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76200</xdr:rowOff>
        </xdr:from>
        <xdr:to>
          <xdr:col>1</xdr:col>
          <xdr:colOff>1441450</xdr:colOff>
          <xdr:row>4</xdr:row>
          <xdr:rowOff>0</xdr:rowOff>
        </xdr:to>
        <xdr:sp macro="" textlink="">
          <xdr:nvSpPr>
            <xdr:cNvPr id="102402" name="cbStart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2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2404" name="cbCpPPT_Defaul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2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4</xdr:row>
          <xdr:rowOff>38100</xdr:rowOff>
        </xdr:from>
        <xdr:to>
          <xdr:col>11</xdr:col>
          <xdr:colOff>190500</xdr:colOff>
          <xdr:row>6</xdr:row>
          <xdr:rowOff>38100</xdr:rowOff>
        </xdr:to>
        <xdr:sp macro="" textlink="">
          <xdr:nvSpPr>
            <xdr:cNvPr id="102405" name="cbCpAll2Ppt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2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2421" name="cbDisplayedProd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2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3</xdr:row>
          <xdr:rowOff>0</xdr:rowOff>
        </xdr:from>
        <xdr:to>
          <xdr:col>2</xdr:col>
          <xdr:colOff>4781550</xdr:colOff>
          <xdr:row>4</xdr:row>
          <xdr:rowOff>88900</xdr:rowOff>
        </xdr:to>
        <xdr:sp macro="" textlink="">
          <xdr:nvSpPr>
            <xdr:cNvPr id="102425" name="chkExpIdx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2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133350</xdr:rowOff>
        </xdr:from>
        <xdr:to>
          <xdr:col>11</xdr:col>
          <xdr:colOff>133350</xdr:colOff>
          <xdr:row>7</xdr:row>
          <xdr:rowOff>190500</xdr:rowOff>
        </xdr:to>
        <xdr:sp macro="" textlink="">
          <xdr:nvSpPr>
            <xdr:cNvPr id="102436" name="chkEP2_Comment" hidden="1">
              <a:extLst>
                <a:ext uri="{63B3BB69-23CF-44E3-9099-C40C66FF867C}">
                  <a14:compatExt spid="_x0000_s102436"/>
                </a:ext>
                <a:ext uri="{FF2B5EF4-FFF2-40B4-BE49-F238E27FC236}">
                  <a16:creationId xmlns:a16="http://schemas.microsoft.com/office/drawing/2014/main" id="{00000000-0008-0000-0200-00002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190500</xdr:rowOff>
        </xdr:from>
        <xdr:to>
          <xdr:col>11</xdr:col>
          <xdr:colOff>133350</xdr:colOff>
          <xdr:row>7</xdr:row>
          <xdr:rowOff>412750</xdr:rowOff>
        </xdr:to>
        <xdr:sp macro="" textlink="">
          <xdr:nvSpPr>
            <xdr:cNvPr id="102437" name="chkEP2_Description" hidden="1">
              <a:extLst>
                <a:ext uri="{63B3BB69-23CF-44E3-9099-C40C66FF867C}">
                  <a14:compatExt spid="_x0000_s102437"/>
                </a:ext>
                <a:ext uri="{FF2B5EF4-FFF2-40B4-BE49-F238E27FC236}">
                  <a16:creationId xmlns:a16="http://schemas.microsoft.com/office/drawing/2014/main" id="{00000000-0008-0000-0200-00002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8</xdr:row>
      <xdr:rowOff>0</xdr:rowOff>
    </xdr:from>
    <xdr:to>
      <xdr:col>3</xdr:col>
      <xdr:colOff>0</xdr:colOff>
      <xdr:row>30</xdr:row>
      <xdr:rowOff>314325</xdr:rowOff>
    </xdr:to>
    <xdr:graphicFrame macro="">
      <xdr:nvGraphicFramePr>
        <xdr:cNvPr id="102420" name="chart_netswitching">
          <a:extLst>
            <a:ext uri="{FF2B5EF4-FFF2-40B4-BE49-F238E27FC236}">
              <a16:creationId xmlns:a16="http://schemas.microsoft.com/office/drawing/2014/main" id="{00000000-0008-0000-0200-0000149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5473" name="cbProdukt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</xdr:row>
          <xdr:rowOff>76200</xdr:rowOff>
        </xdr:from>
        <xdr:to>
          <xdr:col>1</xdr:col>
          <xdr:colOff>1485900</xdr:colOff>
          <xdr:row>4</xdr:row>
          <xdr:rowOff>0</xdr:rowOff>
        </xdr:to>
        <xdr:sp macro="" textlink="">
          <xdr:nvSpPr>
            <xdr:cNvPr id="105474" name="cbStart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5475" name="cbCpPPT_Default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4</xdr:row>
          <xdr:rowOff>50800</xdr:rowOff>
        </xdr:from>
        <xdr:to>
          <xdr:col>10</xdr:col>
          <xdr:colOff>241300</xdr:colOff>
          <xdr:row>6</xdr:row>
          <xdr:rowOff>50800</xdr:rowOff>
        </xdr:to>
        <xdr:sp macro="" textlink="">
          <xdr:nvSpPr>
            <xdr:cNvPr id="105476" name="cbCpAll2Ppt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5481" name="cbDisplayedProd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3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6</xdr:row>
          <xdr:rowOff>127000</xdr:rowOff>
        </xdr:from>
        <xdr:to>
          <xdr:col>10</xdr:col>
          <xdr:colOff>165100</xdr:colOff>
          <xdr:row>7</xdr:row>
          <xdr:rowOff>184150</xdr:rowOff>
        </xdr:to>
        <xdr:sp macro="" textlink="">
          <xdr:nvSpPr>
            <xdr:cNvPr id="105494" name="chkEP3_Comment" hidden="1">
              <a:extLst>
                <a:ext uri="{63B3BB69-23CF-44E3-9099-C40C66FF867C}">
                  <a14:compatExt spid="_x0000_s105494"/>
                </a:ext>
                <a:ext uri="{FF2B5EF4-FFF2-40B4-BE49-F238E27FC236}">
                  <a16:creationId xmlns:a16="http://schemas.microsoft.com/office/drawing/2014/main" id="{00000000-0008-0000-0300-00001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</xdr:row>
          <xdr:rowOff>184150</xdr:rowOff>
        </xdr:from>
        <xdr:to>
          <xdr:col>10</xdr:col>
          <xdr:colOff>165100</xdr:colOff>
          <xdr:row>7</xdr:row>
          <xdr:rowOff>400050</xdr:rowOff>
        </xdr:to>
        <xdr:sp macro="" textlink="">
          <xdr:nvSpPr>
            <xdr:cNvPr id="105495" name="chkEP3_Description" hidden="1">
              <a:extLst>
                <a:ext uri="{63B3BB69-23CF-44E3-9099-C40C66FF867C}">
                  <a14:compatExt spid="_x0000_s105495"/>
                </a:ext>
                <a:ext uri="{FF2B5EF4-FFF2-40B4-BE49-F238E27FC236}">
                  <a16:creationId xmlns:a16="http://schemas.microsoft.com/office/drawing/2014/main" id="{00000000-0008-0000-0300-00001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1485900</xdr:rowOff>
    </xdr:from>
    <xdr:to>
      <xdr:col>3</xdr:col>
      <xdr:colOff>0</xdr:colOff>
      <xdr:row>29</xdr:row>
      <xdr:rowOff>885825</xdr:rowOff>
    </xdr:to>
    <xdr:graphicFrame macro="">
      <xdr:nvGraphicFramePr>
        <xdr:cNvPr id="105480" name="chart_netswitching2">
          <a:extLst>
            <a:ext uri="{FF2B5EF4-FFF2-40B4-BE49-F238E27FC236}">
              <a16:creationId xmlns:a16="http://schemas.microsoft.com/office/drawing/2014/main" id="{00000000-0008-0000-0300-0000089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76200</xdr:rowOff>
        </xdr:from>
        <xdr:to>
          <xdr:col>1</xdr:col>
          <xdr:colOff>1447800</xdr:colOff>
          <xdr:row>4</xdr:row>
          <xdr:rowOff>0</xdr:rowOff>
        </xdr:to>
        <xdr:sp macro="" textlink="">
          <xdr:nvSpPr>
            <xdr:cNvPr id="106498" name="cbStart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4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1</xdr:row>
          <xdr:rowOff>76200</xdr:rowOff>
        </xdr:from>
        <xdr:to>
          <xdr:col>12</xdr:col>
          <xdr:colOff>146050</xdr:colOff>
          <xdr:row>4</xdr:row>
          <xdr:rowOff>0</xdr:rowOff>
        </xdr:to>
        <xdr:sp macro="" textlink="">
          <xdr:nvSpPr>
            <xdr:cNvPr id="106499" name="cbCpPPT_Default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4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4</xdr:row>
          <xdr:rowOff>31750</xdr:rowOff>
        </xdr:from>
        <xdr:to>
          <xdr:col>12</xdr:col>
          <xdr:colOff>146050</xdr:colOff>
          <xdr:row>6</xdr:row>
          <xdr:rowOff>31750</xdr:rowOff>
        </xdr:to>
        <xdr:sp macro="" textlink="">
          <xdr:nvSpPr>
            <xdr:cNvPr id="106500" name="cbCpAll2Ppt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4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1612900</xdr:colOff>
          <xdr:row>4</xdr:row>
          <xdr:rowOff>0</xdr:rowOff>
        </xdr:to>
        <xdr:sp macro="" textlink="">
          <xdr:nvSpPr>
            <xdr:cNvPr id="106505" name="cbDisplayedProd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04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1060450</xdr:colOff>
          <xdr:row>1</xdr:row>
          <xdr:rowOff>76200</xdr:rowOff>
        </xdr:from>
        <xdr:to>
          <xdr:col>5</xdr:col>
          <xdr:colOff>355600</xdr:colOff>
          <xdr:row>2</xdr:row>
          <xdr:rowOff>107950</xdr:rowOff>
        </xdr:to>
        <xdr:sp macro="" textlink="">
          <xdr:nvSpPr>
            <xdr:cNvPr id="106497" name="cbProduk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6553" name="chkEP4_Comment" hidden="1">
              <a:extLst>
                <a:ext uri="{63B3BB69-23CF-44E3-9099-C40C66FF867C}">
                  <a14:compatExt spid="_x0000_s106553"/>
                </a:ext>
                <a:ext uri="{FF2B5EF4-FFF2-40B4-BE49-F238E27FC236}">
                  <a16:creationId xmlns:a16="http://schemas.microsoft.com/office/drawing/2014/main" id="{00000000-0008-0000-0400-00003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133350</xdr:rowOff>
        </xdr:from>
        <xdr:to>
          <xdr:col>12</xdr:col>
          <xdr:colOff>76200</xdr:colOff>
          <xdr:row>7</xdr:row>
          <xdr:rowOff>355600</xdr:rowOff>
        </xdr:to>
        <xdr:sp macro="" textlink="">
          <xdr:nvSpPr>
            <xdr:cNvPr id="106554" name="chkEP4_Description" hidden="1">
              <a:extLst>
                <a:ext uri="{63B3BB69-23CF-44E3-9099-C40C66FF867C}">
                  <a14:compatExt spid="_x0000_s106554"/>
                </a:ext>
                <a:ext uri="{FF2B5EF4-FFF2-40B4-BE49-F238E27FC236}">
                  <a16:creationId xmlns:a16="http://schemas.microsoft.com/office/drawing/2014/main" id="{00000000-0008-0000-0400-00003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914400</xdr:colOff>
      <xdr:row>9</xdr:row>
      <xdr:rowOff>219075</xdr:rowOff>
    </xdr:from>
    <xdr:to>
      <xdr:col>4</xdr:col>
      <xdr:colOff>2533650</xdr:colOff>
      <xdr:row>30</xdr:row>
      <xdr:rowOff>133350</xdr:rowOff>
    </xdr:to>
    <xdr:graphicFrame macro="">
      <xdr:nvGraphicFramePr>
        <xdr:cNvPr id="106504" name="chart_4Switching">
          <a:extLst>
            <a:ext uri="{FF2B5EF4-FFF2-40B4-BE49-F238E27FC236}">
              <a16:creationId xmlns:a16="http://schemas.microsoft.com/office/drawing/2014/main" id="{00000000-0008-0000-0400-000008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30</xdr:row>
      <xdr:rowOff>276225</xdr:rowOff>
    </xdr:to>
    <xdr:graphicFrame macro="">
      <xdr:nvGraphicFramePr>
        <xdr:cNvPr id="106508" name="chart_4Source">
          <a:extLst>
            <a:ext uri="{FF2B5EF4-FFF2-40B4-BE49-F238E27FC236}">
              <a16:creationId xmlns:a16="http://schemas.microsoft.com/office/drawing/2014/main" id="{00000000-0008-0000-0400-00000C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4</xdr:col>
          <xdr:colOff>400050</xdr:colOff>
          <xdr:row>2</xdr:row>
          <xdr:rowOff>107950</xdr:rowOff>
        </xdr:to>
        <xdr:sp macro="" textlink="">
          <xdr:nvSpPr>
            <xdr:cNvPr id="107521" name="cbSort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5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184150</xdr:colOff>
          <xdr:row>1</xdr:row>
          <xdr:rowOff>76200</xdr:rowOff>
        </xdr:from>
        <xdr:to>
          <xdr:col>1</xdr:col>
          <xdr:colOff>1498600</xdr:colOff>
          <xdr:row>4</xdr:row>
          <xdr:rowOff>0</xdr:rowOff>
        </xdr:to>
        <xdr:sp macro="" textlink="">
          <xdr:nvSpPr>
            <xdr:cNvPr id="107522" name="cbStart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7523" name="cbCpPPT_Default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5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4</xdr:row>
          <xdr:rowOff>38100</xdr:rowOff>
        </xdr:from>
        <xdr:to>
          <xdr:col>11</xdr:col>
          <xdr:colOff>203200</xdr:colOff>
          <xdr:row>6</xdr:row>
          <xdr:rowOff>38100</xdr:rowOff>
        </xdr:to>
        <xdr:sp macro="" textlink="">
          <xdr:nvSpPr>
            <xdr:cNvPr id="107524" name="cbCpAll2Ppt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7529" name="cbDisplayedProd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5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95250</xdr:rowOff>
        </xdr:from>
        <xdr:to>
          <xdr:col>11</xdr:col>
          <xdr:colOff>152400</xdr:colOff>
          <xdr:row>7</xdr:row>
          <xdr:rowOff>203200</xdr:rowOff>
        </xdr:to>
        <xdr:sp macro="" textlink="">
          <xdr:nvSpPr>
            <xdr:cNvPr id="107539" name="chkEP5_Comment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5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203200</xdr:rowOff>
        </xdr:from>
        <xdr:to>
          <xdr:col>11</xdr:col>
          <xdr:colOff>152400</xdr:colOff>
          <xdr:row>7</xdr:row>
          <xdr:rowOff>419100</xdr:rowOff>
        </xdr:to>
        <xdr:sp macro="" textlink="">
          <xdr:nvSpPr>
            <xdr:cNvPr id="107540" name="chkEP5_Description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5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1438275</xdr:rowOff>
    </xdr:from>
    <xdr:to>
      <xdr:col>3</xdr:col>
      <xdr:colOff>0</xdr:colOff>
      <xdr:row>19</xdr:row>
      <xdr:rowOff>447675</xdr:rowOff>
    </xdr:to>
    <xdr:graphicFrame macro="">
      <xdr:nvGraphicFramePr>
        <xdr:cNvPr id="107528" name="chart_5">
          <a:extLst>
            <a:ext uri="{FF2B5EF4-FFF2-40B4-BE49-F238E27FC236}">
              <a16:creationId xmlns:a16="http://schemas.microsoft.com/office/drawing/2014/main" id="{00000000-0008-0000-0500-000008A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8545" name="cbProdukte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165100</xdr:colOff>
          <xdr:row>1</xdr:row>
          <xdr:rowOff>76200</xdr:rowOff>
        </xdr:from>
        <xdr:to>
          <xdr:col>1</xdr:col>
          <xdr:colOff>1479550</xdr:colOff>
          <xdr:row>4</xdr:row>
          <xdr:rowOff>0</xdr:rowOff>
        </xdr:to>
        <xdr:sp macro="" textlink="">
          <xdr:nvSpPr>
            <xdr:cNvPr id="108546" name="cbStart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8547" name="cbCpPPT_Default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4</xdr:row>
          <xdr:rowOff>50800</xdr:rowOff>
        </xdr:from>
        <xdr:to>
          <xdr:col>10</xdr:col>
          <xdr:colOff>247650</xdr:colOff>
          <xdr:row>6</xdr:row>
          <xdr:rowOff>50800</xdr:rowOff>
        </xdr:to>
        <xdr:sp macro="" textlink="">
          <xdr:nvSpPr>
            <xdr:cNvPr id="108548" name="cbCpAll2Ppt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6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8553" name="cbDisplayedProd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6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8</xdr:row>
      <xdr:rowOff>695325</xdr:rowOff>
    </xdr:from>
    <xdr:to>
      <xdr:col>1</xdr:col>
      <xdr:colOff>1905000</xdr:colOff>
      <xdr:row>8</xdr:row>
      <xdr:rowOff>3571875</xdr:rowOff>
    </xdr:to>
    <xdr:pic>
      <xdr:nvPicPr>
        <xdr:cNvPr id="119088" name="Picture 5424">
          <a:extLst>
            <a:ext uri="{FF2B5EF4-FFF2-40B4-BE49-F238E27FC236}">
              <a16:creationId xmlns:a16="http://schemas.microsoft.com/office/drawing/2014/main" id="{00000000-0008-0000-0600-000030D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581400"/>
          <a:ext cx="2295525" cy="287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107950</xdr:rowOff>
        </xdr:from>
        <xdr:to>
          <xdr:col>10</xdr:col>
          <xdr:colOff>190500</xdr:colOff>
          <xdr:row>7</xdr:row>
          <xdr:rowOff>165100</xdr:rowOff>
        </xdr:to>
        <xdr:sp macro="" textlink="">
          <xdr:nvSpPr>
            <xdr:cNvPr id="119260" name="chkEP6_Comment" hidden="1">
              <a:extLst>
                <a:ext uri="{63B3BB69-23CF-44E3-9099-C40C66FF867C}">
                  <a14:compatExt spid="_x0000_s119260"/>
                </a:ext>
                <a:ext uri="{FF2B5EF4-FFF2-40B4-BE49-F238E27FC236}">
                  <a16:creationId xmlns:a16="http://schemas.microsoft.com/office/drawing/2014/main" id="{00000000-0008-0000-0600-0000DC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165100</xdr:rowOff>
        </xdr:from>
        <xdr:to>
          <xdr:col>10</xdr:col>
          <xdr:colOff>190500</xdr:colOff>
          <xdr:row>7</xdr:row>
          <xdr:rowOff>381000</xdr:rowOff>
        </xdr:to>
        <xdr:sp macro="" textlink="">
          <xdr:nvSpPr>
            <xdr:cNvPr id="119261" name="chkEP6_Description" hidden="1">
              <a:extLst>
                <a:ext uri="{63B3BB69-23CF-44E3-9099-C40C66FF867C}">
                  <a14:compatExt spid="_x0000_s119261"/>
                </a:ext>
                <a:ext uri="{FF2B5EF4-FFF2-40B4-BE49-F238E27FC236}">
                  <a16:creationId xmlns:a16="http://schemas.microsoft.com/office/drawing/2014/main" id="{00000000-0008-0000-0600-0000DD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1</xdr:row>
          <xdr:rowOff>76200</xdr:rowOff>
        </xdr:from>
        <xdr:to>
          <xdr:col>3</xdr:col>
          <xdr:colOff>298450</xdr:colOff>
          <xdr:row>4</xdr:row>
          <xdr:rowOff>0</xdr:rowOff>
        </xdr:to>
        <xdr:sp macro="" textlink="">
          <xdr:nvSpPr>
            <xdr:cNvPr id="113666" name="cbStart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88900</xdr:colOff>
          <xdr:row>1</xdr:row>
          <xdr:rowOff>76200</xdr:rowOff>
        </xdr:from>
        <xdr:to>
          <xdr:col>15</xdr:col>
          <xdr:colOff>165100</xdr:colOff>
          <xdr:row>4</xdr:row>
          <xdr:rowOff>0</xdr:rowOff>
        </xdr:to>
        <xdr:sp macro="" textlink="">
          <xdr:nvSpPr>
            <xdr:cNvPr id="113667" name="cbCpPPT_Defaul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7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1</xdr:row>
          <xdr:rowOff>76200</xdr:rowOff>
        </xdr:from>
        <xdr:to>
          <xdr:col>5</xdr:col>
          <xdr:colOff>1009650</xdr:colOff>
          <xdr:row>4</xdr:row>
          <xdr:rowOff>0</xdr:rowOff>
        </xdr:to>
        <xdr:sp macro="" textlink="">
          <xdr:nvSpPr>
            <xdr:cNvPr id="113671" name="cbDisplayedProd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0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4</xdr:row>
          <xdr:rowOff>76200</xdr:rowOff>
        </xdr:from>
        <xdr:to>
          <xdr:col>15</xdr:col>
          <xdr:colOff>133350</xdr:colOff>
          <xdr:row>5</xdr:row>
          <xdr:rowOff>133350</xdr:rowOff>
        </xdr:to>
        <xdr:sp macro="" textlink="">
          <xdr:nvSpPr>
            <xdr:cNvPr id="113676" name="chkEP7_Comment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0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5</xdr:row>
          <xdr:rowOff>133350</xdr:rowOff>
        </xdr:from>
        <xdr:to>
          <xdr:col>15</xdr:col>
          <xdr:colOff>133350</xdr:colOff>
          <xdr:row>6</xdr:row>
          <xdr:rowOff>50800</xdr:rowOff>
        </xdr:to>
        <xdr:sp macro="" textlink="">
          <xdr:nvSpPr>
            <xdr:cNvPr id="113677" name="chkEP7_Description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0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247650</xdr:colOff>
      <xdr:row>8</xdr:row>
      <xdr:rowOff>0</xdr:rowOff>
    </xdr:from>
    <xdr:to>
      <xdr:col>12</xdr:col>
      <xdr:colOff>123825</xdr:colOff>
      <xdr:row>9</xdr:row>
      <xdr:rowOff>0</xdr:rowOff>
    </xdr:to>
    <xdr:graphicFrame macro="">
      <xdr:nvGraphicFramePr>
        <xdr:cNvPr id="113670" name="chart_7">
          <a:extLst>
            <a:ext uri="{FF2B5EF4-FFF2-40B4-BE49-F238E27FC236}">
              <a16:creationId xmlns:a16="http://schemas.microsoft.com/office/drawing/2014/main" id="{00000000-0008-0000-0700-000006B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222250</xdr:colOff>
          <xdr:row>1</xdr:row>
          <xdr:rowOff>76200</xdr:rowOff>
        </xdr:from>
        <xdr:to>
          <xdr:col>1</xdr:col>
          <xdr:colOff>1536700</xdr:colOff>
          <xdr:row>3</xdr:row>
          <xdr:rowOff>165100</xdr:rowOff>
        </xdr:to>
        <xdr:sp macro="" textlink="">
          <xdr:nvSpPr>
            <xdr:cNvPr id="115714" name="cbStart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8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4476750</xdr:colOff>
          <xdr:row>1</xdr:row>
          <xdr:rowOff>76200</xdr:rowOff>
        </xdr:from>
        <xdr:to>
          <xdr:col>3</xdr:col>
          <xdr:colOff>12700</xdr:colOff>
          <xdr:row>3</xdr:row>
          <xdr:rowOff>165100</xdr:rowOff>
        </xdr:to>
        <xdr:sp macro="" textlink="">
          <xdr:nvSpPr>
            <xdr:cNvPr id="115715" name="cbCpPPT_Default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8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3</xdr:row>
          <xdr:rowOff>165100</xdr:rowOff>
        </xdr:to>
        <xdr:sp macro="" textlink="">
          <xdr:nvSpPr>
            <xdr:cNvPr id="115717" name="cbDisplayedProd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8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12700</xdr:colOff>
          <xdr:row>4</xdr:row>
          <xdr:rowOff>184150</xdr:rowOff>
        </xdr:from>
        <xdr:to>
          <xdr:col>9</xdr:col>
          <xdr:colOff>323850</xdr:colOff>
          <xdr:row>6</xdr:row>
          <xdr:rowOff>19050</xdr:rowOff>
        </xdr:to>
        <xdr:sp macro="" textlink="">
          <xdr:nvSpPr>
            <xdr:cNvPr id="116277" name="cmdNoArrows" hidden="1">
              <a:extLst>
                <a:ext uri="{63B3BB69-23CF-44E3-9099-C40C66FF867C}">
                  <a14:compatExt spid="_x0000_s116277"/>
                </a:ext>
                <a:ext uri="{FF2B5EF4-FFF2-40B4-BE49-F238E27FC236}">
                  <a16:creationId xmlns:a16="http://schemas.microsoft.com/office/drawing/2014/main" id="{00000000-0008-0000-0800-000035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3</xdr:row>
          <xdr:rowOff>222250</xdr:rowOff>
        </xdr:from>
        <xdr:to>
          <xdr:col>2</xdr:col>
          <xdr:colOff>6210300</xdr:colOff>
          <xdr:row>4</xdr:row>
          <xdr:rowOff>127000</xdr:rowOff>
        </xdr:to>
        <xdr:sp macro="" textlink="">
          <xdr:nvSpPr>
            <xdr:cNvPr id="119981" name="chkEP8_Comment" hidden="1">
              <a:extLst>
                <a:ext uri="{63B3BB69-23CF-44E3-9099-C40C66FF867C}">
                  <a14:compatExt spid="_x0000_s119981"/>
                </a:ext>
                <a:ext uri="{FF2B5EF4-FFF2-40B4-BE49-F238E27FC236}">
                  <a16:creationId xmlns:a16="http://schemas.microsoft.com/office/drawing/2014/main" id="{00000000-0008-0000-0800-0000A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4</xdr:row>
          <xdr:rowOff>127000</xdr:rowOff>
        </xdr:from>
        <xdr:to>
          <xdr:col>2</xdr:col>
          <xdr:colOff>6210300</xdr:colOff>
          <xdr:row>5</xdr:row>
          <xdr:rowOff>152400</xdr:rowOff>
        </xdr:to>
        <xdr:sp macro="" textlink="">
          <xdr:nvSpPr>
            <xdr:cNvPr id="119982" name="chkEP8_Description" hidden="1">
              <a:extLst>
                <a:ext uri="{63B3BB69-23CF-44E3-9099-C40C66FF867C}">
                  <a14:compatExt spid="_x0000_s119982"/>
                </a:ext>
                <a:ext uri="{FF2B5EF4-FFF2-40B4-BE49-F238E27FC236}">
                  <a16:creationId xmlns:a16="http://schemas.microsoft.com/office/drawing/2014/main" id="{00000000-0008-0000-0800-0000A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</xdr:row>
      <xdr:rowOff>3228975</xdr:rowOff>
    </xdr:from>
    <xdr:to>
      <xdr:col>1</xdr:col>
      <xdr:colOff>2000250</xdr:colOff>
      <xdr:row>8</xdr:row>
      <xdr:rowOff>4457700</xdr:rowOff>
    </xdr:to>
    <xdr:pic>
      <xdr:nvPicPr>
        <xdr:cNvPr id="4291" name="Picture 195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267450"/>
          <a:ext cx="1952625" cy="1228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19050</xdr:rowOff>
        </xdr:from>
        <xdr:to>
          <xdr:col>2</xdr:col>
          <xdr:colOff>3136900</xdr:colOff>
          <xdr:row>4</xdr:row>
          <xdr:rowOff>133350</xdr:rowOff>
        </xdr:to>
        <xdr:sp macro="" textlink="">
          <xdr:nvSpPr>
            <xdr:cNvPr id="135168" name="cbACEmpty" hidden="1">
              <a:extLst>
                <a:ext uri="{63B3BB69-23CF-44E3-9099-C40C66FF867C}">
                  <a14:compatExt spid="_x0000_s135168"/>
                </a:ext>
                <a:ext uri="{FF2B5EF4-FFF2-40B4-BE49-F238E27FC236}">
                  <a16:creationId xmlns:a16="http://schemas.microsoft.com/office/drawing/2014/main" id="{00000000-0008-0000-0C00-00000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152400</xdr:rowOff>
        </xdr:from>
        <xdr:to>
          <xdr:col>2</xdr:col>
          <xdr:colOff>3136900</xdr:colOff>
          <xdr:row>7</xdr:row>
          <xdr:rowOff>107950</xdr:rowOff>
        </xdr:to>
        <xdr:sp macro="" textlink="">
          <xdr:nvSpPr>
            <xdr:cNvPr id="135169" name="cbUnwichtigeBlaetterLoesche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C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4.emf"/><Relationship Id="rId12" Type="http://schemas.openxmlformats.org/officeDocument/2006/relationships/control" Target="../activeX/activeX25.xml"/><Relationship Id="rId17" Type="http://schemas.openxmlformats.org/officeDocument/2006/relationships/image" Target="../media/image2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Relationship Id="rId14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3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0.emf"/><Relationship Id="rId12" Type="http://schemas.openxmlformats.org/officeDocument/2006/relationships/control" Target="../activeX/activeX32.xml"/><Relationship Id="rId17" Type="http://schemas.openxmlformats.org/officeDocument/2006/relationships/image" Target="../media/image3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2.emf"/><Relationship Id="rId5" Type="http://schemas.openxmlformats.org/officeDocument/2006/relationships/image" Target="../media/image23.emf"/><Relationship Id="rId15" Type="http://schemas.openxmlformats.org/officeDocument/2006/relationships/image" Target="../media/image34.emf"/><Relationship Id="rId10" Type="http://schemas.openxmlformats.org/officeDocument/2006/relationships/control" Target="../activeX/activeX31.xml"/><Relationship Id="rId19" Type="http://schemas.openxmlformats.org/officeDocument/2006/relationships/image" Target="../media/image36.emf"/><Relationship Id="rId4" Type="http://schemas.openxmlformats.org/officeDocument/2006/relationships/control" Target="../activeX/activeX28.xml"/><Relationship Id="rId9" Type="http://schemas.openxmlformats.org/officeDocument/2006/relationships/image" Target="../media/image31.emf"/><Relationship Id="rId14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8.emf"/><Relationship Id="rId12" Type="http://schemas.openxmlformats.org/officeDocument/2006/relationships/control" Target="../activeX/activeX40.xml"/><Relationship Id="rId17" Type="http://schemas.openxmlformats.org/officeDocument/2006/relationships/image" Target="../media/image43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9.emf"/><Relationship Id="rId1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5.emf"/><Relationship Id="rId12" Type="http://schemas.openxmlformats.org/officeDocument/2006/relationships/control" Target="../activeX/activeX47.xml"/><Relationship Id="rId17" Type="http://schemas.openxmlformats.org/officeDocument/2006/relationships/image" Target="../media/image3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4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6.emf"/><Relationship Id="rId14" Type="http://schemas.openxmlformats.org/officeDocument/2006/relationships/control" Target="../activeX/activeX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8.emf"/><Relationship Id="rId12" Type="http://schemas.openxmlformats.org/officeDocument/2006/relationships/control" Target="../activeX/activeX54.xml"/><Relationship Id="rId17" Type="http://schemas.openxmlformats.org/officeDocument/2006/relationships/image" Target="../media/image52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1.xml"/><Relationship Id="rId11" Type="http://schemas.openxmlformats.org/officeDocument/2006/relationships/image" Target="../media/image50.emf"/><Relationship Id="rId5" Type="http://schemas.openxmlformats.org/officeDocument/2006/relationships/image" Target="../media/image23.emf"/><Relationship Id="rId15" Type="http://schemas.openxmlformats.org/officeDocument/2006/relationships/image" Target="../media/image42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32.emf"/><Relationship Id="rId14" Type="http://schemas.openxmlformats.org/officeDocument/2006/relationships/control" Target="../activeX/activeX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51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53.emf"/><Relationship Id="rId12" Type="http://schemas.openxmlformats.org/officeDocument/2006/relationships/control" Target="../activeX/activeX61.xml"/><Relationship Id="rId17" Type="http://schemas.openxmlformats.org/officeDocument/2006/relationships/image" Target="../media/image56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55.emf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54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58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image" Target="../media/image59.emf"/><Relationship Id="rId5" Type="http://schemas.openxmlformats.org/officeDocument/2006/relationships/image" Target="../media/image23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4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61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5" Type="http://schemas.openxmlformats.org/officeDocument/2006/relationships/image" Target="../media/image65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2.emf"/><Relationship Id="rId14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6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5" Type="http://schemas.openxmlformats.org/officeDocument/2006/relationships/image" Target="../media/image67.emf"/><Relationship Id="rId4" Type="http://schemas.openxmlformats.org/officeDocument/2006/relationships/control" Target="../activeX/activeX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B1:H69"/>
  <sheetViews>
    <sheetView showGridLines="0" tabSelected="1" zoomScaleNormal="100" workbookViewId="0">
      <selection activeCell="C37" sqref="C37"/>
    </sheetView>
  </sheetViews>
  <sheetFormatPr defaultColWidth="11.453125" defaultRowHeight="12.5" x14ac:dyDescent="0.25"/>
  <cols>
    <col min="1" max="1" width="2" style="17" bestFit="1" customWidth="1"/>
    <col min="2" max="3" width="54.81640625" style="17" bestFit="1" customWidth="1"/>
    <col min="4" max="4" width="2.81640625" style="17" bestFit="1" customWidth="1"/>
    <col min="5" max="7" width="10.26953125" style="17" bestFit="1" customWidth="1"/>
    <col min="8" max="256" width="11.453125" style="17" bestFit="1"/>
    <col min="257" max="16384" width="11.453125" style="17"/>
  </cols>
  <sheetData>
    <row r="1" spans="2:7" ht="5.15" customHeight="1" x14ac:dyDescent="0.25"/>
    <row r="2" spans="2:7" ht="34.5" customHeight="1" x14ac:dyDescent="0.65">
      <c r="B2" s="203" t="s">
        <v>0</v>
      </c>
      <c r="C2" s="204"/>
      <c r="E2" s="205"/>
      <c r="F2" s="206"/>
      <c r="G2" s="206"/>
    </row>
    <row r="3" spans="2:7" ht="3" customHeight="1" x14ac:dyDescent="0.25">
      <c r="B3" s="78"/>
      <c r="C3" s="79"/>
      <c r="E3" s="74"/>
      <c r="F3" s="74"/>
      <c r="G3" s="74"/>
    </row>
    <row r="4" spans="2:7" ht="3" customHeight="1" x14ac:dyDescent="0.25">
      <c r="B4" s="78"/>
      <c r="C4" s="79"/>
      <c r="E4" s="74"/>
      <c r="F4" s="74"/>
      <c r="G4" s="74"/>
    </row>
    <row r="5" spans="2:7" s="75" customFormat="1" ht="11.5" x14ac:dyDescent="0.25">
      <c r="B5" s="80" t="s">
        <v>1</v>
      </c>
      <c r="C5" s="81" t="s">
        <v>474</v>
      </c>
      <c r="E5" s="158"/>
      <c r="F5" s="158"/>
      <c r="G5" s="158"/>
    </row>
    <row r="6" spans="2:7" s="75" customFormat="1" ht="11.5" x14ac:dyDescent="0.25">
      <c r="B6" s="80" t="s">
        <v>2</v>
      </c>
      <c r="C6" s="81" t="s">
        <v>953</v>
      </c>
      <c r="E6" s="158"/>
      <c r="F6" s="158"/>
      <c r="G6" s="158"/>
    </row>
    <row r="7" spans="2:7" s="75" customFormat="1" ht="11.5" x14ac:dyDescent="0.25">
      <c r="B7" s="80" t="s">
        <v>3</v>
      </c>
      <c r="C7" s="82" t="s">
        <v>955</v>
      </c>
      <c r="D7" s="75" t="s">
        <v>4</v>
      </c>
      <c r="E7" s="158"/>
      <c r="F7" s="158"/>
      <c r="G7" s="158"/>
    </row>
    <row r="8" spans="2:7" s="75" customFormat="1" ht="11.25" customHeight="1" x14ac:dyDescent="0.25">
      <c r="B8" s="80" t="s">
        <v>5</v>
      </c>
      <c r="C8" s="82" t="s">
        <v>954</v>
      </c>
      <c r="D8" s="75" t="s">
        <v>4</v>
      </c>
      <c r="E8" s="158"/>
      <c r="F8" s="158"/>
      <c r="G8" s="158"/>
    </row>
    <row r="9" spans="2:7" s="75" customFormat="1" ht="11.25" customHeight="1" x14ac:dyDescent="0.25">
      <c r="B9" s="80" t="s">
        <v>6</v>
      </c>
      <c r="C9" s="81" t="s">
        <v>214</v>
      </c>
      <c r="E9" s="158"/>
      <c r="F9" s="158"/>
      <c r="G9" s="158"/>
    </row>
    <row r="10" spans="2:7" s="75" customFormat="1" ht="11.25" customHeight="1" x14ac:dyDescent="0.25">
      <c r="B10" s="80" t="s">
        <v>7</v>
      </c>
      <c r="C10" s="81"/>
      <c r="E10" s="158"/>
      <c r="F10" s="158"/>
      <c r="G10" s="158"/>
    </row>
    <row r="11" spans="2:7" s="75" customFormat="1" ht="11.25" customHeight="1" x14ac:dyDescent="0.25">
      <c r="B11" s="80" t="s">
        <v>8</v>
      </c>
      <c r="C11" s="81"/>
      <c r="E11" s="158"/>
      <c r="F11" s="158"/>
      <c r="G11" s="158"/>
    </row>
    <row r="12" spans="2:7" s="75" customFormat="1" ht="11.25" customHeight="1" x14ac:dyDescent="0.25">
      <c r="B12" s="80" t="s">
        <v>9</v>
      </c>
      <c r="C12" s="81"/>
      <c r="E12" s="158"/>
      <c r="F12" s="158"/>
      <c r="G12" s="158"/>
    </row>
    <row r="13" spans="2:7" ht="11.25" customHeight="1" x14ac:dyDescent="0.25">
      <c r="B13" s="78"/>
      <c r="C13" s="79"/>
      <c r="E13" s="74"/>
      <c r="F13" s="74"/>
      <c r="G13" s="74"/>
    </row>
    <row r="14" spans="2:7" ht="11.25" customHeight="1" x14ac:dyDescent="0.25">
      <c r="B14" s="78"/>
      <c r="C14" s="79"/>
      <c r="E14" s="74"/>
      <c r="F14" s="74"/>
      <c r="G14" s="74"/>
    </row>
    <row r="15" spans="2:7" ht="11.25" customHeight="1" x14ac:dyDescent="0.25">
      <c r="B15" s="78"/>
      <c r="C15" s="79"/>
      <c r="E15" s="74"/>
      <c r="F15" s="74"/>
      <c r="G15" s="74"/>
    </row>
    <row r="16" spans="2:7" ht="12.75" customHeight="1" x14ac:dyDescent="0.25">
      <c r="B16" s="78"/>
      <c r="C16" s="79"/>
      <c r="E16" s="76"/>
      <c r="F16" s="77"/>
      <c r="G16" s="77"/>
    </row>
    <row r="17" spans="2:8" ht="27" customHeight="1" x14ac:dyDescent="0.25">
      <c r="B17" s="78"/>
      <c r="C17" s="79"/>
      <c r="E17" s="76"/>
      <c r="F17" s="77"/>
      <c r="G17" s="77"/>
    </row>
    <row r="18" spans="2:8" ht="12.75" customHeight="1" x14ac:dyDescent="0.25">
      <c r="B18" s="78"/>
      <c r="C18" s="79"/>
    </row>
    <row r="19" spans="2:8" ht="12.75" customHeight="1" x14ac:dyDescent="0.25">
      <c r="B19" s="78"/>
      <c r="C19" s="79"/>
      <c r="E19" s="74"/>
      <c r="F19" s="74"/>
      <c r="G19" s="74"/>
      <c r="H19" s="74"/>
    </row>
    <row r="20" spans="2:8" ht="12.75" customHeight="1" x14ac:dyDescent="0.25">
      <c r="B20" s="78"/>
      <c r="C20" s="79"/>
      <c r="E20" s="74"/>
      <c r="F20" s="74"/>
      <c r="G20" s="74"/>
      <c r="H20" s="74"/>
    </row>
    <row r="21" spans="2:8" ht="12.75" customHeight="1" x14ac:dyDescent="0.25">
      <c r="B21" s="78"/>
      <c r="C21" s="79"/>
      <c r="E21" s="74"/>
      <c r="F21" s="74"/>
      <c r="G21" s="74"/>
      <c r="H21" s="74"/>
    </row>
    <row r="22" spans="2:8" ht="12.75" customHeight="1" x14ac:dyDescent="0.25">
      <c r="B22" s="78"/>
      <c r="C22" s="79"/>
      <c r="E22" s="74"/>
      <c r="F22" s="74"/>
      <c r="G22" s="74"/>
      <c r="H22" s="74"/>
    </row>
    <row r="23" spans="2:8" ht="12.75" customHeight="1" x14ac:dyDescent="0.25">
      <c r="B23" s="78"/>
      <c r="C23" s="79"/>
    </row>
    <row r="24" spans="2:8" ht="12.75" customHeight="1" x14ac:dyDescent="0.25">
      <c r="B24" s="78"/>
      <c r="C24" s="79"/>
      <c r="E24" s="74"/>
      <c r="F24" s="74"/>
      <c r="G24" s="74"/>
    </row>
    <row r="25" spans="2:8" ht="12.75" customHeight="1" x14ac:dyDescent="0.25">
      <c r="B25" s="78"/>
      <c r="C25" s="79"/>
      <c r="E25" s="205"/>
      <c r="F25" s="205"/>
      <c r="G25" s="205"/>
    </row>
    <row r="26" spans="2:8" ht="12.75" customHeight="1" x14ac:dyDescent="0.25">
      <c r="B26" s="78"/>
      <c r="C26" s="79"/>
      <c r="E26" s="76"/>
      <c r="F26" s="77"/>
      <c r="G26" s="77"/>
    </row>
    <row r="27" spans="2:8" ht="12.75" customHeight="1" x14ac:dyDescent="0.25">
      <c r="B27" s="78"/>
      <c r="C27" s="79"/>
      <c r="E27" s="76"/>
      <c r="F27" s="77"/>
      <c r="G27" s="77"/>
    </row>
    <row r="28" spans="2:8" ht="12.75" customHeight="1" x14ac:dyDescent="0.25">
      <c r="B28" s="78"/>
      <c r="C28" s="79"/>
      <c r="E28" s="76"/>
      <c r="F28" s="77"/>
      <c r="G28" s="77"/>
    </row>
    <row r="29" spans="2:8" ht="12.75" customHeight="1" x14ac:dyDescent="0.25">
      <c r="B29" s="78"/>
      <c r="C29" s="79"/>
      <c r="E29" s="74"/>
      <c r="F29" s="74"/>
      <c r="G29" s="74"/>
    </row>
    <row r="30" spans="2:8" ht="18.75" customHeight="1" x14ac:dyDescent="0.25">
      <c r="B30" s="83"/>
      <c r="C30" s="84"/>
      <c r="E30" s="74"/>
      <c r="F30" s="74"/>
      <c r="G30" s="74"/>
    </row>
    <row r="31" spans="2:8" x14ac:dyDescent="0.25">
      <c r="B31" s="155"/>
      <c r="C31" s="155"/>
      <c r="D31" s="74"/>
      <c r="E31" s="74"/>
      <c r="F31" s="74"/>
      <c r="G31" s="74"/>
    </row>
    <row r="32" spans="2:8" x14ac:dyDescent="0.25">
      <c r="B32" s="74"/>
      <c r="C32" s="74"/>
      <c r="D32" s="74"/>
    </row>
    <row r="33" spans="2:4" x14ac:dyDescent="0.25">
      <c r="B33" s="74"/>
      <c r="C33" s="74"/>
      <c r="D33" s="74"/>
    </row>
    <row r="34" spans="2:4" x14ac:dyDescent="0.25">
      <c r="B34" s="74"/>
      <c r="C34" s="74"/>
      <c r="D34" s="74"/>
    </row>
    <row r="35" spans="2:4" x14ac:dyDescent="0.25">
      <c r="B35" s="74"/>
      <c r="C35" s="74"/>
      <c r="D35" s="74"/>
    </row>
    <row r="36" spans="2:4" x14ac:dyDescent="0.25">
      <c r="B36" s="74"/>
      <c r="C36" s="74"/>
      <c r="D36" s="74"/>
    </row>
    <row r="37" spans="2:4" x14ac:dyDescent="0.25">
      <c r="B37" s="74"/>
      <c r="C37" s="74"/>
      <c r="D37" s="74"/>
    </row>
    <row r="38" spans="2:4" x14ac:dyDescent="0.25">
      <c r="B38" s="74"/>
      <c r="C38" s="74"/>
      <c r="D38" s="74"/>
    </row>
    <row r="39" spans="2:4" x14ac:dyDescent="0.25">
      <c r="B39" s="74"/>
      <c r="C39" s="74"/>
      <c r="D39" s="74"/>
    </row>
    <row r="40" spans="2:4" x14ac:dyDescent="0.25">
      <c r="B40" s="74"/>
      <c r="C40" s="74"/>
      <c r="D40" s="74"/>
    </row>
    <row r="41" spans="2:4" x14ac:dyDescent="0.25">
      <c r="B41" s="74"/>
      <c r="C41" s="74"/>
      <c r="D41" s="74"/>
    </row>
    <row r="42" spans="2:4" x14ac:dyDescent="0.25">
      <c r="B42" s="74"/>
      <c r="C42" s="74"/>
      <c r="D42" s="74"/>
    </row>
    <row r="43" spans="2:4" x14ac:dyDescent="0.25">
      <c r="B43" s="74"/>
      <c r="C43" s="74"/>
      <c r="D43" s="74"/>
    </row>
    <row r="44" spans="2:4" x14ac:dyDescent="0.25">
      <c r="B44" s="74"/>
      <c r="C44" s="74"/>
      <c r="D44" s="74"/>
    </row>
    <row r="45" spans="2:4" x14ac:dyDescent="0.25">
      <c r="B45" s="74"/>
      <c r="C45" s="74"/>
      <c r="D45" s="74"/>
    </row>
    <row r="46" spans="2:4" x14ac:dyDescent="0.25">
      <c r="B46" s="74"/>
      <c r="C46" s="74"/>
      <c r="D46" s="74"/>
    </row>
    <row r="47" spans="2:4" x14ac:dyDescent="0.25">
      <c r="B47" s="74"/>
      <c r="C47" s="74"/>
      <c r="D47" s="74"/>
    </row>
    <row r="48" spans="2:4" x14ac:dyDescent="0.25">
      <c r="B48" s="74"/>
      <c r="C48" s="74"/>
      <c r="D48" s="74"/>
    </row>
    <row r="49" spans="2:4" x14ac:dyDescent="0.25">
      <c r="B49" s="74"/>
      <c r="C49" s="74"/>
      <c r="D49" s="74"/>
    </row>
    <row r="50" spans="2:4" x14ac:dyDescent="0.25">
      <c r="B50" s="74"/>
      <c r="C50" s="74"/>
      <c r="D50" s="74"/>
    </row>
    <row r="51" spans="2:4" x14ac:dyDescent="0.25">
      <c r="B51" s="74"/>
      <c r="C51" s="74"/>
      <c r="D51" s="74"/>
    </row>
    <row r="52" spans="2:4" x14ac:dyDescent="0.25">
      <c r="B52" s="74"/>
      <c r="C52" s="74"/>
      <c r="D52" s="74"/>
    </row>
    <row r="53" spans="2:4" x14ac:dyDescent="0.25">
      <c r="B53" s="74"/>
      <c r="C53" s="74"/>
      <c r="D53" s="74"/>
    </row>
    <row r="54" spans="2:4" x14ac:dyDescent="0.25">
      <c r="B54" s="74"/>
      <c r="C54" s="74"/>
      <c r="D54" s="74"/>
    </row>
    <row r="55" spans="2:4" x14ac:dyDescent="0.25">
      <c r="B55" s="74"/>
      <c r="C55" s="74"/>
      <c r="D55" s="74"/>
    </row>
    <row r="56" spans="2:4" x14ac:dyDescent="0.25">
      <c r="B56" s="74"/>
      <c r="C56" s="74"/>
      <c r="D56" s="74"/>
    </row>
    <row r="57" spans="2:4" x14ac:dyDescent="0.25">
      <c r="B57" s="74"/>
      <c r="C57" s="74"/>
      <c r="D57" s="74"/>
    </row>
    <row r="58" spans="2:4" x14ac:dyDescent="0.25">
      <c r="B58" s="74"/>
      <c r="C58" s="74"/>
      <c r="D58" s="74"/>
    </row>
    <row r="59" spans="2:4" x14ac:dyDescent="0.25">
      <c r="B59" s="74"/>
      <c r="C59" s="74"/>
      <c r="D59" s="74"/>
    </row>
    <row r="60" spans="2:4" x14ac:dyDescent="0.25">
      <c r="B60" s="74"/>
      <c r="C60" s="74"/>
      <c r="D60" s="74"/>
    </row>
    <row r="61" spans="2:4" x14ac:dyDescent="0.25">
      <c r="B61" s="74"/>
      <c r="C61" s="74"/>
      <c r="D61" s="74"/>
    </row>
    <row r="62" spans="2:4" x14ac:dyDescent="0.25">
      <c r="B62" s="74"/>
      <c r="C62" s="74"/>
      <c r="D62" s="74"/>
    </row>
    <row r="63" spans="2:4" x14ac:dyDescent="0.25">
      <c r="B63" s="74"/>
      <c r="C63" s="74"/>
      <c r="D63" s="74"/>
    </row>
    <row r="64" spans="2:4" x14ac:dyDescent="0.25">
      <c r="B64" s="74"/>
      <c r="C64" s="74"/>
      <c r="D64" s="74"/>
    </row>
    <row r="65" spans="2:4" x14ac:dyDescent="0.25">
      <c r="B65" s="74"/>
      <c r="C65" s="74"/>
      <c r="D65" s="74"/>
    </row>
    <row r="66" spans="2:4" x14ac:dyDescent="0.25">
      <c r="B66" s="74"/>
      <c r="C66" s="74"/>
      <c r="D66" s="74"/>
    </row>
    <row r="67" spans="2:4" x14ac:dyDescent="0.25">
      <c r="B67" s="74"/>
      <c r="C67" s="74"/>
      <c r="D67" s="74"/>
    </row>
    <row r="68" spans="2:4" x14ac:dyDescent="0.25">
      <c r="B68" s="74"/>
      <c r="C68" s="74"/>
      <c r="D68" s="74"/>
    </row>
    <row r="69" spans="2:4" x14ac:dyDescent="0.25">
      <c r="B69" s="74"/>
      <c r="C69" s="74"/>
      <c r="D69" s="74"/>
    </row>
  </sheetData>
  <mergeCells count="3">
    <mergeCell ref="B2:C2"/>
    <mergeCell ref="E2:G2"/>
    <mergeCell ref="E25:G25"/>
  </mergeCells>
  <phoneticPr fontId="0" type="noConversion"/>
  <pageMargins left="0.78740157499999996" right="0.78740157499999996" top="0.984251969" bottom="0.984251969" header="0.4921259845" footer="0.4921259845"/>
  <pageSetup paperSize="9" scale="85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203" r:id="rId4" name="chkDescription">
          <controlPr defaultSize="0" autoLine="0" autoPict="0" r:id="rId5">
            <anchor moveWithCells="1">
              <from>
                <xdr:col>4</xdr:col>
                <xdr:colOff>222250</xdr:colOff>
                <xdr:row>13</xdr:row>
                <xdr:rowOff>107950</xdr:rowOff>
              </from>
              <to>
                <xdr:col>6</xdr:col>
                <xdr:colOff>527050</xdr:colOff>
                <xdr:row>15</xdr:row>
                <xdr:rowOff>38100</xdr:rowOff>
              </to>
            </anchor>
          </controlPr>
        </control>
      </mc:Choice>
      <mc:Fallback>
        <control shapeId="4203" r:id="rId4" name="chkDescription"/>
      </mc:Fallback>
    </mc:AlternateContent>
    <mc:AlternateContent xmlns:mc="http://schemas.openxmlformats.org/markup-compatibility/2006">
      <mc:Choice Requires="x14">
        <control shapeId="4202" r:id="rId6" name="chkCommentLines">
          <controlPr defaultSize="0" autoLine="0" r:id="rId7">
            <anchor moveWithCells="1">
              <from>
                <xdr:col>4</xdr:col>
                <xdr:colOff>222250</xdr:colOff>
                <xdr:row>12</xdr:row>
                <xdr:rowOff>31750</xdr:rowOff>
              </from>
              <to>
                <xdr:col>6</xdr:col>
                <xdr:colOff>431800</xdr:colOff>
                <xdr:row>13</xdr:row>
                <xdr:rowOff>114300</xdr:rowOff>
              </to>
            </anchor>
          </controlPr>
        </control>
      </mc:Choice>
      <mc:Fallback>
        <control shapeId="4202" r:id="rId6" name="chkCommentLines"/>
      </mc:Fallback>
    </mc:AlternateContent>
    <mc:AlternateContent xmlns:mc="http://schemas.openxmlformats.org/markup-compatibility/2006">
      <mc:Choice Requires="x14">
        <control shapeId="4200" r:id="rId8" name="cbEP_Chart8">
          <controlPr defaultSize="0" print="0" autoLine="0" r:id="rId9">
            <anchor>
              <from>
                <xdr:col>1</xdr:col>
                <xdr:colOff>3517900</xdr:colOff>
                <xdr:row>26</xdr:row>
                <xdr:rowOff>133350</xdr:rowOff>
              </from>
              <to>
                <xdr:col>2</xdr:col>
                <xdr:colOff>1365250</xdr:colOff>
                <xdr:row>29</xdr:row>
                <xdr:rowOff>120650</xdr:rowOff>
              </to>
            </anchor>
          </controlPr>
        </control>
      </mc:Choice>
      <mc:Fallback>
        <control shapeId="4200" r:id="rId8" name="cbEP_Chart8"/>
      </mc:Fallback>
    </mc:AlternateContent>
    <mc:AlternateContent xmlns:mc="http://schemas.openxmlformats.org/markup-compatibility/2006">
      <mc:Choice Requires="x14">
        <control shapeId="4199" r:id="rId10" name="imgEPChart8">
          <controlPr defaultSize="0" print="0" autoLine="0" r:id="rId11">
            <anchor>
              <from>
                <xdr:col>1</xdr:col>
                <xdr:colOff>3517900</xdr:colOff>
                <xdr:row>21</xdr:row>
                <xdr:rowOff>0</xdr:rowOff>
              </from>
              <to>
                <xdr:col>2</xdr:col>
                <xdr:colOff>1352550</xdr:colOff>
                <xdr:row>26</xdr:row>
                <xdr:rowOff>146050</xdr:rowOff>
              </to>
            </anchor>
          </controlPr>
        </control>
      </mc:Choice>
      <mc:Fallback>
        <control shapeId="4199" r:id="rId10" name="imgEPChart8"/>
      </mc:Fallback>
    </mc:AlternateContent>
    <mc:AlternateContent xmlns:mc="http://schemas.openxmlformats.org/markup-compatibility/2006">
      <mc:Choice Requires="x14">
        <control shapeId="4198" r:id="rId12" name="cbEP_Chart7">
          <controlPr defaultSize="0" print="0" autoLine="0" r:id="rId13">
            <anchor>
              <from>
                <xdr:col>1</xdr:col>
                <xdr:colOff>1803400</xdr:colOff>
                <xdr:row>26</xdr:row>
                <xdr:rowOff>133350</xdr:rowOff>
              </from>
              <to>
                <xdr:col>1</xdr:col>
                <xdr:colOff>3479800</xdr:colOff>
                <xdr:row>29</xdr:row>
                <xdr:rowOff>120650</xdr:rowOff>
              </to>
            </anchor>
          </controlPr>
        </control>
      </mc:Choice>
      <mc:Fallback>
        <control shapeId="4198" r:id="rId12" name="cbEP_Chart7"/>
      </mc:Fallback>
    </mc:AlternateContent>
    <mc:AlternateContent xmlns:mc="http://schemas.openxmlformats.org/markup-compatibility/2006">
      <mc:Choice Requires="x14">
        <control shapeId="4197" r:id="rId14" name="imgEPChart7">
          <controlPr defaultSize="0" print="0" autoLine="0" r:id="rId15">
            <anchor>
              <from>
                <xdr:col>1</xdr:col>
                <xdr:colOff>1803400</xdr:colOff>
                <xdr:row>21</xdr:row>
                <xdr:rowOff>0</xdr:rowOff>
              </from>
              <to>
                <xdr:col>1</xdr:col>
                <xdr:colOff>3467100</xdr:colOff>
                <xdr:row>26</xdr:row>
                <xdr:rowOff>146050</xdr:rowOff>
              </to>
            </anchor>
          </controlPr>
        </control>
      </mc:Choice>
      <mc:Fallback>
        <control shapeId="4197" r:id="rId14" name="imgEPChart7"/>
      </mc:Fallback>
    </mc:AlternateContent>
    <mc:AlternateContent xmlns:mc="http://schemas.openxmlformats.org/markup-compatibility/2006">
      <mc:Choice Requires="x14">
        <control shapeId="4196" r:id="rId16" name="cbEP_Chart6">
          <controlPr defaultSize="0" print="0" autoLine="0" r:id="rId17">
            <anchor>
              <from>
                <xdr:col>2</xdr:col>
                <xdr:colOff>1562100</xdr:colOff>
                <xdr:row>26</xdr:row>
                <xdr:rowOff>133350</xdr:rowOff>
              </from>
              <to>
                <xdr:col>2</xdr:col>
                <xdr:colOff>3238500</xdr:colOff>
                <xdr:row>29</xdr:row>
                <xdr:rowOff>120650</xdr:rowOff>
              </to>
            </anchor>
          </controlPr>
        </control>
      </mc:Choice>
      <mc:Fallback>
        <control shapeId="4196" r:id="rId16" name="cbEP_Chart6"/>
      </mc:Fallback>
    </mc:AlternateContent>
    <mc:AlternateContent xmlns:mc="http://schemas.openxmlformats.org/markup-compatibility/2006">
      <mc:Choice Requires="x14">
        <control shapeId="4195" r:id="rId18" name="imgEPChart6">
          <controlPr defaultSize="0" print="0" autoLine="0" r:id="rId19">
            <anchor>
              <from>
                <xdr:col>2</xdr:col>
                <xdr:colOff>1562100</xdr:colOff>
                <xdr:row>21</xdr:row>
                <xdr:rowOff>0</xdr:rowOff>
              </from>
              <to>
                <xdr:col>2</xdr:col>
                <xdr:colOff>3225800</xdr:colOff>
                <xdr:row>26</xdr:row>
                <xdr:rowOff>146050</xdr:rowOff>
              </to>
            </anchor>
          </controlPr>
        </control>
      </mc:Choice>
      <mc:Fallback>
        <control shapeId="4195" r:id="rId18" name="imgEPChart6"/>
      </mc:Fallback>
    </mc:AlternateContent>
    <mc:AlternateContent xmlns:mc="http://schemas.openxmlformats.org/markup-compatibility/2006">
      <mc:Choice Requires="x14">
        <control shapeId="4194" r:id="rId20" name="cbEP_Chart5">
          <controlPr defaultSize="0" print="0" autoLine="0" r:id="rId21">
            <anchor>
              <from>
                <xdr:col>1</xdr:col>
                <xdr:colOff>69850</xdr:colOff>
                <xdr:row>26</xdr:row>
                <xdr:rowOff>133350</xdr:rowOff>
              </from>
              <to>
                <xdr:col>1</xdr:col>
                <xdr:colOff>1746250</xdr:colOff>
                <xdr:row>29</xdr:row>
                <xdr:rowOff>120650</xdr:rowOff>
              </to>
            </anchor>
          </controlPr>
        </control>
      </mc:Choice>
      <mc:Fallback>
        <control shapeId="4194" r:id="rId20" name="cbEP_Chart5"/>
      </mc:Fallback>
    </mc:AlternateContent>
    <mc:AlternateContent xmlns:mc="http://schemas.openxmlformats.org/markup-compatibility/2006">
      <mc:Choice Requires="x14">
        <control shapeId="4193" r:id="rId22" name="imgEPChart5">
          <controlPr defaultSize="0" print="0" autoLine="0" r:id="rId23">
            <anchor>
              <from>
                <xdr:col>1</xdr:col>
                <xdr:colOff>69850</xdr:colOff>
                <xdr:row>21</xdr:row>
                <xdr:rowOff>0</xdr:rowOff>
              </from>
              <to>
                <xdr:col>1</xdr:col>
                <xdr:colOff>1733550</xdr:colOff>
                <xdr:row>26</xdr:row>
                <xdr:rowOff>146050</xdr:rowOff>
              </to>
            </anchor>
          </controlPr>
        </control>
      </mc:Choice>
      <mc:Fallback>
        <control shapeId="4193" r:id="rId22" name="imgEPChart5"/>
      </mc:Fallback>
    </mc:AlternateContent>
    <mc:AlternateContent xmlns:mc="http://schemas.openxmlformats.org/markup-compatibility/2006">
      <mc:Choice Requires="x14">
        <control shapeId="4192" r:id="rId24" name="cbEP_Chart4">
          <controlPr defaultSize="0" print="0" autoLine="0" r:id="rId25">
            <anchor>
              <from>
                <xdr:col>1</xdr:col>
                <xdr:colOff>1803400</xdr:colOff>
                <xdr:row>17</xdr:row>
                <xdr:rowOff>95250</xdr:rowOff>
              </from>
              <to>
                <xdr:col>1</xdr:col>
                <xdr:colOff>3479800</xdr:colOff>
                <xdr:row>20</xdr:row>
                <xdr:rowOff>82550</xdr:rowOff>
              </to>
            </anchor>
          </controlPr>
        </control>
      </mc:Choice>
      <mc:Fallback>
        <control shapeId="4192" r:id="rId24" name="cbEP_Chart4"/>
      </mc:Fallback>
    </mc:AlternateContent>
    <mc:AlternateContent xmlns:mc="http://schemas.openxmlformats.org/markup-compatibility/2006">
      <mc:Choice Requires="x14">
        <control shapeId="4191" r:id="rId26" name="imgEPChart4">
          <controlPr defaultSize="0" print="0" autoLine="0" r:id="rId27">
            <anchor>
              <from>
                <xdr:col>1</xdr:col>
                <xdr:colOff>1790700</xdr:colOff>
                <xdr:row>12</xdr:row>
                <xdr:rowOff>76200</xdr:rowOff>
              </from>
              <to>
                <xdr:col>1</xdr:col>
                <xdr:colOff>3454400</xdr:colOff>
                <xdr:row>17</xdr:row>
                <xdr:rowOff>95250</xdr:rowOff>
              </to>
            </anchor>
          </controlPr>
        </control>
      </mc:Choice>
      <mc:Fallback>
        <control shapeId="4191" r:id="rId26" name="imgEPChart4"/>
      </mc:Fallback>
    </mc:AlternateContent>
    <mc:AlternateContent xmlns:mc="http://schemas.openxmlformats.org/markup-compatibility/2006">
      <mc:Choice Requires="x14">
        <control shapeId="4190" r:id="rId28" name="cbEP_Chart3">
          <controlPr defaultSize="0" print="0" autoLine="0" r:id="rId29">
            <anchor>
              <from>
                <xdr:col>2</xdr:col>
                <xdr:colOff>1562100</xdr:colOff>
                <xdr:row>17</xdr:row>
                <xdr:rowOff>95250</xdr:rowOff>
              </from>
              <to>
                <xdr:col>2</xdr:col>
                <xdr:colOff>3238500</xdr:colOff>
                <xdr:row>20</xdr:row>
                <xdr:rowOff>82550</xdr:rowOff>
              </to>
            </anchor>
          </controlPr>
        </control>
      </mc:Choice>
      <mc:Fallback>
        <control shapeId="4190" r:id="rId28" name="cbEP_Chart3"/>
      </mc:Fallback>
    </mc:AlternateContent>
    <mc:AlternateContent xmlns:mc="http://schemas.openxmlformats.org/markup-compatibility/2006">
      <mc:Choice Requires="x14">
        <control shapeId="4189" r:id="rId30" name="imgEPChart3">
          <controlPr defaultSize="0" print="0" autoLine="0" r:id="rId31">
            <anchor>
              <from>
                <xdr:col>2</xdr:col>
                <xdr:colOff>1555750</xdr:colOff>
                <xdr:row>12</xdr:row>
                <xdr:rowOff>76200</xdr:rowOff>
              </from>
              <to>
                <xdr:col>2</xdr:col>
                <xdr:colOff>3219450</xdr:colOff>
                <xdr:row>17</xdr:row>
                <xdr:rowOff>95250</xdr:rowOff>
              </to>
            </anchor>
          </controlPr>
        </control>
      </mc:Choice>
      <mc:Fallback>
        <control shapeId="4189" r:id="rId30" name="imgEPChart3"/>
      </mc:Fallback>
    </mc:AlternateContent>
    <mc:AlternateContent xmlns:mc="http://schemas.openxmlformats.org/markup-compatibility/2006">
      <mc:Choice Requires="x14">
        <control shapeId="4188" r:id="rId32" name="cbEP_Chart2">
          <controlPr defaultSize="0" print="0" autoLine="0" r:id="rId33">
            <anchor>
              <from>
                <xdr:col>1</xdr:col>
                <xdr:colOff>3517900</xdr:colOff>
                <xdr:row>17</xdr:row>
                <xdr:rowOff>95250</xdr:rowOff>
              </from>
              <to>
                <xdr:col>2</xdr:col>
                <xdr:colOff>1365250</xdr:colOff>
                <xdr:row>20</xdr:row>
                <xdr:rowOff>82550</xdr:rowOff>
              </to>
            </anchor>
          </controlPr>
        </control>
      </mc:Choice>
      <mc:Fallback>
        <control shapeId="4188" r:id="rId32" name="cbEP_Chart2"/>
      </mc:Fallback>
    </mc:AlternateContent>
    <mc:AlternateContent xmlns:mc="http://schemas.openxmlformats.org/markup-compatibility/2006">
      <mc:Choice Requires="x14">
        <control shapeId="4187" r:id="rId34" name="imgEPChart2">
          <controlPr defaultSize="0" print="0" autoLine="0" r:id="rId35">
            <anchor>
              <from>
                <xdr:col>1</xdr:col>
                <xdr:colOff>3505200</xdr:colOff>
                <xdr:row>12</xdr:row>
                <xdr:rowOff>76200</xdr:rowOff>
              </from>
              <to>
                <xdr:col>2</xdr:col>
                <xdr:colOff>1339850</xdr:colOff>
                <xdr:row>17</xdr:row>
                <xdr:rowOff>95250</xdr:rowOff>
              </to>
            </anchor>
          </controlPr>
        </control>
      </mc:Choice>
      <mc:Fallback>
        <control shapeId="4187" r:id="rId34" name="imgEPChart2"/>
      </mc:Fallback>
    </mc:AlternateContent>
    <mc:AlternateContent xmlns:mc="http://schemas.openxmlformats.org/markup-compatibility/2006">
      <mc:Choice Requires="x14">
        <control shapeId="1035" r:id="rId36" name="cbUebersetzung">
          <controlPr defaultSize="0" autoLine="0" r:id="rId37">
            <anchor moveWithCells="1">
              <from>
                <xdr:col>4</xdr:col>
                <xdr:colOff>38100</xdr:colOff>
                <xdr:row>7</xdr:row>
                <xdr:rowOff>69850</xdr:rowOff>
              </from>
              <to>
                <xdr:col>6</xdr:col>
                <xdr:colOff>584200</xdr:colOff>
                <xdr:row>10</xdr:row>
                <xdr:rowOff>82550</xdr:rowOff>
              </to>
            </anchor>
          </controlPr>
        </control>
      </mc:Choice>
      <mc:Fallback>
        <control shapeId="1035" r:id="rId36" name="cbUebersetzung"/>
      </mc:Fallback>
    </mc:AlternateContent>
    <mc:AlternateContent xmlns:mc="http://schemas.openxmlformats.org/markup-compatibility/2006">
      <mc:Choice Requires="x14">
        <control shapeId="1031" r:id="rId38" name="cbEP_Chart1">
          <controlPr defaultSize="0" print="0" autoLine="0" r:id="rId39">
            <anchor>
              <from>
                <xdr:col>1</xdr:col>
                <xdr:colOff>69850</xdr:colOff>
                <xdr:row>17</xdr:row>
                <xdr:rowOff>95250</xdr:rowOff>
              </from>
              <to>
                <xdr:col>1</xdr:col>
                <xdr:colOff>1746250</xdr:colOff>
                <xdr:row>20</xdr:row>
                <xdr:rowOff>82550</xdr:rowOff>
              </to>
            </anchor>
          </controlPr>
        </control>
      </mc:Choice>
      <mc:Fallback>
        <control shapeId="1031" r:id="rId38" name="cbEP_Chart1"/>
      </mc:Fallback>
    </mc:AlternateContent>
    <mc:AlternateContent xmlns:mc="http://schemas.openxmlformats.org/markup-compatibility/2006">
      <mc:Choice Requires="x14">
        <control shapeId="1029" r:id="rId40" name="cbLaden">
          <controlPr defaultSize="0" autoLine="0" r:id="rId41">
            <anchor moveWithCells="1">
              <from>
                <xdr:col>4</xdr:col>
                <xdr:colOff>38100</xdr:colOff>
                <xdr:row>2</xdr:row>
                <xdr:rowOff>31750</xdr:rowOff>
              </from>
              <to>
                <xdr:col>6</xdr:col>
                <xdr:colOff>584200</xdr:colOff>
                <xdr:row>6</xdr:row>
                <xdr:rowOff>95250</xdr:rowOff>
              </to>
            </anchor>
          </controlPr>
        </control>
      </mc:Choice>
      <mc:Fallback>
        <control shapeId="1029" r:id="rId40" name="cbLaden"/>
      </mc:Fallback>
    </mc:AlternateContent>
    <mc:AlternateContent xmlns:mc="http://schemas.openxmlformats.org/markup-compatibility/2006">
      <mc:Choice Requires="x14">
        <control shapeId="1026" r:id="rId42" name="imgEPChart1">
          <controlPr defaultSize="0" print="0" autoLine="0" r:id="rId43">
            <anchor>
              <from>
                <xdr:col>1</xdr:col>
                <xdr:colOff>57150</xdr:colOff>
                <xdr:row>12</xdr:row>
                <xdr:rowOff>76200</xdr:rowOff>
              </from>
              <to>
                <xdr:col>1</xdr:col>
                <xdr:colOff>1733550</xdr:colOff>
                <xdr:row>17</xdr:row>
                <xdr:rowOff>95250</xdr:rowOff>
              </to>
            </anchor>
          </controlPr>
        </control>
      </mc:Choice>
      <mc:Fallback>
        <control shapeId="1026" r:id="rId42" name="imgEPChart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BG40"/>
  <sheetViews>
    <sheetView showGridLines="0" zoomScaleNormal="100" workbookViewId="0"/>
  </sheetViews>
  <sheetFormatPr defaultColWidth="11.453125" defaultRowHeight="12.5" x14ac:dyDescent="0.25"/>
  <cols>
    <col min="1" max="1" width="6.81640625" style="8" customWidth="1"/>
    <col min="2" max="2" width="123" style="8" customWidth="1"/>
    <col min="3" max="3" width="7.453125" style="8" customWidth="1"/>
    <col min="4" max="4" width="10.7265625" style="8" bestFit="1" customWidth="1"/>
    <col min="5" max="14" width="4.7265625" style="8" bestFit="1" customWidth="1"/>
    <col min="15" max="15" width="9.816406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5.7265625" style="65" bestFit="1" customWidth="1"/>
    <col min="46" max="46" width="7.8164062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6.5" x14ac:dyDescent="0.3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156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0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10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25">
      <c r="A8" s="61"/>
      <c r="B8" s="61"/>
      <c r="C8" s="61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61"/>
      <c r="B10" s="61"/>
      <c r="C10" s="6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5" customHeight="1" x14ac:dyDescent="0.25">
      <c r="A11" s="61"/>
      <c r="B11" s="61"/>
      <c r="C11" s="6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x14ac:dyDescent="0.25">
      <c r="A12" s="11"/>
      <c r="B12" s="61"/>
      <c r="C12" s="6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x14ac:dyDescent="0.25">
      <c r="A13" s="11"/>
      <c r="B13" s="61"/>
      <c r="C13" s="61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x14ac:dyDescent="0.25">
      <c r="A14" s="11"/>
      <c r="B14" s="61"/>
      <c r="C14" s="61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x14ac:dyDescent="0.25">
      <c r="A15" s="11"/>
      <c r="B15" s="61"/>
      <c r="C15" s="61"/>
      <c r="D15" s="61"/>
      <c r="E15" s="61"/>
      <c r="F15" s="61"/>
      <c r="G15" s="61"/>
      <c r="H15" s="58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x14ac:dyDescent="0.25">
      <c r="A16" s="11"/>
      <c r="B16" s="61"/>
      <c r="C16" s="61"/>
      <c r="D16" s="61"/>
      <c r="E16" s="61"/>
      <c r="F16" s="61"/>
      <c r="G16" s="61"/>
      <c r="H16" s="58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x14ac:dyDescent="0.25">
      <c r="A17" s="11"/>
      <c r="B17" s="61"/>
      <c r="C17" s="61"/>
      <c r="D17" s="61"/>
      <c r="E17" s="61"/>
      <c r="F17" s="61"/>
      <c r="G17" s="61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9.75" customHeight="1" x14ac:dyDescent="0.25">
      <c r="A18" s="11"/>
      <c r="B18" s="10"/>
      <c r="C18" s="10"/>
      <c r="D18" s="10"/>
      <c r="E18" s="61"/>
      <c r="F18" s="61"/>
      <c r="G18" s="61"/>
      <c r="H18" s="58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5.75" customHeight="1" x14ac:dyDescent="0.25">
      <c r="A19" s="11"/>
      <c r="B19" s="10"/>
      <c r="C19" s="10"/>
      <c r="D19" s="10"/>
      <c r="E19" s="61"/>
      <c r="F19" s="61"/>
      <c r="G19" s="61"/>
      <c r="H19" s="58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x14ac:dyDescent="0.25">
      <c r="A20" s="11"/>
      <c r="B20" s="61"/>
      <c r="C20" s="61"/>
      <c r="D20" s="61"/>
      <c r="E20" s="61"/>
      <c r="F20" s="61"/>
      <c r="G20" s="61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x14ac:dyDescent="0.25">
      <c r="A21" s="11"/>
      <c r="B21" s="61"/>
      <c r="C21" s="61"/>
      <c r="D21" s="61"/>
      <c r="E21" s="61"/>
      <c r="F21" s="61"/>
      <c r="G21" s="61"/>
      <c r="H21" s="58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x14ac:dyDescent="0.25">
      <c r="A22" s="11"/>
      <c r="B22" s="61"/>
      <c r="C22" s="61"/>
      <c r="D22" s="61"/>
      <c r="E22" s="61"/>
      <c r="F22" s="61"/>
      <c r="G22" s="61"/>
      <c r="H22" s="58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x14ac:dyDescent="0.25">
      <c r="A23" s="11"/>
      <c r="B23" s="61"/>
      <c r="C23" s="61"/>
      <c r="D23" s="61"/>
      <c r="E23" s="61"/>
      <c r="F23" s="61"/>
      <c r="G23" s="61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 t="s">
        <v>10</v>
      </c>
      <c r="BA23" s="62"/>
      <c r="BB23" s="62"/>
      <c r="BC23" s="8"/>
    </row>
    <row r="24" spans="1:55" s="60" customFormat="1" x14ac:dyDescent="0.25">
      <c r="A24" s="11"/>
      <c r="B24" s="61"/>
      <c r="C24" s="61"/>
      <c r="D24" s="61"/>
      <c r="E24" s="61"/>
      <c r="F24" s="61"/>
      <c r="G24" s="61"/>
      <c r="H24" s="58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x14ac:dyDescent="0.25">
      <c r="A25" s="11"/>
      <c r="B25" s="61"/>
      <c r="C25" s="61"/>
      <c r="D25" s="61"/>
      <c r="E25" s="61"/>
      <c r="F25" s="61"/>
      <c r="G25" s="61"/>
      <c r="H25" s="58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x14ac:dyDescent="0.25">
      <c r="A26" s="11"/>
      <c r="B26" s="61"/>
      <c r="C26" s="61"/>
      <c r="D26" s="61"/>
      <c r="E26" s="61"/>
      <c r="F26" s="61"/>
      <c r="G26" s="61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 t="s">
        <v>11</v>
      </c>
      <c r="AV26" s="11" t="s">
        <v>12</v>
      </c>
      <c r="AW26" s="60" t="s">
        <v>13</v>
      </c>
      <c r="AX26" s="11" t="s">
        <v>14</v>
      </c>
      <c r="AY26" s="11"/>
      <c r="AZ26" s="11" t="s">
        <v>15</v>
      </c>
      <c r="BA26" s="62"/>
      <c r="BB26" s="62"/>
      <c r="BC26" s="8"/>
    </row>
    <row r="27" spans="1:55" s="60" customFormat="1" x14ac:dyDescent="0.25">
      <c r="A27" s="11"/>
      <c r="B27" s="61"/>
      <c r="C27" s="61"/>
      <c r="D27" s="61"/>
      <c r="E27" s="61"/>
      <c r="F27" s="61"/>
      <c r="G27" s="61"/>
      <c r="H27" s="58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 t="s">
        <v>16</v>
      </c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x14ac:dyDescent="0.25">
      <c r="A28" s="11"/>
      <c r="B28" s="61"/>
      <c r="C28" s="61"/>
      <c r="D28" s="61"/>
      <c r="E28" s="61"/>
      <c r="F28" s="61"/>
      <c r="G28" s="61"/>
      <c r="H28" s="58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11"/>
      <c r="AU28" s="87"/>
      <c r="AV28" s="87"/>
      <c r="AW28" s="87"/>
      <c r="AX28" s="87"/>
      <c r="AY28" s="87"/>
      <c r="AZ28" s="87"/>
      <c r="BA28" s="62"/>
      <c r="BB28" s="62"/>
      <c r="BC28" s="8"/>
    </row>
    <row r="29" spans="1:55" s="60" customFormat="1" x14ac:dyDescent="0.25">
      <c r="A29" s="11"/>
      <c r="B29" s="61"/>
      <c r="C29" s="61"/>
      <c r="D29" s="61"/>
      <c r="E29" s="61"/>
      <c r="F29" s="61"/>
      <c r="G29" s="61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U29" s="87"/>
      <c r="AV29" s="87"/>
      <c r="AW29" s="87"/>
      <c r="AX29" s="87"/>
      <c r="AY29" s="87"/>
      <c r="AZ29" s="87"/>
      <c r="BA29" s="62"/>
      <c r="BB29" s="62"/>
      <c r="BC29" s="8"/>
    </row>
    <row r="30" spans="1:55" s="60" customFormat="1" x14ac:dyDescent="0.25">
      <c r="A30" s="11"/>
      <c r="B30" s="61"/>
      <c r="C30" s="61"/>
      <c r="D30" s="61"/>
      <c r="E30" s="61"/>
      <c r="F30" s="61"/>
      <c r="G30" s="61"/>
      <c r="H30" s="58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 t="s">
        <v>17</v>
      </c>
      <c r="AU30" s="86" t="str">
        <f>IF(AU27&gt;0.5,AU27,"")</f>
        <v/>
      </c>
      <c r="AV30" s="86" t="str">
        <f>IF(AV27&gt;0.5,AV27,"")</f>
        <v/>
      </c>
      <c r="AW30" s="86" t="str">
        <f>IF(AW27&gt;0.5,AW27,"")</f>
        <v/>
      </c>
      <c r="AX30" s="86" t="str">
        <f>IF(AX27&gt;0.5,AX27,"")</f>
        <v/>
      </c>
      <c r="AY30" s="88"/>
      <c r="AZ30" s="86" t="str">
        <f>IF(AZ27&gt;0.5,AZ27,"")</f>
        <v/>
      </c>
      <c r="BA30" s="62"/>
      <c r="BB30" s="62"/>
      <c r="BC30" s="8"/>
    </row>
    <row r="31" spans="1:55" s="60" customFormat="1" x14ac:dyDescent="0.25">
      <c r="A31" s="11"/>
      <c r="B31" s="61"/>
      <c r="C31" s="61"/>
      <c r="D31" s="61"/>
      <c r="E31" s="61"/>
      <c r="F31" s="61"/>
      <c r="G31" s="61"/>
      <c r="H31" s="58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>
        <f>MIN(AU31:AZ31)</f>
        <v>0</v>
      </c>
      <c r="AT31" s="60" t="s">
        <v>18</v>
      </c>
      <c r="AU31" s="11" t="str">
        <f>IF(AU27&lt;-0.5,AU27,"")</f>
        <v/>
      </c>
      <c r="AV31" s="11" t="str">
        <f>IF(AV27&lt;-0.5,AV27,"")</f>
        <v/>
      </c>
      <c r="AW31" s="11" t="str">
        <f>IF(AW27&lt;-0.5,AW27,"")</f>
        <v/>
      </c>
      <c r="AX31" s="11" t="str">
        <f>IF(AX27&lt;-0.5,AX27,"")</f>
        <v/>
      </c>
      <c r="AY31" s="69"/>
      <c r="AZ31" s="11" t="str">
        <f>IF(AZ27&lt;-0.5,AZ27,"")</f>
        <v/>
      </c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F32" s="61"/>
      <c r="G32" s="61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x14ac:dyDescent="0.25">
      <c r="A33" s="11"/>
      <c r="B33" s="61"/>
      <c r="C33" s="61"/>
      <c r="D33" s="61"/>
      <c r="E33" s="61"/>
      <c r="F33" s="61"/>
      <c r="G33" s="61"/>
      <c r="H33" s="58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F34" s="61"/>
      <c r="G34" s="61"/>
      <c r="H34" s="58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0726" r:id="rId4" name="chkEP1_Description">
          <controlPr defaultSize="0" autoLine="0" r:id="rId5">
            <anchor moveWithCells="1">
              <from>
                <xdr:col>4</xdr:col>
                <xdr:colOff>114300</xdr:colOff>
                <xdr:row>7</xdr:row>
                <xdr:rowOff>171450</xdr:rowOff>
              </from>
              <to>
                <xdr:col>9</xdr:col>
                <xdr:colOff>107950</xdr:colOff>
                <xdr:row>7</xdr:row>
                <xdr:rowOff>393700</xdr:rowOff>
              </to>
            </anchor>
          </controlPr>
        </control>
      </mc:Choice>
      <mc:Fallback>
        <control shapeId="100726" r:id="rId4" name="chkEP1_Description"/>
      </mc:Fallback>
    </mc:AlternateContent>
    <mc:AlternateContent xmlns:mc="http://schemas.openxmlformats.org/markup-compatibility/2006">
      <mc:Choice Requires="x14">
        <control shapeId="100725" r:id="rId6" name="chkEP1_Comment">
          <controlPr defaultSize="0" autoLine="0" r:id="rId7">
            <anchor moveWithCells="1">
              <from>
                <xdr:col>4</xdr:col>
                <xdr:colOff>114300</xdr:colOff>
                <xdr:row>6</xdr:row>
                <xdr:rowOff>114300</xdr:rowOff>
              </from>
              <to>
                <xdr:col>9</xdr:col>
                <xdr:colOff>107950</xdr:colOff>
                <xdr:row>7</xdr:row>
                <xdr:rowOff>177800</xdr:rowOff>
              </to>
            </anchor>
          </controlPr>
        </control>
      </mc:Choice>
      <mc:Fallback>
        <control shapeId="100725" r:id="rId6" name="chkEP1_Comment"/>
      </mc:Fallback>
    </mc:AlternateContent>
    <mc:AlternateContent xmlns:mc="http://schemas.openxmlformats.org/markup-compatibility/2006">
      <mc:Choice Requires="x14">
        <control shapeId="100713" r:id="rId8" name="cbProdukte">
          <controlPr defaultSize="0" print="0" autoLine="0" autoPict="0" r:id="rId9">
            <anchor>
              <from>
                <xdr:col>1</xdr:col>
                <xdr:colOff>4876800</xdr:colOff>
                <xdr:row>1</xdr:row>
                <xdr:rowOff>76200</xdr:rowOff>
              </from>
              <to>
                <xdr:col>2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0713" r:id="rId8" name="cbProdukte"/>
      </mc:Fallback>
    </mc:AlternateContent>
    <mc:AlternateContent xmlns:mc="http://schemas.openxmlformats.org/markup-compatibility/2006">
      <mc:Choice Requires="x14">
        <control shapeId="100692" r:id="rId10" name="ckProzAbs">
          <controlPr defaultSize="0" autoLine="0" autoPict="0" r:id="rId11">
            <anchor>
              <from>
                <xdr:col>1</xdr:col>
                <xdr:colOff>4876800</xdr:colOff>
                <xdr:row>3</xdr:row>
                <xdr:rowOff>0</xdr:rowOff>
              </from>
              <to>
                <xdr:col>1</xdr:col>
                <xdr:colOff>6019800</xdr:colOff>
                <xdr:row>4</xdr:row>
                <xdr:rowOff>88900</xdr:rowOff>
              </to>
            </anchor>
          </controlPr>
        </control>
      </mc:Choice>
      <mc:Fallback>
        <control shapeId="100692" r:id="rId10" name="ckProzAbs"/>
      </mc:Fallback>
    </mc:AlternateContent>
    <mc:AlternateContent xmlns:mc="http://schemas.openxmlformats.org/markup-compatibility/2006">
      <mc:Choice Requires="x14">
        <control shapeId="8202" r:id="rId12" name="cbCpAll2Ppt">
          <controlPr defaultSize="0" print="0" autoLine="0" r:id="rId13">
            <anchor>
              <from>
                <xdr:col>4</xdr:col>
                <xdr:colOff>38100</xdr:colOff>
                <xdr:row>4</xdr:row>
                <xdr:rowOff>31750</xdr:rowOff>
              </from>
              <to>
                <xdr:col>9</xdr:col>
                <xdr:colOff>158750</xdr:colOff>
                <xdr:row>5</xdr:row>
                <xdr:rowOff>285750</xdr:rowOff>
              </to>
            </anchor>
          </controlPr>
        </control>
      </mc:Choice>
      <mc:Fallback>
        <control shapeId="8202" r:id="rId12" name="cbCpAll2Ppt"/>
      </mc:Fallback>
    </mc:AlternateContent>
    <mc:AlternateContent xmlns:mc="http://schemas.openxmlformats.org/markup-compatibility/2006">
      <mc:Choice Requires="x14">
        <control shapeId="8201" r:id="rId14" name="cbCpPPT_Default">
          <controlPr defaultSize="0" print="0" autoLine="0" r:id="rId15">
            <anchor>
              <from>
                <xdr:col>4</xdr:col>
                <xdr:colOff>38100</xdr:colOff>
                <xdr:row>1</xdr:row>
                <xdr:rowOff>76200</xdr:rowOff>
              </from>
              <to>
                <xdr:col>9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8201" r:id="rId14" name="cbCpPPT_Default"/>
      </mc:Fallback>
    </mc:AlternateContent>
    <mc:AlternateContent xmlns:mc="http://schemas.openxmlformats.org/markup-compatibility/2006">
      <mc:Choice Requires="x14">
        <control shapeId="8194" r:id="rId16" name="cbStart">
          <controlPr defaultSize="0" print="0" autoLine="0" r:id="rId17">
            <anchor>
              <from>
                <xdr:col>0</xdr:col>
                <xdr:colOff>107950</xdr:colOff>
                <xdr:row>1</xdr:row>
                <xdr:rowOff>76200</xdr:rowOff>
              </from>
              <to>
                <xdr:col>1</xdr:col>
                <xdr:colOff>1403350</xdr:colOff>
                <xdr:row>4</xdr:row>
                <xdr:rowOff>6350</xdr:rowOff>
              </to>
            </anchor>
          </controlPr>
        </control>
      </mc:Choice>
      <mc:Fallback>
        <control shapeId="8194" r:id="rId16" name="cb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>
    <pageSetUpPr fitToPage="1"/>
  </sheetPr>
  <dimension ref="A1:BG53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73.54296875" style="8" bestFit="1" customWidth="1"/>
    <col min="4" max="4" width="20.7265625" style="8" bestFit="1" customWidth="1"/>
    <col min="5" max="5" width="7.453125" style="8" bestFit="1" customWidth="1"/>
    <col min="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</row>
    <row r="7" spans="1:59" s="60" customFormat="1" x14ac:dyDescent="0.25">
      <c r="A7" s="6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</row>
    <row r="8" spans="1:59" s="60" customFormat="1" ht="120" customHeight="1" x14ac:dyDescent="0.25">
      <c r="A8" s="61"/>
      <c r="B8" s="61"/>
      <c r="C8" s="111"/>
      <c r="D8" s="11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8" t="s">
        <v>19</v>
      </c>
      <c r="AU8" s="8" t="s">
        <v>20</v>
      </c>
      <c r="AV8" s="8" t="s">
        <v>21</v>
      </c>
    </row>
    <row r="9" spans="1:59" s="60" customFormat="1" ht="24" customHeight="1" x14ac:dyDescent="0.25">
      <c r="A9" s="61"/>
      <c r="B9" s="61"/>
      <c r="C9" s="120"/>
      <c r="D9" s="182" t="s">
        <v>22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52" customHeight="1" x14ac:dyDescent="0.25">
      <c r="A10" s="111"/>
      <c r="B10" s="117">
        <f t="shared" ref="B10:B29" si="0">AT10</f>
        <v>0</v>
      </c>
      <c r="C10" s="111"/>
      <c r="D10" s="121">
        <f t="shared" ref="D10:D29" si="1">AV10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91"/>
      <c r="AU10" s="92"/>
      <c r="AV10" s="93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52" customHeight="1" x14ac:dyDescent="0.25">
      <c r="A11" s="111"/>
      <c r="B11" s="117">
        <f t="shared" si="0"/>
        <v>0</v>
      </c>
      <c r="C11" s="111"/>
      <c r="D11" s="121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94"/>
      <c r="AU11" s="58"/>
      <c r="AV11" s="95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52" customHeight="1" x14ac:dyDescent="0.25">
      <c r="A12" s="111"/>
      <c r="B12" s="117">
        <f t="shared" si="0"/>
        <v>0</v>
      </c>
      <c r="C12" s="111"/>
      <c r="D12" s="121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94"/>
      <c r="AU12" s="58"/>
      <c r="AV12" s="95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52" customHeight="1" x14ac:dyDescent="0.25">
      <c r="A13" s="111"/>
      <c r="B13" s="117">
        <f t="shared" si="0"/>
        <v>0</v>
      </c>
      <c r="C13" s="111"/>
      <c r="D13" s="121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94"/>
      <c r="AU13" s="58"/>
      <c r="AV13" s="95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52" customHeight="1" x14ac:dyDescent="0.25">
      <c r="A14" s="111"/>
      <c r="B14" s="117">
        <f t="shared" si="0"/>
        <v>0</v>
      </c>
      <c r="C14" s="111"/>
      <c r="D14" s="121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94"/>
      <c r="AU14" s="58"/>
      <c r="AV14" s="95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52" customHeight="1" x14ac:dyDescent="0.25">
      <c r="A15" s="111"/>
      <c r="B15" s="117">
        <f t="shared" si="0"/>
        <v>0</v>
      </c>
      <c r="C15" s="111"/>
      <c r="D15" s="121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94"/>
      <c r="AU15" s="61"/>
      <c r="AV15" s="122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9.5" hidden="1" customHeight="1" x14ac:dyDescent="0.25">
      <c r="A16" s="111"/>
      <c r="B16" s="117">
        <f t="shared" si="0"/>
        <v>0</v>
      </c>
      <c r="C16" s="111"/>
      <c r="D16" s="121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94"/>
      <c r="AU16" s="58"/>
      <c r="AV16" s="95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9.5" hidden="1" customHeight="1" x14ac:dyDescent="0.25">
      <c r="A17" s="111"/>
      <c r="B17" s="117">
        <f t="shared" si="0"/>
        <v>0</v>
      </c>
      <c r="C17" s="111"/>
      <c r="D17" s="121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94"/>
      <c r="AU17" s="58"/>
      <c r="AV17" s="95"/>
      <c r="AW17" s="11"/>
      <c r="AX17" s="11"/>
      <c r="AY17" s="11"/>
      <c r="AZ17" s="11"/>
      <c r="BA17" s="62"/>
      <c r="BB17" s="62"/>
      <c r="BC17" s="8"/>
    </row>
    <row r="18" spans="1:55" s="60" customFormat="1" ht="19.5" hidden="1" customHeight="1" x14ac:dyDescent="0.25">
      <c r="A18" s="111"/>
      <c r="B18" s="117">
        <f t="shared" si="0"/>
        <v>0</v>
      </c>
      <c r="C18" s="111"/>
      <c r="D18" s="121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94"/>
      <c r="AU18" s="58"/>
      <c r="AV18" s="95"/>
      <c r="AW18" s="69"/>
      <c r="AX18" s="69"/>
      <c r="AY18" s="69"/>
      <c r="AZ18" s="69"/>
      <c r="BA18" s="62"/>
      <c r="BB18" s="62"/>
      <c r="BC18" s="8"/>
    </row>
    <row r="19" spans="1:55" s="60" customFormat="1" ht="19.5" hidden="1" customHeight="1" x14ac:dyDescent="0.25">
      <c r="A19" s="111"/>
      <c r="B19" s="117">
        <f t="shared" si="0"/>
        <v>0</v>
      </c>
      <c r="C19" s="111"/>
      <c r="D19" s="121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94"/>
      <c r="AU19" s="58"/>
      <c r="AV19" s="95"/>
      <c r="AW19" s="69"/>
      <c r="AX19" s="69"/>
      <c r="AY19" s="69"/>
      <c r="AZ19" s="69"/>
      <c r="BA19" s="62"/>
      <c r="BB19" s="62"/>
      <c r="BC19" s="8"/>
    </row>
    <row r="20" spans="1:55" s="60" customFormat="1" ht="19.5" hidden="1" customHeight="1" x14ac:dyDescent="0.25">
      <c r="A20" s="111"/>
      <c r="B20" s="117">
        <f t="shared" si="0"/>
        <v>0</v>
      </c>
      <c r="C20" s="111"/>
      <c r="D20" s="121">
        <f t="shared" si="1"/>
        <v>0</v>
      </c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34"/>
      <c r="AU20" s="61"/>
      <c r="AV20" s="122"/>
      <c r="AW20" s="11"/>
      <c r="AX20" s="11"/>
      <c r="AY20" s="11"/>
      <c r="AZ20" s="11"/>
      <c r="BA20" s="62"/>
      <c r="BB20" s="62"/>
      <c r="BC20" s="8"/>
    </row>
    <row r="21" spans="1:55" s="60" customFormat="1" ht="19.5" hidden="1" customHeight="1" x14ac:dyDescent="0.25">
      <c r="A21" s="111"/>
      <c r="B21" s="117">
        <f t="shared" si="0"/>
        <v>0</v>
      </c>
      <c r="C21" s="111"/>
      <c r="D21" s="121">
        <f t="shared" si="1"/>
        <v>0</v>
      </c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94"/>
      <c r="AU21" s="168"/>
      <c r="AV21" s="126"/>
      <c r="AW21" s="11"/>
      <c r="AX21" s="11"/>
      <c r="AY21" s="69"/>
      <c r="AZ21" s="69"/>
      <c r="BA21" s="62"/>
      <c r="BB21" s="62"/>
      <c r="BC21" s="8"/>
    </row>
    <row r="22" spans="1:55" s="60" customFormat="1" ht="19.5" hidden="1" customHeight="1" x14ac:dyDescent="0.25">
      <c r="A22" s="111"/>
      <c r="B22" s="117">
        <f t="shared" si="0"/>
        <v>0</v>
      </c>
      <c r="C22" s="111"/>
      <c r="D22" s="121">
        <f t="shared" si="1"/>
        <v>0</v>
      </c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94"/>
      <c r="AU22" s="58"/>
      <c r="AV22" s="95"/>
      <c r="AW22" s="86"/>
      <c r="AX22" s="86"/>
      <c r="AY22" s="87"/>
      <c r="AZ22" s="86"/>
      <c r="BA22" s="62"/>
      <c r="BB22" s="62"/>
      <c r="BC22" s="8"/>
    </row>
    <row r="23" spans="1:55" s="60" customFormat="1" ht="19.5" hidden="1" customHeight="1" x14ac:dyDescent="0.25">
      <c r="A23" s="111"/>
      <c r="B23" s="117">
        <f t="shared" si="0"/>
        <v>0</v>
      </c>
      <c r="C23" s="111"/>
      <c r="D23" s="121">
        <f t="shared" si="1"/>
        <v>0</v>
      </c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94"/>
      <c r="AU23" s="58"/>
      <c r="AV23" s="95"/>
      <c r="AW23" s="87"/>
      <c r="AX23" s="87"/>
      <c r="AY23" s="87"/>
      <c r="AZ23" s="87"/>
      <c r="BA23" s="62"/>
      <c r="BB23" s="62"/>
      <c r="BC23" s="8"/>
    </row>
    <row r="24" spans="1:55" s="60" customFormat="1" ht="19.5" hidden="1" customHeight="1" x14ac:dyDescent="0.25">
      <c r="A24" s="111"/>
      <c r="B24" s="117">
        <f t="shared" si="0"/>
        <v>0</v>
      </c>
      <c r="C24" s="111"/>
      <c r="D24" s="121">
        <f t="shared" si="1"/>
        <v>0</v>
      </c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94"/>
      <c r="AU24" s="58"/>
      <c r="AV24" s="95"/>
      <c r="AW24" s="87"/>
      <c r="AX24" s="87"/>
      <c r="AY24" s="87"/>
      <c r="AZ24" s="87"/>
      <c r="BA24" s="62"/>
      <c r="BB24" s="62"/>
      <c r="BC24" s="8"/>
    </row>
    <row r="25" spans="1:55" s="60" customFormat="1" ht="19.5" hidden="1" customHeight="1" x14ac:dyDescent="0.25">
      <c r="A25" s="111"/>
      <c r="B25" s="117">
        <f t="shared" si="0"/>
        <v>0</v>
      </c>
      <c r="C25" s="111"/>
      <c r="D25" s="121">
        <f t="shared" si="1"/>
        <v>0</v>
      </c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94"/>
      <c r="AU25" s="61"/>
      <c r="AV25" s="122"/>
      <c r="AW25" s="86"/>
      <c r="AX25" s="86"/>
      <c r="AY25" s="88"/>
      <c r="AZ25" s="86"/>
      <c r="BA25" s="62"/>
      <c r="BB25" s="62"/>
      <c r="BC25" s="8"/>
    </row>
    <row r="26" spans="1:55" s="60" customFormat="1" ht="19.5" hidden="1" customHeight="1" x14ac:dyDescent="0.25">
      <c r="A26" s="111"/>
      <c r="B26" s="117">
        <f t="shared" si="0"/>
        <v>0</v>
      </c>
      <c r="C26" s="111"/>
      <c r="D26" s="121">
        <f t="shared" si="1"/>
        <v>0</v>
      </c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94"/>
      <c r="AU26" s="58"/>
      <c r="AV26" s="95"/>
      <c r="AW26" s="11"/>
      <c r="AX26" s="11"/>
      <c r="AY26" s="69"/>
      <c r="AZ26" s="11"/>
      <c r="BA26" s="62"/>
      <c r="BB26" s="62"/>
      <c r="BC26" s="8"/>
    </row>
    <row r="27" spans="1:55" s="60" customFormat="1" ht="19.5" hidden="1" customHeight="1" x14ac:dyDescent="0.25">
      <c r="A27" s="111"/>
      <c r="B27" s="117">
        <f t="shared" si="0"/>
        <v>0</v>
      </c>
      <c r="C27" s="111"/>
      <c r="D27" s="121">
        <f t="shared" si="1"/>
        <v>0</v>
      </c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34"/>
      <c r="AU27" s="61"/>
      <c r="AV27" s="122"/>
      <c r="AW27" s="11"/>
      <c r="AX27" s="11"/>
      <c r="AY27" s="11"/>
      <c r="AZ27" s="11"/>
      <c r="BA27" s="62"/>
      <c r="BB27" s="62"/>
      <c r="BC27" s="8"/>
    </row>
    <row r="28" spans="1:55" s="60" customFormat="1" ht="19.5" hidden="1" customHeight="1" x14ac:dyDescent="0.25">
      <c r="A28" s="111"/>
      <c r="B28" s="117">
        <f t="shared" si="0"/>
        <v>0</v>
      </c>
      <c r="C28" s="61"/>
      <c r="D28" s="121">
        <f t="shared" si="1"/>
        <v>0</v>
      </c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4"/>
      <c r="AU28" s="58"/>
      <c r="AV28" s="95"/>
      <c r="AW28" s="11"/>
      <c r="AX28" s="11"/>
      <c r="AY28" s="8"/>
      <c r="AZ28" s="8"/>
      <c r="BA28" s="62"/>
      <c r="BB28" s="62"/>
      <c r="BC28" s="8"/>
    </row>
    <row r="29" spans="1:55" s="60" customFormat="1" ht="19.5" hidden="1" customHeight="1" x14ac:dyDescent="0.25">
      <c r="A29" s="111"/>
      <c r="B29" s="117">
        <f t="shared" si="0"/>
        <v>0</v>
      </c>
      <c r="C29" s="61"/>
      <c r="D29" s="121">
        <f t="shared" si="1"/>
        <v>0</v>
      </c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6"/>
      <c r="AU29" s="97"/>
      <c r="AV29" s="98"/>
      <c r="AW29" s="11"/>
      <c r="AX29" s="11"/>
      <c r="AY29" s="69"/>
      <c r="AZ29" s="69"/>
      <c r="BA29" s="62"/>
      <c r="BB29" s="62"/>
      <c r="BC29" s="8"/>
    </row>
    <row r="30" spans="1:55" s="60" customFormat="1" ht="19.5" customHeight="1" x14ac:dyDescent="0.25">
      <c r="A30" s="10"/>
      <c r="B30" s="117"/>
      <c r="C30" s="10"/>
      <c r="D30" s="121"/>
      <c r="E30" s="10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10"/>
      <c r="AU30" s="10"/>
      <c r="AV30" s="61"/>
      <c r="AW30" s="11"/>
      <c r="AX30" s="11"/>
      <c r="AY30" s="11"/>
      <c r="AZ30" s="11"/>
      <c r="BA30" s="8"/>
      <c r="BB30" s="8"/>
      <c r="BC30" s="8"/>
    </row>
    <row r="31" spans="1:55" ht="31.5" customHeight="1" x14ac:dyDescent="0.25">
      <c r="A31" s="10"/>
      <c r="B31" s="10"/>
      <c r="C31" s="10"/>
      <c r="D31" s="10"/>
      <c r="E31" s="10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1:55" ht="72.75" customHeight="1" x14ac:dyDescent="0.25"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43:55" x14ac:dyDescent="0.25">
      <c r="AS33" s="8"/>
      <c r="AW33" s="8"/>
      <c r="AX33" s="8"/>
      <c r="AY33" s="8"/>
      <c r="AZ33" s="8"/>
      <c r="BA33" s="8"/>
      <c r="BB33" s="8"/>
      <c r="BC33" s="8"/>
    </row>
    <row r="34" spans="43:55" x14ac:dyDescent="0.25">
      <c r="AS34" s="8"/>
      <c r="AW34" s="8"/>
      <c r="AX34" s="8"/>
      <c r="AY34" s="8"/>
      <c r="AZ34" s="8"/>
      <c r="BA34" s="8"/>
      <c r="BB34" s="8"/>
      <c r="BC34" s="8"/>
    </row>
    <row r="35" spans="43:55" x14ac:dyDescent="0.25">
      <c r="AS35" s="8"/>
      <c r="AW35" s="8"/>
      <c r="AX35" s="8"/>
      <c r="AY35" s="8"/>
      <c r="AZ35" s="8"/>
      <c r="BA35" s="8"/>
      <c r="BB35" s="8"/>
      <c r="BC35" s="8"/>
    </row>
    <row r="45" spans="43:55" x14ac:dyDescent="0.25">
      <c r="AQ45" s="10"/>
      <c r="AR45" s="10"/>
      <c r="AS45" s="102"/>
      <c r="AT45" s="102"/>
      <c r="AU45" s="100"/>
      <c r="AV45" s="100"/>
      <c r="AW45" s="100"/>
    </row>
    <row r="46" spans="43:55" x14ac:dyDescent="0.25">
      <c r="AQ46" s="10"/>
      <c r="AR46" s="10"/>
      <c r="AS46" s="102"/>
      <c r="AT46" s="102"/>
      <c r="AU46" s="100"/>
      <c r="AV46" s="100"/>
      <c r="AW46" s="100"/>
    </row>
    <row r="47" spans="43:55" x14ac:dyDescent="0.25">
      <c r="AQ47" s="10"/>
      <c r="AR47" s="10"/>
      <c r="AS47" s="102"/>
      <c r="AT47" s="102"/>
      <c r="AU47" s="100"/>
      <c r="AV47" s="100"/>
      <c r="AW47" s="100"/>
    </row>
    <row r="48" spans="43:55" x14ac:dyDescent="0.25">
      <c r="AQ48" s="10"/>
      <c r="AR48" s="10"/>
      <c r="AS48" s="102"/>
      <c r="AT48" s="102"/>
      <c r="AU48" s="100"/>
      <c r="AV48" s="100"/>
      <c r="AW48" s="100"/>
    </row>
    <row r="49" spans="43:49" x14ac:dyDescent="0.25">
      <c r="AQ49" s="10"/>
      <c r="AR49" s="10"/>
      <c r="AS49" s="102"/>
      <c r="AT49" s="61" t="s">
        <v>4</v>
      </c>
      <c r="AU49" s="58" t="s">
        <v>4</v>
      </c>
      <c r="AV49" s="58" t="s">
        <v>4</v>
      </c>
      <c r="AW49" s="100"/>
    </row>
    <row r="50" spans="43:49" x14ac:dyDescent="0.25">
      <c r="AQ50" s="10"/>
      <c r="AR50" s="10"/>
      <c r="AS50" s="102"/>
      <c r="AT50" s="61" t="s">
        <v>4</v>
      </c>
      <c r="AU50" s="58" t="s">
        <v>4</v>
      </c>
      <c r="AV50" s="58" t="s">
        <v>4</v>
      </c>
      <c r="AW50" s="100"/>
    </row>
    <row r="51" spans="43:49" x14ac:dyDescent="0.25">
      <c r="AT51" s="61" t="s">
        <v>4</v>
      </c>
      <c r="AU51" s="58" t="s">
        <v>4</v>
      </c>
      <c r="AV51" s="58" t="s">
        <v>4</v>
      </c>
    </row>
    <row r="52" spans="43:49" x14ac:dyDescent="0.25">
      <c r="AT52" s="61" t="s">
        <v>4</v>
      </c>
      <c r="AU52" s="58" t="s">
        <v>4</v>
      </c>
      <c r="AV52" s="58" t="s">
        <v>4</v>
      </c>
    </row>
    <row r="53" spans="43:49" x14ac:dyDescent="0.25">
      <c r="AT53" s="61" t="s">
        <v>4</v>
      </c>
      <c r="AU53" s="58" t="s">
        <v>4</v>
      </c>
      <c r="AV53" s="58" t="s">
        <v>4</v>
      </c>
    </row>
  </sheetData>
  <phoneticPr fontId="0" type="noConversion"/>
  <pageMargins left="0.47" right="0.41" top="0.54" bottom="0.52" header="0.4921259845" footer="0.4921259845"/>
  <pageSetup paperSize="9" scale="3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37" r:id="rId4" name="chkEP2_Description">
          <controlPr defaultSize="0" print="0" autoLine="0" r:id="rId5">
            <anchor moveWithCells="1">
              <from>
                <xdr:col>6</xdr:col>
                <xdr:colOff>57150</xdr:colOff>
                <xdr:row>7</xdr:row>
                <xdr:rowOff>190500</xdr:rowOff>
              </from>
              <to>
                <xdr:col>11</xdr:col>
                <xdr:colOff>50800</xdr:colOff>
                <xdr:row>7</xdr:row>
                <xdr:rowOff>412750</xdr:rowOff>
              </to>
            </anchor>
          </controlPr>
        </control>
      </mc:Choice>
      <mc:Fallback>
        <control shapeId="102437" r:id="rId4" name="chkEP2_Description"/>
      </mc:Fallback>
    </mc:AlternateContent>
    <mc:AlternateContent xmlns:mc="http://schemas.openxmlformats.org/markup-compatibility/2006">
      <mc:Choice Requires="x14">
        <control shapeId="102436" r:id="rId6" name="chkEP2_Comment">
          <controlPr defaultSize="0" print="0" autoLine="0" r:id="rId7">
            <anchor moveWithCells="1">
              <from>
                <xdr:col>6</xdr:col>
                <xdr:colOff>57150</xdr:colOff>
                <xdr:row>6</xdr:row>
                <xdr:rowOff>133350</xdr:rowOff>
              </from>
              <to>
                <xdr:col>11</xdr:col>
                <xdr:colOff>50800</xdr:colOff>
                <xdr:row>7</xdr:row>
                <xdr:rowOff>196850</xdr:rowOff>
              </to>
            </anchor>
          </controlPr>
        </control>
      </mc:Choice>
      <mc:Fallback>
        <control shapeId="102436" r:id="rId6" name="chkEP2_Comment"/>
      </mc:Fallback>
    </mc:AlternateContent>
    <mc:AlternateContent xmlns:mc="http://schemas.openxmlformats.org/markup-compatibility/2006">
      <mc:Choice Requires="x14">
        <control shapeId="102425" r:id="rId8" name="chkExpIdx">
          <controlPr defaultSize="0" print="0" autoLine="0" autoPict="0" r:id="rId9">
            <anchor moveWithCells="1">
              <from>
                <xdr:col>2</xdr:col>
                <xdr:colOff>2990850</xdr:colOff>
                <xdr:row>3</xdr:row>
                <xdr:rowOff>0</xdr:rowOff>
              </from>
              <to>
                <xdr:col>2</xdr:col>
                <xdr:colOff>4781550</xdr:colOff>
                <xdr:row>4</xdr:row>
                <xdr:rowOff>88900</xdr:rowOff>
              </to>
            </anchor>
          </controlPr>
        </control>
      </mc:Choice>
      <mc:Fallback>
        <control shapeId="102425" r:id="rId8" name="chkExpIdx"/>
      </mc:Fallback>
    </mc:AlternateContent>
    <mc:AlternateContent xmlns:mc="http://schemas.openxmlformats.org/markup-compatibility/2006">
      <mc:Choice Requires="x14">
        <control shapeId="102421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2421" r:id="rId10" name="cbDisplayedProd"/>
      </mc:Fallback>
    </mc:AlternateContent>
    <mc:AlternateContent xmlns:mc="http://schemas.openxmlformats.org/markup-compatibility/2006">
      <mc:Choice Requires="x14">
        <control shapeId="102405" r:id="rId12" name="cbCpAll2Ppt">
          <controlPr defaultSize="0" print="0" autoLine="0" r:id="rId13">
            <anchor>
              <from>
                <xdr:col>5</xdr:col>
                <xdr:colOff>304800</xdr:colOff>
                <xdr:row>4</xdr:row>
                <xdr:rowOff>38100</xdr:rowOff>
              </from>
              <to>
                <xdr:col>11</xdr:col>
                <xdr:colOff>95250</xdr:colOff>
                <xdr:row>6</xdr:row>
                <xdr:rowOff>38100</xdr:rowOff>
              </to>
            </anchor>
          </controlPr>
        </control>
      </mc:Choice>
      <mc:Fallback>
        <control shapeId="102405" r:id="rId12" name="cbCpAll2Ppt"/>
      </mc:Fallback>
    </mc:AlternateContent>
    <mc:AlternateContent xmlns:mc="http://schemas.openxmlformats.org/markup-compatibility/2006">
      <mc:Choice Requires="x14">
        <control shapeId="102404" r:id="rId14" name="cbCpPPT_Default">
          <controlPr defaultSize="0" print="0" autoLine="0" r:id="rId15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2404" r:id="rId14" name="cbCpPPT_Default"/>
      </mc:Fallback>
    </mc:AlternateContent>
    <mc:AlternateContent xmlns:mc="http://schemas.openxmlformats.org/markup-compatibility/2006">
      <mc:Choice Requires="x14">
        <control shapeId="102402" r:id="rId16" name="cbStart">
          <controlPr defaultSize="0" print="0" autoLine="0" r:id="rId17">
            <anchor>
              <from>
                <xdr:col>0</xdr:col>
                <xdr:colOff>127000</xdr:colOff>
                <xdr:row>1</xdr:row>
                <xdr:rowOff>76200</xdr:rowOff>
              </from>
              <to>
                <xdr:col>1</xdr:col>
                <xdr:colOff>1422400</xdr:colOff>
                <xdr:row>4</xdr:row>
                <xdr:rowOff>6350</xdr:rowOff>
              </to>
            </anchor>
          </controlPr>
        </control>
      </mc:Choice>
      <mc:Fallback>
        <control shapeId="102402" r:id="rId16" name="cbStart"/>
      </mc:Fallback>
    </mc:AlternateContent>
    <mc:AlternateContent xmlns:mc="http://schemas.openxmlformats.org/markup-compatibility/2006">
      <mc:Choice Requires="x14">
        <control shapeId="102401" r:id="rId18" name="cbProdukte">
          <controlPr defaultSize="0" print="0" autoLine="0" r:id="rId19">
            <anchor>
              <from>
                <xdr:col>2</xdr:col>
                <xdr:colOff>2990850</xdr:colOff>
                <xdr:row>1</xdr:row>
                <xdr:rowOff>76200</xdr:rowOff>
              </from>
              <to>
                <xdr:col>4</xdr:col>
                <xdr:colOff>82550</xdr:colOff>
                <xdr:row>2</xdr:row>
                <xdr:rowOff>107950</xdr:rowOff>
              </to>
            </anchor>
          </controlPr>
        </control>
      </mc:Choice>
      <mc:Fallback>
        <control shapeId="102401" r:id="rId18" name="cbProduk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14" width="4.7265625" style="8" bestFit="1" customWidth="1"/>
    <col min="15" max="15" width="5.269531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111" customFormat="1" ht="14.15" customHeight="1" x14ac:dyDescent="0.25">
      <c r="A9" s="61"/>
      <c r="B9" s="61"/>
      <c r="C9" s="120"/>
      <c r="D9" s="61"/>
      <c r="E9" s="61"/>
      <c r="F9" s="61"/>
      <c r="G9" s="61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171"/>
      <c r="AR9" s="171"/>
      <c r="AS9" s="58"/>
      <c r="AT9" s="10" t="s">
        <v>19</v>
      </c>
      <c r="AU9" s="10" t="s">
        <v>23</v>
      </c>
      <c r="AV9" s="10" t="s">
        <v>24</v>
      </c>
      <c r="AX9" s="61"/>
      <c r="AY9" s="61"/>
      <c r="AZ9" s="61"/>
      <c r="BA9" s="58"/>
      <c r="BB9" s="58"/>
      <c r="BC9" s="10"/>
      <c r="BD9" s="102"/>
      <c r="BE9" s="102"/>
      <c r="BF9" s="102"/>
      <c r="BG9" s="102"/>
    </row>
    <row r="10" spans="1:59" s="111" customFormat="1" ht="20.149999999999999" customHeight="1" x14ac:dyDescent="0.25">
      <c r="B10" s="117">
        <f t="shared" ref="B10:B29" si="0">AT10</f>
        <v>0</v>
      </c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171"/>
      <c r="AR10" s="171"/>
      <c r="AS10" s="58"/>
      <c r="AU10" s="170"/>
      <c r="AV10" s="170"/>
      <c r="AW10" s="61"/>
      <c r="AX10" s="61"/>
      <c r="AY10" s="61"/>
      <c r="AZ10" s="61"/>
      <c r="BA10" s="58"/>
      <c r="BB10" s="58"/>
      <c r="BC10" s="10"/>
      <c r="BD10" s="102"/>
      <c r="BE10" s="102"/>
      <c r="BF10" s="102"/>
      <c r="BG10" s="102"/>
    </row>
    <row r="11" spans="1:59" s="111" customFormat="1" ht="20.149999999999999" customHeight="1" x14ac:dyDescent="0.25">
      <c r="B11" s="117">
        <f t="shared" si="0"/>
        <v>0</v>
      </c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171"/>
      <c r="AR11" s="171"/>
      <c r="AS11" s="58"/>
      <c r="AT11" s="61"/>
      <c r="AU11" s="58"/>
      <c r="AV11" s="58"/>
      <c r="AW11" s="169"/>
      <c r="AY11" s="169"/>
      <c r="BA11" s="58"/>
      <c r="BB11" s="58"/>
      <c r="BC11" s="10"/>
      <c r="BD11" s="102"/>
      <c r="BE11" s="102"/>
      <c r="BF11" s="102"/>
      <c r="BG11" s="102"/>
    </row>
    <row r="12" spans="1:59" s="111" customFormat="1" ht="20.149999999999999" customHeight="1" x14ac:dyDescent="0.25">
      <c r="B12" s="117">
        <f t="shared" si="0"/>
        <v>0</v>
      </c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171"/>
      <c r="AR12" s="171"/>
      <c r="AS12" s="58"/>
      <c r="AT12" s="61"/>
      <c r="AU12" s="58"/>
      <c r="AV12" s="58"/>
      <c r="AW12" s="61"/>
      <c r="AX12" s="61"/>
      <c r="AY12" s="61"/>
      <c r="AZ12" s="61"/>
      <c r="BA12" s="58"/>
      <c r="BB12" s="58"/>
      <c r="BC12" s="10"/>
      <c r="BD12" s="102"/>
      <c r="BE12" s="102"/>
      <c r="BF12" s="102"/>
      <c r="BG12" s="102"/>
    </row>
    <row r="13" spans="1:59" s="111" customFormat="1" ht="20.149999999999999" customHeight="1" x14ac:dyDescent="0.25">
      <c r="B13" s="117">
        <f t="shared" si="0"/>
        <v>0</v>
      </c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171"/>
      <c r="AR13" s="171"/>
      <c r="AS13" s="58"/>
      <c r="AT13" s="61"/>
      <c r="AU13" s="58"/>
      <c r="AV13" s="58"/>
      <c r="AW13" s="61"/>
      <c r="AX13" s="61"/>
      <c r="AY13" s="169"/>
      <c r="AZ13" s="169"/>
      <c r="BA13" s="58"/>
      <c r="BB13" s="58"/>
      <c r="BC13" s="10"/>
      <c r="BD13" s="102"/>
      <c r="BE13" s="102"/>
      <c r="BF13" s="102"/>
      <c r="BG13" s="102"/>
    </row>
    <row r="14" spans="1:59" s="111" customFormat="1" ht="20.149999999999999" customHeight="1" x14ac:dyDescent="0.25">
      <c r="B14" s="117">
        <f t="shared" si="0"/>
        <v>0</v>
      </c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136"/>
      <c r="AR14" s="136"/>
      <c r="AS14" s="58"/>
      <c r="AT14" s="61"/>
      <c r="AU14" s="58"/>
      <c r="AV14" s="58"/>
      <c r="AW14" s="61"/>
      <c r="AX14" s="61"/>
      <c r="AY14" s="61"/>
      <c r="AZ14" s="61"/>
      <c r="BA14" s="58"/>
      <c r="BB14" s="58"/>
      <c r="BC14" s="10"/>
      <c r="BD14" s="102"/>
      <c r="BE14" s="102"/>
      <c r="BF14" s="102"/>
      <c r="BG14" s="102"/>
    </row>
    <row r="15" spans="1:59" s="111" customFormat="1" ht="20.149999999999999" customHeight="1" x14ac:dyDescent="0.25">
      <c r="B15" s="117">
        <f t="shared" si="0"/>
        <v>0</v>
      </c>
      <c r="C15" s="58"/>
      <c r="D15" s="61"/>
      <c r="E15" s="61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136"/>
      <c r="AR15" s="136"/>
      <c r="AS15" s="58"/>
      <c r="AT15" s="61"/>
      <c r="AU15" s="61"/>
      <c r="AV15" s="169"/>
      <c r="AW15" s="61"/>
      <c r="AX15" s="61"/>
      <c r="AY15" s="61"/>
      <c r="AZ15" s="61"/>
      <c r="BA15" s="58"/>
      <c r="BB15" s="58"/>
      <c r="BC15" s="10"/>
      <c r="BD15" s="102"/>
      <c r="BE15" s="102"/>
      <c r="BF15" s="102"/>
      <c r="BG15" s="102"/>
    </row>
    <row r="16" spans="1:59" s="111" customFormat="1" ht="20.149999999999999" customHeight="1" x14ac:dyDescent="0.25">
      <c r="B16" s="117">
        <f t="shared" si="0"/>
        <v>0</v>
      </c>
      <c r="C16" s="58"/>
      <c r="D16" s="61"/>
      <c r="E16" s="61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136"/>
      <c r="AR16" s="136"/>
      <c r="AS16" s="58"/>
      <c r="AT16" s="61"/>
      <c r="AU16" s="58"/>
      <c r="AV16" s="58"/>
      <c r="AW16" s="169"/>
      <c r="AX16" s="61"/>
      <c r="AY16" s="61"/>
      <c r="AZ16" s="61"/>
      <c r="BA16" s="58"/>
      <c r="BB16" s="58"/>
      <c r="BC16" s="10"/>
      <c r="BD16" s="102"/>
      <c r="BE16" s="102"/>
      <c r="BF16" s="102"/>
      <c r="BG16" s="102"/>
    </row>
    <row r="17" spans="1:55" s="111" customFormat="1" ht="20.149999999999999" customHeight="1" x14ac:dyDescent="0.25">
      <c r="B17" s="117">
        <f t="shared" si="0"/>
        <v>0</v>
      </c>
      <c r="C17" s="58"/>
      <c r="D17" s="61"/>
      <c r="E17" s="61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136"/>
      <c r="AR17" s="136"/>
      <c r="AS17" s="58"/>
      <c r="AT17" s="61"/>
      <c r="AU17" s="58"/>
      <c r="AV17" s="58"/>
      <c r="AW17" s="61"/>
      <c r="AX17" s="61"/>
      <c r="AY17" s="61"/>
      <c r="AZ17" s="61"/>
      <c r="BA17" s="58"/>
      <c r="BB17" s="58"/>
      <c r="BC17" s="10"/>
    </row>
    <row r="18" spans="1:55" s="111" customFormat="1" ht="20.149999999999999" customHeight="1" x14ac:dyDescent="0.25">
      <c r="B18" s="117">
        <f t="shared" si="0"/>
        <v>0</v>
      </c>
      <c r="C18" s="58"/>
      <c r="D18" s="10"/>
      <c r="E18" s="61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136"/>
      <c r="AR18" s="136"/>
      <c r="AS18" s="58"/>
      <c r="AT18" s="61"/>
      <c r="AU18" s="58"/>
      <c r="AV18" s="58"/>
      <c r="AW18" s="169"/>
      <c r="AX18" s="169"/>
      <c r="AY18" s="169"/>
      <c r="AZ18" s="169"/>
      <c r="BA18" s="58"/>
      <c r="BB18" s="58"/>
      <c r="BC18" s="10"/>
    </row>
    <row r="19" spans="1:55" s="111" customFormat="1" ht="20.149999999999999" customHeight="1" x14ac:dyDescent="0.25">
      <c r="B19" s="117">
        <f t="shared" si="0"/>
        <v>0</v>
      </c>
      <c r="C19" s="58"/>
      <c r="D19" s="10"/>
      <c r="E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136"/>
      <c r="AR19" s="136"/>
      <c r="AS19" s="58"/>
      <c r="AT19" s="61"/>
      <c r="AU19" s="168"/>
      <c r="AV19" s="168"/>
      <c r="AW19" s="169"/>
      <c r="AX19" s="169"/>
      <c r="AY19" s="169"/>
      <c r="AZ19" s="169"/>
      <c r="BA19" s="58"/>
      <c r="BB19" s="58"/>
      <c r="BC19" s="10"/>
    </row>
    <row r="20" spans="1:55" s="111" customFormat="1" ht="20.149999999999999" customHeight="1" x14ac:dyDescent="0.25">
      <c r="B20" s="117">
        <f t="shared" si="0"/>
        <v>0</v>
      </c>
      <c r="C20" s="58"/>
      <c r="D20" s="61"/>
      <c r="E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61"/>
      <c r="AU20" s="58"/>
      <c r="AV20" s="58"/>
      <c r="AW20" s="61"/>
      <c r="AX20" s="61"/>
      <c r="AY20" s="61"/>
      <c r="AZ20" s="61"/>
      <c r="BA20" s="58"/>
      <c r="BB20" s="58"/>
      <c r="BC20" s="10"/>
    </row>
    <row r="21" spans="1:55" s="111" customFormat="1" ht="20.149999999999999" customHeight="1" x14ac:dyDescent="0.25">
      <c r="B21" s="117">
        <f t="shared" si="0"/>
        <v>0</v>
      </c>
      <c r="C21" s="58"/>
      <c r="D21" s="61"/>
      <c r="E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61"/>
      <c r="AU21" s="58"/>
      <c r="AV21" s="58"/>
      <c r="AW21" s="61"/>
      <c r="AX21" s="61"/>
      <c r="AY21" s="169"/>
      <c r="AZ21" s="169"/>
      <c r="BA21" s="58"/>
      <c r="BB21" s="58"/>
      <c r="BC21" s="10"/>
    </row>
    <row r="22" spans="1:55" s="111" customFormat="1" ht="20.149999999999999" customHeight="1" x14ac:dyDescent="0.25">
      <c r="B22" s="117">
        <f t="shared" si="0"/>
        <v>0</v>
      </c>
      <c r="C22" s="58"/>
      <c r="D22" s="61"/>
      <c r="E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61"/>
      <c r="AU22" s="61"/>
      <c r="AV22" s="61"/>
      <c r="AW22" s="10"/>
      <c r="AX22" s="10"/>
      <c r="AY22" s="10"/>
      <c r="AZ22" s="10"/>
      <c r="BA22" s="58"/>
      <c r="BB22" s="58"/>
      <c r="BC22" s="10"/>
    </row>
    <row r="23" spans="1:55" s="111" customFormat="1" ht="20.149999999999999" customHeight="1" x14ac:dyDescent="0.25">
      <c r="B23" s="117">
        <f t="shared" si="0"/>
        <v>0</v>
      </c>
      <c r="C23" s="58"/>
      <c r="D23" s="61"/>
      <c r="E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61"/>
      <c r="AU23" s="58"/>
      <c r="AV23" s="58"/>
      <c r="AW23" s="10"/>
      <c r="AX23" s="10"/>
      <c r="AY23" s="10"/>
      <c r="AZ23" s="61"/>
      <c r="BA23" s="58"/>
      <c r="BB23" s="58"/>
      <c r="BC23" s="10"/>
    </row>
    <row r="24" spans="1:55" s="111" customFormat="1" ht="14.15" hidden="1" customHeight="1" x14ac:dyDescent="0.25">
      <c r="B24" s="117">
        <f t="shared" si="0"/>
        <v>0</v>
      </c>
      <c r="C24" s="58"/>
      <c r="D24" s="61"/>
      <c r="E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61"/>
      <c r="AU24" s="170"/>
      <c r="AV24" s="170"/>
      <c r="AW24" s="61"/>
      <c r="AX24" s="61"/>
      <c r="AY24" s="61"/>
      <c r="AZ24" s="172"/>
      <c r="BA24" s="58"/>
      <c r="BB24" s="58"/>
      <c r="BC24" s="10"/>
    </row>
    <row r="25" spans="1:55" s="111" customFormat="1" ht="14.15" hidden="1" customHeight="1" x14ac:dyDescent="0.25">
      <c r="A25" s="119"/>
      <c r="B25" s="117">
        <f t="shared" si="0"/>
        <v>0</v>
      </c>
      <c r="C25" s="58"/>
      <c r="D25" s="61"/>
      <c r="E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61"/>
      <c r="AU25" s="58"/>
      <c r="AV25" s="58"/>
      <c r="AW25" s="169"/>
      <c r="AX25" s="61"/>
      <c r="AY25" s="61"/>
      <c r="AZ25" s="61"/>
      <c r="BA25" s="58"/>
      <c r="BB25" s="58"/>
      <c r="BC25" s="10"/>
    </row>
    <row r="26" spans="1:55" s="111" customFormat="1" ht="14.15" hidden="1" customHeight="1" x14ac:dyDescent="0.25">
      <c r="A26" s="119"/>
      <c r="B26" s="117">
        <f t="shared" si="0"/>
        <v>0</v>
      </c>
      <c r="C26" s="58"/>
      <c r="D26" s="61"/>
      <c r="E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61"/>
      <c r="AU26" s="58"/>
      <c r="AV26" s="58"/>
      <c r="AX26" s="61"/>
      <c r="AY26" s="61"/>
      <c r="AZ26" s="61"/>
      <c r="BA26" s="58"/>
      <c r="BB26" s="58"/>
      <c r="BC26" s="10"/>
    </row>
    <row r="27" spans="1:55" s="111" customFormat="1" ht="14.15" hidden="1" customHeight="1" x14ac:dyDescent="0.25">
      <c r="A27" s="119"/>
      <c r="B27" s="117">
        <f t="shared" si="0"/>
        <v>0</v>
      </c>
      <c r="C27" s="58"/>
      <c r="D27" s="61"/>
      <c r="E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61"/>
      <c r="AU27" s="58"/>
      <c r="AV27" s="58"/>
      <c r="AW27" s="168"/>
      <c r="AX27" s="168"/>
      <c r="AY27" s="170"/>
      <c r="AZ27" s="168"/>
      <c r="BA27" s="58"/>
      <c r="BB27" s="58"/>
      <c r="BC27" s="10"/>
    </row>
    <row r="28" spans="1:55" s="111" customFormat="1" ht="14.15" hidden="1" customHeight="1" x14ac:dyDescent="0.25">
      <c r="A28" s="119"/>
      <c r="B28" s="117">
        <f t="shared" si="0"/>
        <v>0</v>
      </c>
      <c r="C28" s="58"/>
      <c r="D28" s="61"/>
      <c r="E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61"/>
      <c r="AU28" s="58"/>
      <c r="AV28" s="58"/>
      <c r="AW28" s="170"/>
      <c r="AX28" s="170"/>
      <c r="AY28" s="170"/>
      <c r="AZ28" s="170"/>
      <c r="BA28" s="58"/>
      <c r="BB28" s="58"/>
      <c r="BC28" s="10"/>
    </row>
    <row r="29" spans="1:55" s="111" customFormat="1" ht="14.15" hidden="1" customHeight="1" x14ac:dyDescent="0.25">
      <c r="A29" s="119"/>
      <c r="B29" s="117">
        <f t="shared" si="0"/>
        <v>0</v>
      </c>
      <c r="C29" s="58"/>
      <c r="D29" s="61"/>
      <c r="E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61"/>
      <c r="AU29" s="58"/>
      <c r="AV29" s="58"/>
      <c r="AW29" s="170"/>
      <c r="AX29" s="170"/>
      <c r="AY29" s="170"/>
      <c r="AZ29" s="170"/>
      <c r="BA29" s="58"/>
      <c r="BB29" s="58"/>
      <c r="BC29" s="10"/>
    </row>
    <row r="30" spans="1:55" s="111" customFormat="1" ht="74.150000000000006" customHeigh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61"/>
      <c r="AU30" s="168"/>
      <c r="AV30" s="168"/>
      <c r="AW30" s="168"/>
      <c r="AX30" s="168"/>
      <c r="AY30" s="173"/>
      <c r="AZ30" s="168"/>
      <c r="BA30" s="58"/>
      <c r="BB30" s="58"/>
      <c r="BC30" s="10"/>
    </row>
    <row r="31" spans="1:55" s="60" customFormat="1" ht="72.75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U31" s="11"/>
      <c r="AV31" s="11"/>
      <c r="AW31" s="11"/>
      <c r="AX31" s="11"/>
      <c r="AY31" s="69"/>
      <c r="AZ31" s="11"/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1:55" x14ac:dyDescent="0.25">
      <c r="AT41" s="8"/>
      <c r="AU41" s="8"/>
      <c r="AV41" s="8"/>
    </row>
    <row r="42" spans="1:55" x14ac:dyDescent="0.25">
      <c r="AT42" s="8"/>
      <c r="AU42" s="8"/>
      <c r="AV42" s="8"/>
    </row>
    <row r="43" spans="1:55" x14ac:dyDescent="0.25">
      <c r="AT43" s="8"/>
      <c r="AU43" s="8"/>
      <c r="AV43" s="8"/>
    </row>
    <row r="44" spans="1:55" x14ac:dyDescent="0.25">
      <c r="AT44" s="8"/>
      <c r="AU44" s="8"/>
      <c r="AV44" s="8"/>
    </row>
    <row r="45" spans="1:55" x14ac:dyDescent="0.25">
      <c r="AT45" s="8"/>
      <c r="AU45" s="8"/>
      <c r="AV45" s="8"/>
    </row>
    <row r="46" spans="1:55" x14ac:dyDescent="0.25">
      <c r="AT46" s="8"/>
      <c r="AU46" s="8"/>
      <c r="AV46" s="8"/>
    </row>
    <row r="47" spans="1:55" x14ac:dyDescent="0.25">
      <c r="AT47" s="8"/>
      <c r="AU47" s="8"/>
      <c r="AV47" s="8"/>
    </row>
    <row r="48" spans="1:55" x14ac:dyDescent="0.25">
      <c r="AT48" s="8"/>
      <c r="AU48" s="8"/>
      <c r="AV48" s="8"/>
    </row>
    <row r="49" spans="46:48" x14ac:dyDescent="0.25">
      <c r="AT49" s="8"/>
      <c r="AU49" s="8"/>
      <c r="AV49" s="8"/>
    </row>
    <row r="50" spans="46:48" x14ac:dyDescent="0.25">
      <c r="AT50" s="8"/>
      <c r="AU50" s="8"/>
      <c r="AV50" s="8"/>
    </row>
    <row r="51" spans="46:48" x14ac:dyDescent="0.25">
      <c r="AT51" s="8"/>
      <c r="AU51" s="8"/>
      <c r="AV51" s="8"/>
    </row>
    <row r="52" spans="46:48" x14ac:dyDescent="0.25">
      <c r="AT52" s="8"/>
      <c r="AU52" s="8"/>
      <c r="AV52" s="8"/>
    </row>
    <row r="53" spans="46:48" x14ac:dyDescent="0.25">
      <c r="AT53" s="8"/>
      <c r="AU53" s="8"/>
      <c r="AV53" s="8"/>
    </row>
    <row r="54" spans="46:48" x14ac:dyDescent="0.25">
      <c r="AT54" s="61" t="s">
        <v>4</v>
      </c>
      <c r="AU54" s="58" t="s">
        <v>4</v>
      </c>
      <c r="AV54" s="58" t="s">
        <v>4</v>
      </c>
    </row>
    <row r="55" spans="46:48" x14ac:dyDescent="0.25">
      <c r="AT55" s="61" t="s">
        <v>4</v>
      </c>
      <c r="AU55" s="58" t="s">
        <v>4</v>
      </c>
      <c r="AV55" s="58" t="s">
        <v>4</v>
      </c>
    </row>
    <row r="56" spans="46:48" x14ac:dyDescent="0.25">
      <c r="AT56" s="61" t="s">
        <v>4</v>
      </c>
      <c r="AU56" s="58" t="s">
        <v>4</v>
      </c>
      <c r="AV56" s="58" t="s">
        <v>4</v>
      </c>
    </row>
    <row r="57" spans="46:48" x14ac:dyDescent="0.25">
      <c r="AT57" s="61" t="s">
        <v>4</v>
      </c>
      <c r="AU57" s="58" t="s">
        <v>4</v>
      </c>
      <c r="AV57" s="58" t="s">
        <v>4</v>
      </c>
    </row>
    <row r="58" spans="46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95" r:id="rId4" name="chkEP3_Description">
          <controlPr defaultSize="0" autoLine="0" r:id="rId5">
            <anchor moveWithCells="1">
              <from>
                <xdr:col>5</xdr:col>
                <xdr:colOff>88900</xdr:colOff>
                <xdr:row>7</xdr:row>
                <xdr:rowOff>184150</xdr:rowOff>
              </from>
              <to>
                <xdr:col>10</xdr:col>
                <xdr:colOff>82550</xdr:colOff>
                <xdr:row>7</xdr:row>
                <xdr:rowOff>406400</xdr:rowOff>
              </to>
            </anchor>
          </controlPr>
        </control>
      </mc:Choice>
      <mc:Fallback>
        <control shapeId="105495" r:id="rId4" name="chkEP3_Description"/>
      </mc:Fallback>
    </mc:AlternateContent>
    <mc:AlternateContent xmlns:mc="http://schemas.openxmlformats.org/markup-compatibility/2006">
      <mc:Choice Requires="x14">
        <control shapeId="105494" r:id="rId6" name="chkEP3_Comment">
          <controlPr defaultSize="0" autoLine="0" r:id="rId7">
            <anchor moveWithCells="1">
              <from>
                <xdr:col>5</xdr:col>
                <xdr:colOff>88900</xdr:colOff>
                <xdr:row>6</xdr:row>
                <xdr:rowOff>127000</xdr:rowOff>
              </from>
              <to>
                <xdr:col>10</xdr:col>
                <xdr:colOff>82550</xdr:colOff>
                <xdr:row>7</xdr:row>
                <xdr:rowOff>190500</xdr:rowOff>
              </to>
            </anchor>
          </controlPr>
        </control>
      </mc:Choice>
      <mc:Fallback>
        <control shapeId="105494" r:id="rId6" name="chkEP3_Comment"/>
      </mc:Fallback>
    </mc:AlternateContent>
    <mc:AlternateContent xmlns:mc="http://schemas.openxmlformats.org/markup-compatibility/2006">
      <mc:Choice Requires="x14">
        <control shapeId="105481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5481" r:id="rId8" name="cbDisplayedProd"/>
      </mc:Fallback>
    </mc:AlternateContent>
    <mc:AlternateContent xmlns:mc="http://schemas.openxmlformats.org/markup-compatibility/2006">
      <mc:Choice Requires="x14">
        <control shapeId="105476" r:id="rId10" name="cbCpAll2Ppt">
          <controlPr defaultSize="0" print="0" autoLine="0" r:id="rId11">
            <anchor>
              <from>
                <xdr:col>5</xdr:col>
                <xdr:colOff>38100</xdr:colOff>
                <xdr:row>4</xdr:row>
                <xdr:rowOff>50800</xdr:rowOff>
              </from>
              <to>
                <xdr:col>10</xdr:col>
                <xdr:colOff>158750</xdr:colOff>
                <xdr:row>6</xdr:row>
                <xdr:rowOff>50800</xdr:rowOff>
              </to>
            </anchor>
          </controlPr>
        </control>
      </mc:Choice>
      <mc:Fallback>
        <control shapeId="105476" r:id="rId10" name="cbCpAll2Ppt"/>
      </mc:Fallback>
    </mc:AlternateContent>
    <mc:AlternateContent xmlns:mc="http://schemas.openxmlformats.org/markup-compatibility/2006">
      <mc:Choice Requires="x14">
        <control shapeId="105475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5475" r:id="rId12" name="cbCpPPT_Default"/>
      </mc:Fallback>
    </mc:AlternateContent>
    <mc:AlternateContent xmlns:mc="http://schemas.openxmlformats.org/markup-compatibility/2006">
      <mc:Choice Requires="x14">
        <control shapeId="105474" r:id="rId14" name="cbStart">
          <controlPr defaultSize="0" print="0" autoLine="0" r:id="rId15">
            <anchor>
              <from>
                <xdr:col>0</xdr:col>
                <xdr:colOff>171450</xdr:colOff>
                <xdr:row>1</xdr:row>
                <xdr:rowOff>76200</xdr:rowOff>
              </from>
              <to>
                <xdr:col>1</xdr:col>
                <xdr:colOff>1466850</xdr:colOff>
                <xdr:row>4</xdr:row>
                <xdr:rowOff>6350</xdr:rowOff>
              </to>
            </anchor>
          </controlPr>
        </control>
      </mc:Choice>
      <mc:Fallback>
        <control shapeId="105474" r:id="rId14" name="cbStart"/>
      </mc:Fallback>
    </mc:AlternateContent>
    <mc:AlternateContent xmlns:mc="http://schemas.openxmlformats.org/markup-compatibility/2006">
      <mc:Choice Requires="x14">
        <control shapeId="105473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5473" r:id="rId16" name="cbProduk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7265625" style="8" bestFit="1" customWidth="1"/>
    <col min="3" max="3" width="28.7265625" style="8" bestFit="1" customWidth="1"/>
    <col min="4" max="4" width="27.54296875" style="8" bestFit="1" customWidth="1"/>
    <col min="5" max="5" width="38.1796875" style="8" bestFit="1" customWidth="1"/>
    <col min="6" max="6" width="7.453125" style="8" bestFit="1" customWidth="1"/>
    <col min="7" max="16" width="4.7265625" style="8" bestFit="1" customWidth="1"/>
    <col min="17" max="17" width="9.453125" style="8" bestFit="1" customWidth="1"/>
    <col min="18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24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34.5" customHeight="1" x14ac:dyDescent="0.25">
      <c r="A10" s="111"/>
      <c r="B10" s="61"/>
      <c r="C10" s="11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2.75" customHeight="1" x14ac:dyDescent="0.25">
      <c r="A11" s="111"/>
      <c r="B11" s="61"/>
      <c r="C11" s="11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12.75" customHeight="1" x14ac:dyDescent="0.25">
      <c r="A12" s="111"/>
      <c r="B12" s="61"/>
      <c r="C12" s="11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12.75" customHeight="1" x14ac:dyDescent="0.25">
      <c r="A13" s="111"/>
      <c r="B13" s="61"/>
      <c r="C13" s="111"/>
      <c r="D13" s="11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12.75" customHeight="1" x14ac:dyDescent="0.25">
      <c r="A14" s="111"/>
      <c r="B14" s="61"/>
      <c r="C14" s="111"/>
      <c r="D14" s="119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12.75" customHeight="1" x14ac:dyDescent="0.25">
      <c r="A15" s="111"/>
      <c r="B15" s="61"/>
      <c r="C15" s="111"/>
      <c r="D15" s="119"/>
      <c r="E15" s="61"/>
      <c r="F15" s="11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2.75" customHeight="1" x14ac:dyDescent="0.25">
      <c r="A16" s="111"/>
      <c r="B16" s="61"/>
      <c r="C16" s="111"/>
      <c r="D16" s="119"/>
      <c r="E16" s="61"/>
      <c r="F16" s="11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2.75" customHeight="1" x14ac:dyDescent="0.25">
      <c r="A17" s="111"/>
      <c r="B17" s="61"/>
      <c r="C17" s="111"/>
      <c r="D17" s="119"/>
      <c r="E17" s="61"/>
      <c r="F17" s="11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12.75" customHeight="1" x14ac:dyDescent="0.25">
      <c r="A18" s="111"/>
      <c r="B18" s="10"/>
      <c r="C18" s="111"/>
      <c r="D18" s="119"/>
      <c r="E18" s="61"/>
      <c r="F18" s="11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2.75" customHeight="1" x14ac:dyDescent="0.25">
      <c r="A19" s="119"/>
      <c r="B19" s="10"/>
      <c r="C19" s="111"/>
      <c r="D19" s="119"/>
      <c r="E19" s="61"/>
      <c r="F19" s="11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ht="12.75" customHeight="1" x14ac:dyDescent="0.25">
      <c r="A20" s="119"/>
      <c r="B20" s="61"/>
      <c r="C20" s="111"/>
      <c r="D20" s="119"/>
      <c r="E20" s="61"/>
      <c r="F20" s="11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ht="12.75" customHeight="1" x14ac:dyDescent="0.25">
      <c r="A21" s="119"/>
      <c r="B21" s="61"/>
      <c r="C21" s="111"/>
      <c r="D21" s="119"/>
      <c r="E21" s="61"/>
      <c r="F21" s="11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ht="12.75" customHeight="1" x14ac:dyDescent="0.25">
      <c r="A22" s="119"/>
      <c r="B22" s="61"/>
      <c r="C22" s="111"/>
      <c r="D22" s="119"/>
      <c r="E22" s="61"/>
      <c r="F22" s="11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ht="12.75" customHeight="1" x14ac:dyDescent="0.25">
      <c r="A23" s="119"/>
      <c r="B23" s="61"/>
      <c r="C23" s="111"/>
      <c r="D23" s="119"/>
      <c r="E23" s="61"/>
      <c r="F23" s="11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/>
      <c r="BA23" s="62"/>
      <c r="BB23" s="62"/>
      <c r="BC23" s="8"/>
    </row>
    <row r="24" spans="1:55" s="60" customFormat="1" ht="12.75" customHeight="1" x14ac:dyDescent="0.25">
      <c r="A24" s="119"/>
      <c r="B24" s="61"/>
      <c r="C24" s="111"/>
      <c r="D24" s="119"/>
      <c r="E24" s="61"/>
      <c r="F24" s="11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111"/>
      <c r="D25" s="119"/>
      <c r="E25" s="61"/>
      <c r="F25" s="11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111"/>
      <c r="D26" s="119"/>
      <c r="E26" s="61"/>
      <c r="F26" s="11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/>
      <c r="B27" s="61"/>
      <c r="C27" s="111"/>
      <c r="D27" s="119"/>
      <c r="E27" s="61"/>
      <c r="F27" s="11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/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ht="12.75" customHeight="1" x14ac:dyDescent="0.25">
      <c r="A28" s="119"/>
      <c r="B28" s="61"/>
      <c r="C28" s="111"/>
      <c r="D28" s="119"/>
      <c r="E28" s="61"/>
      <c r="F28" s="11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Y28" s="87"/>
      <c r="AZ28" s="87"/>
      <c r="BA28" s="62"/>
      <c r="BB28" s="62"/>
      <c r="BC28" s="8"/>
    </row>
    <row r="29" spans="1:55" s="60" customFormat="1" ht="12.75" customHeight="1" x14ac:dyDescent="0.25">
      <c r="A29" s="119"/>
      <c r="B29" s="61"/>
      <c r="C29" s="111"/>
      <c r="D29" s="119"/>
      <c r="E29" s="61"/>
      <c r="F29" s="11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Y29" s="87"/>
      <c r="AZ29" s="87"/>
      <c r="BA29" s="62"/>
      <c r="BB29" s="62"/>
      <c r="BC29" s="8"/>
    </row>
    <row r="30" spans="1:55" s="60" customFormat="1" ht="12.75" customHeight="1" x14ac:dyDescent="0.25">
      <c r="A30" s="61"/>
      <c r="B30" s="61"/>
      <c r="C30" s="111"/>
      <c r="D30" s="119"/>
      <c r="E30" s="61"/>
      <c r="F30" s="11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/>
      <c r="AU30" s="11" t="s">
        <v>11</v>
      </c>
      <c r="AV30" s="11" t="s">
        <v>12</v>
      </c>
      <c r="AW30" s="60" t="s">
        <v>13</v>
      </c>
      <c r="AX30" s="11" t="s">
        <v>14</v>
      </c>
      <c r="AY30" s="88"/>
      <c r="AZ30" s="86"/>
      <c r="BA30" s="62"/>
      <c r="BB30" s="62"/>
      <c r="BC30" s="8"/>
    </row>
    <row r="31" spans="1:55" s="60" customFormat="1" ht="34.5" customHeight="1" x14ac:dyDescent="0.25">
      <c r="A31" s="61"/>
      <c r="B31" s="61"/>
      <c r="C31" s="61"/>
      <c r="D31" s="119"/>
      <c r="E31" s="61"/>
      <c r="F31" s="11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11" t="s">
        <v>16</v>
      </c>
      <c r="AU31" s="86"/>
      <c r="AV31" s="86"/>
      <c r="AW31" s="86"/>
      <c r="AX31" s="86"/>
      <c r="AY31" s="69"/>
      <c r="AZ31" s="11"/>
      <c r="BA31" s="62"/>
      <c r="BB31" s="62"/>
      <c r="BC31" s="8"/>
    </row>
    <row r="32" spans="1:55" s="60" customFormat="1" ht="72.75" customHeight="1" x14ac:dyDescent="0.25">
      <c r="A32" s="61"/>
      <c r="B32" s="61"/>
      <c r="C32" s="61"/>
      <c r="D32" s="119"/>
      <c r="E32" s="61"/>
      <c r="F32" s="11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87"/>
      <c r="AV32" s="87"/>
      <c r="AW32" s="87"/>
      <c r="AX32" s="87"/>
      <c r="AY32" s="11"/>
      <c r="AZ32" s="11"/>
      <c r="BA32" s="62"/>
      <c r="BB32" s="62"/>
      <c r="BC32" s="8"/>
    </row>
    <row r="33" spans="1:55" s="60" customFormat="1" ht="16.5" customHeight="1" x14ac:dyDescent="0.25">
      <c r="A33" s="61"/>
      <c r="B33" s="61"/>
      <c r="C33" s="61"/>
      <c r="D33" s="119"/>
      <c r="E33" s="61"/>
      <c r="F33" s="11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87"/>
      <c r="AV33" s="87"/>
      <c r="AW33" s="87"/>
      <c r="AX33" s="87"/>
      <c r="AY33" s="8"/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F34" s="11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 t="s">
        <v>17</v>
      </c>
      <c r="AU34" s="86" t="str">
        <f>IF(AU31&gt;0.5,AU31,"")</f>
        <v/>
      </c>
      <c r="AV34" s="86" t="str">
        <f>IF(AV31&gt;0.5,AV31,"")</f>
        <v/>
      </c>
      <c r="AW34" s="86" t="str">
        <f>IF(AW31&gt;0.5,AW31,"")</f>
        <v/>
      </c>
      <c r="AX34" s="86" t="str">
        <f>IF(AX31&gt;0.5,AX31,"")</f>
        <v/>
      </c>
      <c r="AY34" s="69"/>
      <c r="AZ34" s="69"/>
      <c r="BA34" s="62"/>
      <c r="BB34" s="62"/>
      <c r="BC34" s="8"/>
    </row>
    <row r="35" spans="1:55" s="60" customFormat="1" x14ac:dyDescent="0.25">
      <c r="A35" s="10"/>
      <c r="B35" s="10"/>
      <c r="C35" s="10"/>
      <c r="D35" s="10"/>
      <c r="E35" s="10"/>
      <c r="F35" s="10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60" t="s">
        <v>18</v>
      </c>
      <c r="AU35" s="11" t="str">
        <f>IF(AU31&lt;-0.5,AU31,"")</f>
        <v/>
      </c>
      <c r="AV35" s="11" t="str">
        <f>IF(AV31&lt;-0.5,AV31,"")</f>
        <v/>
      </c>
      <c r="AW35" s="11" t="str">
        <f>IF(AW31&lt;-0.5,AW31,"")</f>
        <v/>
      </c>
      <c r="AX35" s="11" t="str">
        <f>IF(AX31&lt;-0.5,AX31,"")</f>
        <v/>
      </c>
      <c r="AY35" s="11"/>
      <c r="AZ35" s="11"/>
      <c r="BA35" s="8"/>
      <c r="BB35" s="8"/>
      <c r="BC35" s="8"/>
    </row>
    <row r="36" spans="1:55" x14ac:dyDescent="0.25">
      <c r="A36" s="10"/>
      <c r="B36" s="10"/>
      <c r="C36" s="10"/>
      <c r="D36" s="10"/>
      <c r="E36" s="10"/>
      <c r="F36" s="10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37" s="10"/>
      <c r="B37" s="10"/>
      <c r="C37" s="10"/>
      <c r="D37" s="10"/>
      <c r="E37" s="10"/>
      <c r="F37" s="10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38" s="10"/>
      <c r="B38" s="10"/>
      <c r="C38" s="10"/>
      <c r="D38" s="10"/>
      <c r="E38" s="10"/>
      <c r="F38" s="10"/>
      <c r="AS38" s="8"/>
      <c r="AT38" s="8" t="s">
        <v>19</v>
      </c>
      <c r="AU38" s="8" t="s">
        <v>20</v>
      </c>
      <c r="AV38" s="8"/>
      <c r="AW38" s="8"/>
      <c r="AX38" s="8"/>
      <c r="AY38" s="8"/>
      <c r="AZ38" s="8"/>
      <c r="BA38" s="8"/>
      <c r="BB38" s="8"/>
      <c r="BC38" s="8"/>
    </row>
    <row r="39" spans="1:55" ht="72.75" customHeight="1" x14ac:dyDescent="0.25">
      <c r="A39" s="10"/>
      <c r="B39" s="10"/>
      <c r="C39" s="10"/>
      <c r="D39" s="10"/>
      <c r="E39" s="10"/>
      <c r="F39" s="10"/>
      <c r="AS39" s="8"/>
      <c r="AT39" s="91"/>
      <c r="AU39" s="93"/>
      <c r="AV39" s="5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94"/>
      <c r="AU40" s="95"/>
      <c r="AV40" s="58"/>
      <c r="AW40" s="8"/>
      <c r="AX40" s="8"/>
      <c r="AY40" s="8"/>
      <c r="AZ40" s="8"/>
      <c r="BA40" s="8"/>
      <c r="BB40" s="8"/>
      <c r="BC40" s="8"/>
    </row>
    <row r="41" spans="1:55" x14ac:dyDescent="0.25">
      <c r="AT41" s="94"/>
      <c r="AU41" s="95"/>
      <c r="AV41" s="58"/>
    </row>
    <row r="42" spans="1:55" x14ac:dyDescent="0.25">
      <c r="AT42" s="94"/>
      <c r="AU42" s="95"/>
      <c r="AV42" s="58"/>
    </row>
    <row r="43" spans="1:55" x14ac:dyDescent="0.25">
      <c r="AT43" s="94"/>
      <c r="AU43" s="95"/>
      <c r="AV43" s="58"/>
    </row>
    <row r="44" spans="1:55" x14ac:dyDescent="0.25">
      <c r="AT44" s="94"/>
      <c r="AU44" s="95"/>
      <c r="AV44" s="58"/>
    </row>
    <row r="45" spans="1:55" x14ac:dyDescent="0.25">
      <c r="AT45" s="94"/>
      <c r="AU45" s="95"/>
      <c r="AV45" s="58"/>
    </row>
    <row r="46" spans="1:55" x14ac:dyDescent="0.25">
      <c r="AT46" s="94"/>
      <c r="AU46" s="95"/>
      <c r="AV46" s="58"/>
    </row>
    <row r="47" spans="1:55" x14ac:dyDescent="0.25">
      <c r="AT47" s="94"/>
      <c r="AU47" s="95"/>
      <c r="AV47" s="58"/>
    </row>
    <row r="48" spans="1:55" x14ac:dyDescent="0.25">
      <c r="AT48" s="94"/>
      <c r="AU48" s="95"/>
      <c r="AV48" s="58"/>
    </row>
    <row r="49" spans="46:48" x14ac:dyDescent="0.25">
      <c r="AT49" s="94"/>
      <c r="AU49" s="95"/>
      <c r="AV49" s="58"/>
    </row>
    <row r="50" spans="46:48" x14ac:dyDescent="0.25">
      <c r="AT50" s="94"/>
      <c r="AU50" s="95"/>
      <c r="AV50" s="58"/>
    </row>
    <row r="51" spans="46:48" x14ac:dyDescent="0.25">
      <c r="AT51" s="94"/>
      <c r="AU51" s="95"/>
      <c r="AV51" s="58"/>
    </row>
    <row r="52" spans="46:48" x14ac:dyDescent="0.25">
      <c r="AT52" s="94"/>
      <c r="AU52" s="95"/>
      <c r="AV52" s="58"/>
    </row>
    <row r="53" spans="46:48" x14ac:dyDescent="0.25">
      <c r="AT53" s="94"/>
      <c r="AU53" s="95"/>
      <c r="AV53" s="58"/>
    </row>
    <row r="54" spans="46:48" x14ac:dyDescent="0.25">
      <c r="AT54" s="94"/>
      <c r="AU54" s="95"/>
      <c r="AV54" s="58"/>
    </row>
    <row r="55" spans="46:48" x14ac:dyDescent="0.25">
      <c r="AT55" s="94"/>
      <c r="AU55" s="95"/>
      <c r="AV55" s="58"/>
    </row>
    <row r="56" spans="46:48" x14ac:dyDescent="0.25">
      <c r="AT56" s="94"/>
      <c r="AU56" s="95"/>
      <c r="AV56" s="58"/>
    </row>
    <row r="57" spans="46:48" x14ac:dyDescent="0.25">
      <c r="AT57" s="94"/>
      <c r="AU57" s="95"/>
      <c r="AV57" s="58"/>
    </row>
    <row r="58" spans="46:48" x14ac:dyDescent="0.25">
      <c r="AT58" s="96"/>
      <c r="AU58" s="98"/>
      <c r="AV58" s="58"/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54" r:id="rId4" name="chkEP4_Description">
          <controlPr defaultSize="0" autoLine="0" r:id="rId5">
            <anchor moveWithCells="1">
              <from>
                <xdr:col>7</xdr:col>
                <xdr:colOff>0</xdr:colOff>
                <xdr:row>7</xdr:row>
                <xdr:rowOff>133350</xdr:rowOff>
              </from>
              <to>
                <xdr:col>11</xdr:col>
                <xdr:colOff>323850</xdr:colOff>
                <xdr:row>7</xdr:row>
                <xdr:rowOff>355600</xdr:rowOff>
              </to>
            </anchor>
          </controlPr>
        </control>
      </mc:Choice>
      <mc:Fallback>
        <control shapeId="106554" r:id="rId4" name="chkEP4_Description"/>
      </mc:Fallback>
    </mc:AlternateContent>
    <mc:AlternateContent xmlns:mc="http://schemas.openxmlformats.org/markup-compatibility/2006">
      <mc:Choice Requires="x14">
        <control shapeId="106553" r:id="rId6" name="chkEP4_Comment">
          <controlPr defaultSize="0" autoLine="0" r:id="rId7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11</xdr:col>
                <xdr:colOff>323850</xdr:colOff>
                <xdr:row>7</xdr:row>
                <xdr:rowOff>139700</xdr:rowOff>
              </to>
            </anchor>
          </controlPr>
        </control>
      </mc:Choice>
      <mc:Fallback>
        <control shapeId="106553" r:id="rId6" name="chkEP4_Comment"/>
      </mc:Fallback>
    </mc:AlternateContent>
    <mc:AlternateContent xmlns:mc="http://schemas.openxmlformats.org/markup-compatibility/2006">
      <mc:Choice Requires="x14">
        <control shapeId="106497" r:id="rId8" name="cbProdukte">
          <controlPr defaultSize="0" print="0" autoLine="0" autoPict="0" r:id="rId9">
            <anchor>
              <from>
                <xdr:col>3</xdr:col>
                <xdr:colOff>1060450</xdr:colOff>
                <xdr:row>1</xdr:row>
                <xdr:rowOff>76200</xdr:rowOff>
              </from>
              <to>
                <xdr:col>5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6497" r:id="rId8" name="cbProdukte"/>
      </mc:Fallback>
    </mc:AlternateContent>
    <mc:AlternateContent xmlns:mc="http://schemas.openxmlformats.org/markup-compatibility/2006">
      <mc:Choice Requires="x14">
        <control shapeId="106505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1511300</xdr:colOff>
                <xdr:row>4</xdr:row>
                <xdr:rowOff>6350</xdr:rowOff>
              </to>
            </anchor>
          </controlPr>
        </control>
      </mc:Choice>
      <mc:Fallback>
        <control shapeId="106505" r:id="rId10" name="cbDisplayedProd"/>
      </mc:Fallback>
    </mc:AlternateContent>
    <mc:AlternateContent xmlns:mc="http://schemas.openxmlformats.org/markup-compatibility/2006">
      <mc:Choice Requires="x14">
        <control shapeId="106500" r:id="rId12" name="cbCpAll2Ppt">
          <controlPr defaultSize="0" print="0" autoLine="0" r:id="rId13">
            <anchor>
              <from>
                <xdr:col>6</xdr:col>
                <xdr:colOff>260350</xdr:colOff>
                <xdr:row>4</xdr:row>
                <xdr:rowOff>31750</xdr:rowOff>
              </from>
              <to>
                <xdr:col>12</xdr:col>
                <xdr:colOff>50800</xdr:colOff>
                <xdr:row>6</xdr:row>
                <xdr:rowOff>31750</xdr:rowOff>
              </to>
            </anchor>
          </controlPr>
        </control>
      </mc:Choice>
      <mc:Fallback>
        <control shapeId="106500" r:id="rId12" name="cbCpAll2Ppt"/>
      </mc:Fallback>
    </mc:AlternateContent>
    <mc:AlternateContent xmlns:mc="http://schemas.openxmlformats.org/markup-compatibility/2006">
      <mc:Choice Requires="x14">
        <control shapeId="106499" r:id="rId14" name="cbCpPPT_Default">
          <controlPr defaultSize="0" print="0" autoLine="0" r:id="rId15">
            <anchor>
              <from>
                <xdr:col>6</xdr:col>
                <xdr:colOff>260350</xdr:colOff>
                <xdr:row>1</xdr:row>
                <xdr:rowOff>76200</xdr:rowOff>
              </from>
              <to>
                <xdr:col>12</xdr:col>
                <xdr:colOff>50800</xdr:colOff>
                <xdr:row>4</xdr:row>
                <xdr:rowOff>6350</xdr:rowOff>
              </to>
            </anchor>
          </controlPr>
        </control>
      </mc:Choice>
      <mc:Fallback>
        <control shapeId="106499" r:id="rId14" name="cbCpPPT_Default"/>
      </mc:Fallback>
    </mc:AlternateContent>
    <mc:AlternateContent xmlns:mc="http://schemas.openxmlformats.org/markup-compatibility/2006">
      <mc:Choice Requires="x14">
        <control shapeId="106498" r:id="rId16" name="cbStart">
          <controlPr defaultSize="0" print="0" autoLine="0" r:id="rId17">
            <anchor>
              <from>
                <xdr:col>0</xdr:col>
                <xdr:colOff>133350</xdr:colOff>
                <xdr:row>1</xdr:row>
                <xdr:rowOff>76200</xdr:rowOff>
              </from>
              <to>
                <xdr:col>1</xdr:col>
                <xdr:colOff>1428750</xdr:colOff>
                <xdr:row>4</xdr:row>
                <xdr:rowOff>6350</xdr:rowOff>
              </to>
            </anchor>
          </controlPr>
        </control>
      </mc:Choice>
      <mc:Fallback>
        <control shapeId="106498" r:id="rId16" name="cbSta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pageSetUpPr fitToPage="1"/>
  </sheetPr>
  <dimension ref="A1:BG6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81.54296875" style="8" bestFit="1" customWidth="1"/>
    <col min="4" max="4" width="12.7265625" style="8" bestFit="1" customWidth="1"/>
    <col min="5" max="5" width="7.453125" style="8" bestFit="1" customWidth="1"/>
    <col min="6" max="15" width="4.7265625" style="8" bestFit="1" customWidth="1"/>
    <col min="16" max="16" width="6.7265625" style="8" bestFit="1" customWidth="1"/>
    <col min="17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52" width="14.542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9" customHeigh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7.5" customHeight="1" x14ac:dyDescent="0.25">
      <c r="A9" s="61"/>
      <c r="B9" s="61"/>
      <c r="C9" s="111"/>
      <c r="D9" s="159" t="s">
        <v>25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11"/>
      <c r="AS9" s="11"/>
      <c r="AT9" s="11" t="s">
        <v>19</v>
      </c>
      <c r="AU9" s="11" t="s">
        <v>14</v>
      </c>
      <c r="AV9" s="11" t="s">
        <v>26</v>
      </c>
      <c r="AW9" s="11" t="s">
        <v>27</v>
      </c>
      <c r="AX9" s="11" t="s">
        <v>28</v>
      </c>
      <c r="AY9" s="11" t="s">
        <v>15</v>
      </c>
      <c r="AZ9" s="11" t="s">
        <v>29</v>
      </c>
      <c r="BA9" s="11"/>
      <c r="BB9" s="62"/>
      <c r="BC9" s="8"/>
      <c r="BD9" s="65"/>
      <c r="BE9" s="65"/>
      <c r="BF9" s="65"/>
      <c r="BG9" s="65"/>
    </row>
    <row r="10" spans="1:59" s="60" customFormat="1" ht="41.15" customHeight="1" x14ac:dyDescent="0.25">
      <c r="A10" s="111"/>
      <c r="B10" s="117">
        <f t="shared" ref="B10:B19" si="0">AT10</f>
        <v>0</v>
      </c>
      <c r="C10" s="111"/>
      <c r="D10" s="118">
        <f t="shared" ref="D10:D19" si="1">AZ10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11"/>
      <c r="AS10" s="11"/>
      <c r="AT10" s="91"/>
      <c r="AU10" s="110"/>
      <c r="AV10" s="110"/>
      <c r="AW10" s="110"/>
      <c r="AX10" s="110"/>
      <c r="AY10" s="110"/>
      <c r="AZ10" s="186"/>
      <c r="BA10" s="11"/>
      <c r="BB10" s="62"/>
      <c r="BC10" s="8"/>
      <c r="BD10" s="65"/>
      <c r="BE10" s="65"/>
      <c r="BF10" s="65"/>
      <c r="BG10" s="65"/>
    </row>
    <row r="11" spans="1:59" s="60" customFormat="1" ht="41.15" customHeight="1" x14ac:dyDescent="0.25">
      <c r="A11" s="111"/>
      <c r="B11" s="117">
        <f t="shared" si="0"/>
        <v>0</v>
      </c>
      <c r="C11" s="111"/>
      <c r="D11" s="118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11"/>
      <c r="AS11" s="11"/>
      <c r="AT11" s="94"/>
      <c r="AU11" s="61"/>
      <c r="AV11" s="61"/>
      <c r="AW11" s="61"/>
      <c r="AX11" s="61"/>
      <c r="AY11" s="61"/>
      <c r="AZ11" s="187"/>
      <c r="BA11" s="11"/>
      <c r="BB11" s="62"/>
      <c r="BC11" s="8"/>
      <c r="BD11" s="65"/>
      <c r="BE11" s="65"/>
      <c r="BF11" s="65"/>
      <c r="BG11" s="65"/>
    </row>
    <row r="12" spans="1:59" s="60" customFormat="1" ht="41.15" customHeight="1" x14ac:dyDescent="0.25">
      <c r="A12" s="111"/>
      <c r="B12" s="117">
        <f t="shared" si="0"/>
        <v>0</v>
      </c>
      <c r="C12" s="111"/>
      <c r="D12" s="118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11"/>
      <c r="AS12" s="11"/>
      <c r="AT12" s="94"/>
      <c r="AU12" s="61"/>
      <c r="AV12" s="61"/>
      <c r="AW12" s="61"/>
      <c r="AX12" s="61"/>
      <c r="AY12" s="61"/>
      <c r="AZ12" s="187"/>
      <c r="BA12" s="11"/>
      <c r="BB12" s="62"/>
      <c r="BC12" s="8"/>
      <c r="BD12" s="65"/>
      <c r="BE12" s="65"/>
      <c r="BF12" s="65"/>
      <c r="BG12" s="65"/>
    </row>
    <row r="13" spans="1:59" s="60" customFormat="1" ht="41.15" customHeight="1" x14ac:dyDescent="0.25">
      <c r="A13" s="111"/>
      <c r="B13" s="117">
        <f t="shared" si="0"/>
        <v>0</v>
      </c>
      <c r="C13" s="111"/>
      <c r="D13" s="118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11"/>
      <c r="AS13" s="11"/>
      <c r="AT13" s="94"/>
      <c r="AU13" s="61"/>
      <c r="AV13" s="61"/>
      <c r="AW13" s="61"/>
      <c r="AX13" s="61"/>
      <c r="AY13" s="61"/>
      <c r="AZ13" s="187"/>
      <c r="BA13" s="11"/>
      <c r="BB13" s="62"/>
      <c r="BC13" s="8"/>
      <c r="BD13" s="65"/>
      <c r="BE13" s="65"/>
      <c r="BF13" s="65"/>
      <c r="BG13" s="65"/>
    </row>
    <row r="14" spans="1:59" s="60" customFormat="1" ht="41.15" customHeight="1" x14ac:dyDescent="0.25">
      <c r="A14" s="111"/>
      <c r="B14" s="117">
        <f t="shared" si="0"/>
        <v>0</v>
      </c>
      <c r="C14" s="111"/>
      <c r="D14" s="118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11"/>
      <c r="AS14" s="11"/>
      <c r="AT14" s="94"/>
      <c r="AU14" s="61"/>
      <c r="AV14" s="61"/>
      <c r="AW14" s="61"/>
      <c r="AX14" s="61"/>
      <c r="AY14" s="61"/>
      <c r="AZ14" s="187"/>
      <c r="BA14" s="11"/>
      <c r="BB14" s="62"/>
      <c r="BC14" s="8"/>
      <c r="BD14" s="65"/>
      <c r="BE14" s="65"/>
      <c r="BF14" s="65"/>
      <c r="BG14" s="65"/>
    </row>
    <row r="15" spans="1:59" s="60" customFormat="1" ht="41.15" customHeight="1" x14ac:dyDescent="0.25">
      <c r="A15" s="111"/>
      <c r="B15" s="117">
        <f t="shared" si="0"/>
        <v>0</v>
      </c>
      <c r="C15" s="111"/>
      <c r="D15" s="118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11"/>
      <c r="AS15" s="11"/>
      <c r="AT15" s="94"/>
      <c r="AU15" s="61"/>
      <c r="AV15" s="61"/>
      <c r="AW15" s="61"/>
      <c r="AX15" s="61"/>
      <c r="AY15" s="61"/>
      <c r="AZ15" s="187"/>
      <c r="BA15" s="11"/>
      <c r="BB15" s="62"/>
      <c r="BC15" s="8"/>
      <c r="BD15" s="65"/>
      <c r="BE15" s="65"/>
      <c r="BF15" s="65"/>
      <c r="BG15" s="65"/>
    </row>
    <row r="16" spans="1:59" s="60" customFormat="1" ht="41.15" customHeight="1" x14ac:dyDescent="0.25">
      <c r="A16" s="111"/>
      <c r="B16" s="117">
        <f t="shared" si="0"/>
        <v>0</v>
      </c>
      <c r="C16" s="111"/>
      <c r="D16" s="118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11"/>
      <c r="AS16" s="11"/>
      <c r="AT16" s="94"/>
      <c r="AU16" s="61"/>
      <c r="AV16" s="61"/>
      <c r="AW16" s="61"/>
      <c r="AX16" s="61"/>
      <c r="AY16" s="61"/>
      <c r="AZ16" s="187"/>
      <c r="BA16" s="11"/>
      <c r="BB16" s="62"/>
      <c r="BC16" s="8"/>
      <c r="BD16" s="65"/>
      <c r="BE16" s="65"/>
      <c r="BF16" s="65"/>
      <c r="BG16" s="65"/>
    </row>
    <row r="17" spans="1:55" s="60" customFormat="1" ht="27.75" hidden="1" customHeight="1" x14ac:dyDescent="0.25">
      <c r="A17" s="111"/>
      <c r="B17" s="117">
        <f t="shared" si="0"/>
        <v>0</v>
      </c>
      <c r="C17" s="111"/>
      <c r="D17" s="118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11"/>
      <c r="AS17" s="11"/>
      <c r="AT17" s="94"/>
      <c r="AU17" s="61"/>
      <c r="AV17" s="61"/>
      <c r="AW17" s="61"/>
      <c r="AX17" s="61"/>
      <c r="AY17" s="61"/>
      <c r="AZ17" s="187"/>
      <c r="BA17" s="11"/>
      <c r="BB17" s="62"/>
      <c r="BC17" s="8"/>
    </row>
    <row r="18" spans="1:55" s="60" customFormat="1" ht="27.75" hidden="1" customHeight="1" x14ac:dyDescent="0.25">
      <c r="A18" s="111"/>
      <c r="B18" s="117">
        <f t="shared" si="0"/>
        <v>0</v>
      </c>
      <c r="C18" s="111"/>
      <c r="D18" s="118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11"/>
      <c r="AS18" s="11"/>
      <c r="AT18" s="94"/>
      <c r="AU18" s="61"/>
      <c r="AV18" s="61"/>
      <c r="AW18" s="61"/>
      <c r="AX18" s="61"/>
      <c r="AY18" s="61"/>
      <c r="AZ18" s="187"/>
      <c r="BA18" s="11"/>
      <c r="BB18" s="62"/>
      <c r="BC18" s="8"/>
    </row>
    <row r="19" spans="1:55" s="60" customFormat="1" ht="27.75" hidden="1" customHeight="1" x14ac:dyDescent="0.25">
      <c r="A19" s="111"/>
      <c r="B19" s="117">
        <f t="shared" si="0"/>
        <v>0</v>
      </c>
      <c r="C19" s="111"/>
      <c r="D19" s="118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11"/>
      <c r="AS19" s="11"/>
      <c r="AT19" s="96"/>
      <c r="AU19" s="188"/>
      <c r="AV19" s="188"/>
      <c r="AW19" s="188"/>
      <c r="AX19" s="188"/>
      <c r="AY19" s="188"/>
      <c r="AZ19" s="189"/>
      <c r="BA19" s="11"/>
      <c r="BB19" s="62"/>
      <c r="BC19" s="8"/>
    </row>
    <row r="20" spans="1:55" s="60" customFormat="1" ht="39" customHeight="1" x14ac:dyDescent="0.25">
      <c r="A20" s="119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11"/>
      <c r="AS20" s="11"/>
      <c r="AT20" s="110" t="s">
        <v>30</v>
      </c>
      <c r="AU20" s="110" t="s">
        <v>30</v>
      </c>
      <c r="AV20" s="110" t="s">
        <v>30</v>
      </c>
      <c r="AW20" s="110" t="s">
        <v>30</v>
      </c>
      <c r="AX20" s="110" t="s">
        <v>30</v>
      </c>
      <c r="AY20" s="110" t="s">
        <v>30</v>
      </c>
      <c r="AZ20" s="190" t="s">
        <v>30</v>
      </c>
      <c r="BA20" s="11"/>
      <c r="BB20" s="62"/>
      <c r="BC20" s="8"/>
    </row>
    <row r="21" spans="1:55" s="60" customFormat="1" ht="72.75" customHeight="1" x14ac:dyDescent="0.25">
      <c r="A21" s="119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1" t="s">
        <v>30</v>
      </c>
      <c r="AU21" s="58" t="s">
        <v>30</v>
      </c>
      <c r="AV21" s="58" t="s">
        <v>30</v>
      </c>
      <c r="AW21" s="10" t="s">
        <v>30</v>
      </c>
      <c r="AX21" s="10" t="s">
        <v>30</v>
      </c>
      <c r="AY21" s="10" t="s">
        <v>30</v>
      </c>
      <c r="AZ21" s="113" t="s">
        <v>30</v>
      </c>
      <c r="BA21" s="62"/>
      <c r="BB21" s="62"/>
      <c r="BC21" s="8"/>
    </row>
    <row r="22" spans="1:55" s="60" customFormat="1" ht="12" customHeight="1" x14ac:dyDescent="0.25">
      <c r="A22" s="90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1" t="s">
        <v>30</v>
      </c>
      <c r="AU22" s="58" t="s">
        <v>30</v>
      </c>
      <c r="AV22" s="58" t="s">
        <v>30</v>
      </c>
      <c r="AW22" s="10" t="s">
        <v>30</v>
      </c>
      <c r="AX22" s="10" t="s">
        <v>30</v>
      </c>
      <c r="AY22" s="10" t="s">
        <v>30</v>
      </c>
      <c r="AZ22" s="113" t="s">
        <v>30</v>
      </c>
      <c r="BA22" s="62"/>
      <c r="BB22" s="62"/>
      <c r="BC22" s="8"/>
    </row>
    <row r="23" spans="1:55" s="60" customFormat="1" ht="12" customHeight="1" x14ac:dyDescent="0.25">
      <c r="A23" s="90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1" t="s">
        <v>30</v>
      </c>
      <c r="AU23" s="58" t="s">
        <v>30</v>
      </c>
      <c r="AV23" s="58" t="s">
        <v>30</v>
      </c>
      <c r="AW23" s="10" t="s">
        <v>30</v>
      </c>
      <c r="AX23" s="10" t="s">
        <v>30</v>
      </c>
      <c r="AY23" s="10" t="s">
        <v>30</v>
      </c>
      <c r="AZ23" s="113" t="s">
        <v>30</v>
      </c>
      <c r="BA23" s="62"/>
      <c r="BB23" s="62"/>
      <c r="BC23" s="8"/>
    </row>
    <row r="24" spans="1:55" s="60" customFormat="1" ht="12" customHeight="1" x14ac:dyDescent="0.25">
      <c r="A24" s="90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1" t="s">
        <v>30</v>
      </c>
      <c r="AU24" s="58" t="s">
        <v>30</v>
      </c>
      <c r="AV24" s="58" t="s">
        <v>30</v>
      </c>
      <c r="AW24" s="10" t="s">
        <v>30</v>
      </c>
      <c r="AX24" s="10" t="s">
        <v>30</v>
      </c>
      <c r="AY24" s="10" t="s">
        <v>30</v>
      </c>
      <c r="AZ24" s="113" t="s">
        <v>30</v>
      </c>
      <c r="BA24" s="62"/>
      <c r="BB24" s="62"/>
      <c r="BC24" s="8"/>
    </row>
    <row r="25" spans="1:55" s="60" customFormat="1" ht="12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1" t="s">
        <v>30</v>
      </c>
      <c r="AU25" s="58" t="s">
        <v>30</v>
      </c>
      <c r="AV25" s="58" t="s">
        <v>30</v>
      </c>
      <c r="AW25" s="10" t="s">
        <v>30</v>
      </c>
      <c r="AX25" s="10" t="s">
        <v>30</v>
      </c>
      <c r="AY25" s="10" t="s">
        <v>30</v>
      </c>
      <c r="AZ25" s="113" t="s">
        <v>30</v>
      </c>
      <c r="BA25" s="62"/>
      <c r="BB25" s="62"/>
      <c r="BC25" s="8"/>
    </row>
    <row r="26" spans="1:55" s="60" customFormat="1" ht="12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1" t="s">
        <v>30</v>
      </c>
      <c r="AU26" s="58" t="s">
        <v>30</v>
      </c>
      <c r="AV26" s="58" t="s">
        <v>30</v>
      </c>
      <c r="AW26" s="10" t="s">
        <v>30</v>
      </c>
      <c r="AX26" s="10" t="s">
        <v>30</v>
      </c>
      <c r="AY26" s="10" t="s">
        <v>30</v>
      </c>
      <c r="AZ26" s="113" t="s">
        <v>30</v>
      </c>
      <c r="BA26" s="62"/>
      <c r="BB26" s="62"/>
      <c r="BC26" s="8"/>
    </row>
    <row r="27" spans="1:55" s="60" customFormat="1" ht="12" customHeight="1" x14ac:dyDescent="0.25">
      <c r="A27" s="90"/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1" t="s">
        <v>30</v>
      </c>
      <c r="AU27" s="58" t="s">
        <v>30</v>
      </c>
      <c r="AV27" s="58" t="s">
        <v>30</v>
      </c>
      <c r="AW27" s="10" t="s">
        <v>30</v>
      </c>
      <c r="AX27" s="10" t="s">
        <v>30</v>
      </c>
      <c r="AY27" s="10" t="s">
        <v>30</v>
      </c>
      <c r="AZ27" s="113" t="s">
        <v>30</v>
      </c>
      <c r="BA27" s="62"/>
      <c r="BB27" s="62"/>
      <c r="BC27" s="8"/>
    </row>
    <row r="28" spans="1:55" s="60" customFormat="1" ht="12" customHeight="1" x14ac:dyDescent="0.25">
      <c r="A28" s="90"/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1" t="s">
        <v>30</v>
      </c>
      <c r="AU28" s="58" t="s">
        <v>30</v>
      </c>
      <c r="AV28" s="58" t="s">
        <v>30</v>
      </c>
      <c r="AW28" s="10" t="s">
        <v>30</v>
      </c>
      <c r="AX28" s="10" t="s">
        <v>30</v>
      </c>
      <c r="AY28" s="10" t="s">
        <v>30</v>
      </c>
      <c r="AZ28" s="113" t="s">
        <v>30</v>
      </c>
      <c r="BA28" s="62"/>
      <c r="BB28" s="62"/>
      <c r="BC28" s="8"/>
    </row>
    <row r="29" spans="1:55" s="60" customFormat="1" ht="12" customHeight="1" x14ac:dyDescent="0.25">
      <c r="A29" s="90"/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1" t="s">
        <v>30</v>
      </c>
      <c r="AU29" s="58" t="s">
        <v>30</v>
      </c>
      <c r="AV29" s="58" t="s">
        <v>30</v>
      </c>
      <c r="AW29" s="10" t="s">
        <v>30</v>
      </c>
      <c r="AX29" s="10" t="s">
        <v>30</v>
      </c>
      <c r="AY29" s="10" t="s">
        <v>30</v>
      </c>
      <c r="AZ29" s="113" t="s">
        <v>30</v>
      </c>
      <c r="BA29" s="62"/>
      <c r="BB29" s="62"/>
      <c r="BC29" s="8"/>
    </row>
    <row r="30" spans="1:55" s="60" customFormat="1" ht="12" customHeigh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1" t="s">
        <v>31</v>
      </c>
      <c r="AU30" s="58">
        <v>-1914.6861980855465</v>
      </c>
      <c r="AV30" s="58">
        <v>1723.5814208984375</v>
      </c>
      <c r="AW30" s="10">
        <v>-181.06404113769531</v>
      </c>
      <c r="AX30" s="10">
        <v>219.94902038574219</v>
      </c>
      <c r="AY30" s="10">
        <v>-152.220703125</v>
      </c>
      <c r="AZ30" s="113">
        <v>-0.76914764324742013</v>
      </c>
      <c r="BA30" s="62"/>
      <c r="BB30" s="62"/>
      <c r="BC30" s="8"/>
    </row>
    <row r="31" spans="1:55" s="60" customFormat="1" ht="12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1" t="s">
        <v>32</v>
      </c>
      <c r="AU31" s="58">
        <v>-12393.147308409214</v>
      </c>
      <c r="AV31" s="58">
        <v>2708.520263671875</v>
      </c>
      <c r="AW31" s="10">
        <v>1542.478759765625</v>
      </c>
      <c r="AX31" s="10">
        <v>-440.52688598632813</v>
      </c>
      <c r="AY31" s="10">
        <v>-8582.65625</v>
      </c>
      <c r="AZ31" s="113">
        <v>-5.8267191494638482</v>
      </c>
      <c r="BA31" s="62"/>
      <c r="BB31" s="62"/>
      <c r="BC31" s="8"/>
    </row>
    <row r="32" spans="1:55" s="60" customFormat="1" ht="12" customHeigh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02" t="s">
        <v>32</v>
      </c>
      <c r="AU32" s="100">
        <v>-12393.147308409214</v>
      </c>
      <c r="AV32" s="100">
        <v>2708.520263671875</v>
      </c>
      <c r="AW32" s="10">
        <v>1542.478759765625</v>
      </c>
      <c r="AX32" s="10">
        <v>-440.52688598632813</v>
      </c>
      <c r="AY32" s="10">
        <v>-8582.65625</v>
      </c>
      <c r="AZ32" s="113">
        <v>-5.8267191494638482</v>
      </c>
      <c r="BA32" s="62"/>
      <c r="BB32" s="62"/>
      <c r="BC32" s="8"/>
    </row>
    <row r="33" spans="1:55" s="60" customFormat="1" ht="12.75" hidden="1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102" t="s">
        <v>30</v>
      </c>
      <c r="AU33" s="100" t="s">
        <v>30</v>
      </c>
      <c r="AV33" s="100" t="s">
        <v>30</v>
      </c>
      <c r="AW33" s="10" t="s">
        <v>30</v>
      </c>
      <c r="AX33" s="10" t="s">
        <v>30</v>
      </c>
      <c r="AY33" s="10" t="s">
        <v>30</v>
      </c>
      <c r="AZ33" s="113" t="s">
        <v>30</v>
      </c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02" t="s">
        <v>30</v>
      </c>
      <c r="AU34" s="100" t="s">
        <v>30</v>
      </c>
      <c r="AV34" s="100" t="s">
        <v>30</v>
      </c>
      <c r="AW34" s="10" t="s">
        <v>30</v>
      </c>
      <c r="AX34" s="10" t="s">
        <v>30</v>
      </c>
      <c r="AY34" s="10" t="s">
        <v>30</v>
      </c>
      <c r="AZ34" s="113" t="s">
        <v>30</v>
      </c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102" t="s">
        <v>30</v>
      </c>
      <c r="AU35" s="100" t="s">
        <v>30</v>
      </c>
      <c r="AV35" s="100" t="s">
        <v>30</v>
      </c>
      <c r="AW35" s="10" t="s">
        <v>30</v>
      </c>
      <c r="AX35" s="10" t="s">
        <v>30</v>
      </c>
      <c r="AY35" s="10" t="s">
        <v>30</v>
      </c>
      <c r="AZ35" s="113" t="s">
        <v>30</v>
      </c>
      <c r="BA35" s="8"/>
      <c r="BB35" s="8"/>
      <c r="BC35" s="8"/>
    </row>
    <row r="36" spans="1:55" x14ac:dyDescent="0.25">
      <c r="AS36" s="8"/>
      <c r="AT36" s="102" t="s">
        <v>30</v>
      </c>
      <c r="AU36" s="100" t="s">
        <v>30</v>
      </c>
      <c r="AV36" s="100" t="s">
        <v>30</v>
      </c>
      <c r="AW36" s="10" t="s">
        <v>30</v>
      </c>
      <c r="AX36" s="10" t="s">
        <v>30</v>
      </c>
      <c r="AY36" s="10" t="s">
        <v>30</v>
      </c>
      <c r="AZ36" s="113" t="s">
        <v>30</v>
      </c>
      <c r="BA36" s="8"/>
      <c r="BB36" s="8"/>
      <c r="BC36" s="8"/>
    </row>
    <row r="37" spans="1:55" x14ac:dyDescent="0.25">
      <c r="AS37" s="8"/>
      <c r="AT37" s="8" t="s">
        <v>30</v>
      </c>
      <c r="AU37" s="8" t="s">
        <v>30</v>
      </c>
      <c r="AV37" s="8" t="s">
        <v>30</v>
      </c>
      <c r="AW37" s="8" t="s">
        <v>30</v>
      </c>
      <c r="AX37" s="8" t="s">
        <v>30</v>
      </c>
      <c r="AY37" s="8" t="s">
        <v>30</v>
      </c>
      <c r="AZ37" s="8" t="s">
        <v>30</v>
      </c>
      <c r="BA37" s="8"/>
      <c r="BB37" s="8"/>
      <c r="BC37" s="8"/>
    </row>
    <row r="38" spans="1:55" x14ac:dyDescent="0.25">
      <c r="AS38" s="8"/>
      <c r="AT38" s="8" t="s">
        <v>30</v>
      </c>
      <c r="AU38" s="8" t="s">
        <v>30</v>
      </c>
      <c r="AV38" s="8" t="s">
        <v>30</v>
      </c>
      <c r="AW38" s="8" t="s">
        <v>30</v>
      </c>
      <c r="AX38" s="8" t="s">
        <v>30</v>
      </c>
      <c r="AY38" s="8" t="s">
        <v>30</v>
      </c>
      <c r="AZ38" s="8" t="s">
        <v>30</v>
      </c>
      <c r="BA38" s="8"/>
      <c r="BB38" s="8"/>
      <c r="BC38" s="8"/>
    </row>
    <row r="39" spans="1:55" x14ac:dyDescent="0.25">
      <c r="AS39" s="8"/>
      <c r="AT39" s="8" t="s">
        <v>30</v>
      </c>
      <c r="AU39" s="8" t="s">
        <v>30</v>
      </c>
      <c r="AV39" s="8" t="s">
        <v>30</v>
      </c>
      <c r="AW39" s="8" t="s">
        <v>30</v>
      </c>
      <c r="AX39" s="8" t="s">
        <v>30</v>
      </c>
      <c r="AY39" s="8" t="s">
        <v>30</v>
      </c>
      <c r="AZ39" s="8" t="s">
        <v>30</v>
      </c>
      <c r="BA39" s="8"/>
      <c r="BB39" s="8"/>
      <c r="BC39" s="8"/>
    </row>
    <row r="40" spans="1:55" x14ac:dyDescent="0.25">
      <c r="AS40" s="8"/>
      <c r="AT40" s="8" t="s">
        <v>30</v>
      </c>
      <c r="AU40" s="8" t="s">
        <v>30</v>
      </c>
      <c r="AV40" s="8" t="s">
        <v>30</v>
      </c>
      <c r="AW40" s="8" t="s">
        <v>30</v>
      </c>
      <c r="AX40" s="8" t="s">
        <v>30</v>
      </c>
      <c r="AY40" s="8" t="s">
        <v>30</v>
      </c>
      <c r="AZ40" s="8" t="s">
        <v>30</v>
      </c>
      <c r="BA40" s="8"/>
      <c r="BB40" s="8"/>
      <c r="BC40" s="8"/>
    </row>
    <row r="41" spans="1:55" x14ac:dyDescent="0.25">
      <c r="AT41" s="8" t="s">
        <v>30</v>
      </c>
      <c r="AU41" s="8" t="s">
        <v>30</v>
      </c>
      <c r="AV41" s="8" t="s">
        <v>30</v>
      </c>
      <c r="AW41" s="8" t="s">
        <v>30</v>
      </c>
      <c r="AX41" s="8" t="s">
        <v>30</v>
      </c>
      <c r="AY41" s="8" t="s">
        <v>30</v>
      </c>
      <c r="AZ41" s="8" t="s">
        <v>30</v>
      </c>
    </row>
    <row r="42" spans="1:55" x14ac:dyDescent="0.25">
      <c r="AT42" s="8" t="s">
        <v>30</v>
      </c>
      <c r="AU42" s="8" t="s">
        <v>30</v>
      </c>
      <c r="AV42" s="8" t="s">
        <v>30</v>
      </c>
      <c r="AW42" s="8" t="s">
        <v>30</v>
      </c>
      <c r="AX42" s="8" t="s">
        <v>30</v>
      </c>
      <c r="AY42" s="8" t="s">
        <v>30</v>
      </c>
      <c r="AZ42" s="8" t="s">
        <v>30</v>
      </c>
    </row>
    <row r="43" spans="1:55" x14ac:dyDescent="0.25">
      <c r="AT43" s="8"/>
      <c r="AU43" s="8"/>
      <c r="AV43" s="8"/>
      <c r="AW43" s="8"/>
      <c r="AX43" s="8"/>
      <c r="AY43" s="8"/>
      <c r="AZ43" s="8"/>
    </row>
    <row r="44" spans="1:55" x14ac:dyDescent="0.25">
      <c r="AT44" s="8"/>
      <c r="AU44" s="8"/>
      <c r="AV44" s="8"/>
      <c r="AW44" s="8"/>
      <c r="AX44" s="8"/>
      <c r="AY44" s="8"/>
      <c r="AZ44" s="8"/>
    </row>
    <row r="45" spans="1:55" x14ac:dyDescent="0.25">
      <c r="AT45" s="8"/>
      <c r="AU45" s="8"/>
      <c r="AV45" s="8"/>
      <c r="AW45" s="8"/>
      <c r="AX45" s="8"/>
      <c r="AY45" s="8"/>
      <c r="AZ45" s="8"/>
    </row>
    <row r="46" spans="1:55" x14ac:dyDescent="0.25">
      <c r="AT46" s="8"/>
      <c r="AU46" s="8"/>
      <c r="AV46" s="8"/>
      <c r="AW46" s="8"/>
      <c r="AX46" s="8"/>
      <c r="AY46" s="8"/>
      <c r="AZ46" s="8"/>
    </row>
    <row r="47" spans="1:55" x14ac:dyDescent="0.25">
      <c r="AT47" s="8"/>
      <c r="AU47" s="8"/>
      <c r="AV47" s="8"/>
      <c r="AW47" s="8"/>
      <c r="AX47" s="8"/>
      <c r="AY47" s="8"/>
      <c r="AZ47" s="8"/>
    </row>
    <row r="48" spans="1:55" x14ac:dyDescent="0.25">
      <c r="AT48" s="8"/>
      <c r="AU48" s="8"/>
      <c r="AV48" s="8"/>
      <c r="AW48" s="8"/>
      <c r="AX48" s="8"/>
      <c r="AY48" s="8"/>
      <c r="AZ48" s="8"/>
    </row>
    <row r="49" spans="46:52" x14ac:dyDescent="0.25">
      <c r="AT49" s="8"/>
      <c r="AU49" s="8"/>
      <c r="AV49" s="8"/>
      <c r="AW49" s="8"/>
      <c r="AX49" s="8"/>
      <c r="AY49" s="8"/>
      <c r="AZ49" s="8"/>
    </row>
    <row r="50" spans="46:52" x14ac:dyDescent="0.25">
      <c r="AT50" s="8"/>
      <c r="AU50" s="8"/>
      <c r="AV50" s="8"/>
      <c r="AW50" s="8"/>
      <c r="AX50" s="8"/>
      <c r="AY50" s="8"/>
      <c r="AZ50" s="8"/>
    </row>
    <row r="51" spans="46:52" x14ac:dyDescent="0.25">
      <c r="AT51" s="8"/>
      <c r="AU51" s="8"/>
      <c r="AV51" s="8"/>
      <c r="AW51" s="8"/>
      <c r="AX51" s="8"/>
      <c r="AY51" s="8"/>
      <c r="AZ51" s="8"/>
    </row>
    <row r="52" spans="46:52" x14ac:dyDescent="0.25">
      <c r="AT52" s="8"/>
      <c r="AU52" s="8"/>
      <c r="AV52" s="8"/>
      <c r="AW52" s="8"/>
      <c r="AX52" s="8"/>
      <c r="AY52" s="8"/>
      <c r="AZ52" s="8"/>
    </row>
    <row r="53" spans="46:52" x14ac:dyDescent="0.25">
      <c r="AT53" s="8"/>
      <c r="AU53" s="8"/>
      <c r="AV53" s="8"/>
      <c r="AW53" s="8"/>
      <c r="AX53" s="8"/>
      <c r="AY53" s="8"/>
      <c r="AZ53" s="8"/>
    </row>
    <row r="54" spans="46:52" x14ac:dyDescent="0.25">
      <c r="AT54" s="8"/>
      <c r="AU54" s="8"/>
      <c r="AV54" s="8"/>
      <c r="AW54" s="8"/>
      <c r="AX54" s="8"/>
      <c r="AY54" s="8"/>
      <c r="AZ54" s="8"/>
    </row>
    <row r="55" spans="46:52" x14ac:dyDescent="0.25">
      <c r="AT55" s="8"/>
      <c r="AU55" s="8"/>
      <c r="AV55" s="8"/>
      <c r="AW55" s="8"/>
      <c r="AX55" s="8"/>
      <c r="AY55" s="8"/>
      <c r="AZ55" s="8"/>
    </row>
    <row r="56" spans="46:52" x14ac:dyDescent="0.25">
      <c r="AT56" s="8"/>
      <c r="AU56" s="8"/>
      <c r="AV56" s="8"/>
      <c r="AW56" s="8"/>
      <c r="AX56" s="8"/>
      <c r="AY56" s="8"/>
      <c r="AZ56" s="8"/>
    </row>
    <row r="57" spans="46:52" x14ac:dyDescent="0.25">
      <c r="AT57" s="8"/>
      <c r="AU57" s="8"/>
      <c r="AV57" s="8"/>
      <c r="AW57" s="8"/>
      <c r="AX57" s="8"/>
      <c r="AY57" s="8"/>
      <c r="AZ57" s="8"/>
    </row>
    <row r="58" spans="46:52" x14ac:dyDescent="0.25">
      <c r="AT58" s="8"/>
      <c r="AU58" s="8"/>
      <c r="AV58" s="8"/>
      <c r="AW58" s="8"/>
      <c r="AX58" s="8"/>
      <c r="AY58" s="8"/>
      <c r="AZ58" s="8"/>
    </row>
    <row r="59" spans="46:52" x14ac:dyDescent="0.25">
      <c r="AT59" s="8"/>
      <c r="AU59" s="8"/>
      <c r="AV59" s="8"/>
      <c r="AW59" s="8"/>
      <c r="AX59" s="8"/>
      <c r="AY59" s="8"/>
      <c r="AZ59" s="8"/>
    </row>
    <row r="60" spans="46:52" x14ac:dyDescent="0.25">
      <c r="AT60" s="8"/>
      <c r="AU60" s="8"/>
      <c r="AV60" s="8"/>
      <c r="AW60" s="8"/>
      <c r="AX60" s="8"/>
      <c r="AY60" s="8"/>
      <c r="AZ60" s="8"/>
    </row>
    <row r="61" spans="46:52" x14ac:dyDescent="0.25">
      <c r="AT61" s="8"/>
      <c r="AU61" s="8"/>
      <c r="AV61" s="8"/>
      <c r="AW61" s="8"/>
      <c r="AX61" s="8"/>
      <c r="AY61" s="8"/>
      <c r="AZ61" s="8"/>
    </row>
    <row r="62" spans="46:52" x14ac:dyDescent="0.25">
      <c r="AT62" s="8"/>
      <c r="AU62" s="8"/>
      <c r="AV62" s="8"/>
      <c r="AW62" s="8"/>
      <c r="AX62" s="8"/>
      <c r="AY62" s="8"/>
      <c r="AZ62" s="8"/>
    </row>
    <row r="63" spans="46:52" x14ac:dyDescent="0.25">
      <c r="AT63" s="8"/>
      <c r="AU63" s="8"/>
      <c r="AV63" s="8"/>
      <c r="AW63" s="8"/>
      <c r="AX63" s="8"/>
      <c r="AY63" s="8"/>
      <c r="AZ63" s="8"/>
    </row>
    <row r="64" spans="46:52" x14ac:dyDescent="0.25">
      <c r="AT64" s="8"/>
      <c r="AU64" s="8"/>
      <c r="AV64" s="8"/>
      <c r="AW64" s="8"/>
      <c r="AX64" s="8"/>
      <c r="AY64" s="8"/>
      <c r="AZ64" s="8"/>
    </row>
    <row r="65" spans="46:52" x14ac:dyDescent="0.25">
      <c r="AT65" s="8"/>
      <c r="AU65" s="8"/>
      <c r="AV65" s="8"/>
      <c r="AW65" s="8"/>
      <c r="AX65" s="8"/>
      <c r="AY65" s="8"/>
      <c r="AZ65" s="8"/>
    </row>
    <row r="66" spans="46:52" x14ac:dyDescent="0.25">
      <c r="AW66" s="10"/>
      <c r="AX66" s="10"/>
      <c r="AY66" s="10"/>
      <c r="AZ66" s="10"/>
    </row>
    <row r="67" spans="46:52" x14ac:dyDescent="0.25">
      <c r="AW67" s="10"/>
      <c r="AX67" s="10"/>
      <c r="AY67" s="10"/>
      <c r="AZ67" s="10"/>
    </row>
    <row r="68" spans="46:52" x14ac:dyDescent="0.25">
      <c r="AW68" s="10"/>
      <c r="AX68" s="10"/>
      <c r="AY68" s="10"/>
      <c r="AZ68" s="10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40" r:id="rId4" name="chkEP5_Description">
          <controlPr defaultSize="0" autoLine="0" r:id="rId5">
            <anchor moveWithCells="1">
              <from>
                <xdr:col>6</xdr:col>
                <xdr:colOff>76200</xdr:colOff>
                <xdr:row>7</xdr:row>
                <xdr:rowOff>203200</xdr:rowOff>
              </from>
              <to>
                <xdr:col>11</xdr:col>
                <xdr:colOff>69850</xdr:colOff>
                <xdr:row>7</xdr:row>
                <xdr:rowOff>425450</xdr:rowOff>
              </to>
            </anchor>
          </controlPr>
        </control>
      </mc:Choice>
      <mc:Fallback>
        <control shapeId="107540" r:id="rId4" name="chkEP5_Description"/>
      </mc:Fallback>
    </mc:AlternateContent>
    <mc:AlternateContent xmlns:mc="http://schemas.openxmlformats.org/markup-compatibility/2006">
      <mc:Choice Requires="x14">
        <control shapeId="107539" r:id="rId6" name="chkEP5_Comment">
          <controlPr defaultSize="0" autoLine="0" r:id="rId7">
            <anchor moveWithCells="1">
              <from>
                <xdr:col>6</xdr:col>
                <xdr:colOff>76200</xdr:colOff>
                <xdr:row>6</xdr:row>
                <xdr:rowOff>95250</xdr:rowOff>
              </from>
              <to>
                <xdr:col>11</xdr:col>
                <xdr:colOff>69850</xdr:colOff>
                <xdr:row>7</xdr:row>
                <xdr:rowOff>203200</xdr:rowOff>
              </to>
            </anchor>
          </controlPr>
        </control>
      </mc:Choice>
      <mc:Fallback>
        <control shapeId="107539" r:id="rId6" name="chkEP5_Comment"/>
      </mc:Fallback>
    </mc:AlternateContent>
    <mc:AlternateContent xmlns:mc="http://schemas.openxmlformats.org/markup-compatibility/2006">
      <mc:Choice Requires="x14">
        <control shapeId="107529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7529" r:id="rId8" name="cbDisplayedProd"/>
      </mc:Fallback>
    </mc:AlternateContent>
    <mc:AlternateContent xmlns:mc="http://schemas.openxmlformats.org/markup-compatibility/2006">
      <mc:Choice Requires="x14">
        <control shapeId="107524" r:id="rId10" name="cbCpAll2Ppt">
          <controlPr defaultSize="0" print="0" autoLine="0" r:id="rId11">
            <anchor>
              <from>
                <xdr:col>6</xdr:col>
                <xdr:colOff>0</xdr:colOff>
                <xdr:row>4</xdr:row>
                <xdr:rowOff>38100</xdr:rowOff>
              </from>
              <to>
                <xdr:col>11</xdr:col>
                <xdr:colOff>120650</xdr:colOff>
                <xdr:row>6</xdr:row>
                <xdr:rowOff>38100</xdr:rowOff>
              </to>
            </anchor>
          </controlPr>
        </control>
      </mc:Choice>
      <mc:Fallback>
        <control shapeId="107524" r:id="rId10" name="cbCpAll2Ppt"/>
      </mc:Fallback>
    </mc:AlternateContent>
    <mc:AlternateContent xmlns:mc="http://schemas.openxmlformats.org/markup-compatibility/2006">
      <mc:Choice Requires="x14">
        <control shapeId="107523" r:id="rId12" name="cbCpPPT_Default">
          <controlPr defaultSize="0" print="0" autoLine="0" r:id="rId13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7523" r:id="rId12" name="cbCpPPT_Default"/>
      </mc:Fallback>
    </mc:AlternateContent>
    <mc:AlternateContent xmlns:mc="http://schemas.openxmlformats.org/markup-compatibility/2006">
      <mc:Choice Requires="x14">
        <control shapeId="107522" r:id="rId14" name="cbStart">
          <controlPr defaultSize="0" print="0" autoLine="0" r:id="rId15">
            <anchor>
              <from>
                <xdr:col>0</xdr:col>
                <xdr:colOff>184150</xdr:colOff>
                <xdr:row>1</xdr:row>
                <xdr:rowOff>76200</xdr:rowOff>
              </from>
              <to>
                <xdr:col>1</xdr:col>
                <xdr:colOff>1479550</xdr:colOff>
                <xdr:row>4</xdr:row>
                <xdr:rowOff>6350</xdr:rowOff>
              </to>
            </anchor>
          </controlPr>
        </control>
      </mc:Choice>
      <mc:Fallback>
        <control shapeId="107522" r:id="rId14" name="cbStart"/>
      </mc:Fallback>
    </mc:AlternateContent>
    <mc:AlternateContent xmlns:mc="http://schemas.openxmlformats.org/markup-compatibility/2006">
      <mc:Choice Requires="x14">
        <control shapeId="107521" r:id="rId16" name="cbSort">
          <controlPr defaultSize="0" print="0" autoLine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4</xdr:col>
                <xdr:colOff>101600</xdr:colOff>
                <xdr:row>2</xdr:row>
                <xdr:rowOff>107950</xdr:rowOff>
              </to>
            </anchor>
          </controlPr>
        </control>
      </mc:Choice>
      <mc:Fallback>
        <control shapeId="107521" r:id="rId16" name="cbS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pageSetUpPr fitToPage="1"/>
  </sheetPr>
  <dimension ref="A1:BH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1" width="12.26953125" style="66" bestFit="1" customWidth="1"/>
    <col min="52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01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01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01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01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01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01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6" s="60" customFormat="1" ht="30" customHeight="1" x14ac:dyDescent="0.25">
      <c r="A17" s="101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6" s="60" customFormat="1" ht="30" customHeight="1" x14ac:dyDescent="0.25">
      <c r="A18" s="101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6" s="60" customFormat="1" ht="17.25" customHeight="1" x14ac:dyDescent="0.25">
      <c r="A19" s="101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6" s="60" customFormat="1" ht="17.25" customHeight="1" x14ac:dyDescent="0.25">
      <c r="A20" s="101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6" s="60" customFormat="1" ht="17.25" customHeight="1" x14ac:dyDescent="0.25">
      <c r="A21" s="101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6" s="60" customFormat="1" ht="17.25" customHeight="1" x14ac:dyDescent="0.25">
      <c r="A22" s="101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6" s="60" customFormat="1" ht="17.25" customHeight="1" x14ac:dyDescent="0.25">
      <c r="A23" s="101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6" s="60" customFormat="1" ht="17.25" customHeight="1" x14ac:dyDescent="0.25">
      <c r="A24" s="101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6" s="60" customFormat="1" ht="12.75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6" s="60" customFormat="1" ht="12.75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6" s="60" customFormat="1" ht="12.75" customHeight="1" x14ac:dyDescent="0.25">
      <c r="A27" s="90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8" t="s">
        <v>33</v>
      </c>
      <c r="AV27" s="8" t="s">
        <v>34</v>
      </c>
      <c r="AW27" s="8" t="s">
        <v>35</v>
      </c>
      <c r="AX27" s="86" t="s">
        <v>36</v>
      </c>
      <c r="AY27" s="86" t="s">
        <v>37</v>
      </c>
      <c r="AZ27" s="86"/>
      <c r="BA27" s="86"/>
      <c r="BB27" s="62"/>
      <c r="BC27" s="62"/>
      <c r="BD27" s="8"/>
    </row>
    <row r="28" spans="1:56" s="60" customFormat="1" ht="12.75" customHeight="1" x14ac:dyDescent="0.25">
      <c r="A28" s="90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/>
      <c r="AU28" s="103"/>
      <c r="AV28" s="103"/>
      <c r="AW28" s="103"/>
      <c r="AX28" s="103"/>
      <c r="AY28" s="124"/>
      <c r="AZ28" s="87"/>
      <c r="BA28" s="87"/>
      <c r="BB28" s="62"/>
      <c r="BC28" s="62"/>
      <c r="BD28" s="8"/>
    </row>
    <row r="29" spans="1:56" s="60" customFormat="1" ht="12.75" customHeight="1" x14ac:dyDescent="0.25">
      <c r="A29" s="90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/>
      <c r="AU29" s="104"/>
      <c r="AV29" s="104"/>
      <c r="AW29" s="104"/>
      <c r="AX29" s="104"/>
      <c r="AY29" s="123"/>
      <c r="AZ29" s="87"/>
      <c r="BA29" s="87"/>
      <c r="BB29" s="62"/>
      <c r="BC29" s="62"/>
      <c r="BD29" s="8"/>
    </row>
    <row r="30" spans="1:56" s="60" customForma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/>
      <c r="AU30" s="104"/>
      <c r="AV30" s="104"/>
      <c r="AW30" s="104"/>
      <c r="AX30" s="104"/>
      <c r="AY30" s="123"/>
      <c r="AZ30" s="88"/>
      <c r="BA30" s="86"/>
      <c r="BB30" s="62"/>
      <c r="BC30" s="62"/>
      <c r="BD30" s="8"/>
    </row>
    <row r="31" spans="1:56" s="60" customForma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/>
      <c r="AU31" s="104"/>
      <c r="AV31" s="104"/>
      <c r="AW31" s="104"/>
      <c r="AX31" s="104"/>
      <c r="AY31" s="123"/>
      <c r="AZ31" s="69"/>
      <c r="BA31" s="11"/>
      <c r="BB31" s="62"/>
      <c r="BC31" s="62"/>
      <c r="BD31" s="8"/>
    </row>
    <row r="32" spans="1:56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/>
      <c r="AU32" s="104"/>
      <c r="AV32" s="104"/>
      <c r="AW32" s="104"/>
      <c r="AX32" s="104"/>
      <c r="AY32" s="122"/>
      <c r="AZ32" s="11"/>
      <c r="BA32" s="11"/>
      <c r="BB32" s="62"/>
      <c r="BC32" s="62"/>
      <c r="BD32" s="8"/>
    </row>
    <row r="33" spans="1:60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/>
      <c r="AU33" s="104"/>
      <c r="AV33" s="104"/>
      <c r="AW33" s="104"/>
      <c r="AX33" s="104"/>
      <c r="AY33" s="123"/>
      <c r="AZ33" s="8"/>
      <c r="BA33" s="8"/>
      <c r="BB33" s="62"/>
      <c r="BC33" s="62"/>
      <c r="BD33" s="8"/>
    </row>
    <row r="34" spans="1:60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/>
      <c r="AU34" s="104"/>
      <c r="AV34" s="104"/>
      <c r="AW34" s="104"/>
      <c r="AX34" s="104"/>
      <c r="AY34" s="125"/>
      <c r="AZ34" s="69"/>
      <c r="BA34" s="69"/>
      <c r="BB34" s="62"/>
      <c r="BC34" s="62"/>
      <c r="BD34" s="8"/>
    </row>
    <row r="35" spans="1:60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/>
      <c r="AU35" s="104"/>
      <c r="AV35" s="104"/>
      <c r="AW35" s="104"/>
      <c r="AX35" s="104"/>
      <c r="AY35" s="123"/>
      <c r="AZ35" s="11"/>
      <c r="BA35" s="11"/>
      <c r="BB35" s="8"/>
      <c r="BC35" s="8"/>
      <c r="BD35" s="8"/>
    </row>
    <row r="36" spans="1:60" x14ac:dyDescent="0.25">
      <c r="AS36" s="8"/>
      <c r="AT36" s="94"/>
      <c r="AU36" s="104"/>
      <c r="AV36" s="104"/>
      <c r="AW36" s="104"/>
      <c r="AX36" s="104"/>
      <c r="AY36" s="122"/>
      <c r="AZ36" s="8"/>
      <c r="BA36" s="8"/>
      <c r="BB36" s="8"/>
      <c r="BC36" s="8"/>
      <c r="BD36" s="8"/>
      <c r="BH36" s="65"/>
    </row>
    <row r="37" spans="1:60" x14ac:dyDescent="0.25">
      <c r="AS37" s="8"/>
      <c r="AT37" s="94"/>
      <c r="AU37" s="104"/>
      <c r="AV37" s="104"/>
      <c r="AW37" s="104"/>
      <c r="AX37" s="104"/>
      <c r="AY37" s="127"/>
      <c r="AZ37" s="8"/>
      <c r="BA37" s="8"/>
      <c r="BB37" s="8"/>
      <c r="BC37" s="8"/>
      <c r="BD37" s="8"/>
      <c r="BH37" s="65"/>
    </row>
    <row r="38" spans="1:60" x14ac:dyDescent="0.25">
      <c r="AS38" s="8"/>
      <c r="AT38" s="94"/>
      <c r="AU38" s="104"/>
      <c r="AV38" s="104"/>
      <c r="AW38" s="104"/>
      <c r="AX38" s="104"/>
      <c r="AY38" s="122"/>
      <c r="AZ38" s="8"/>
      <c r="BA38" s="8"/>
      <c r="BB38" s="8"/>
      <c r="BC38" s="8"/>
      <c r="BD38" s="8"/>
      <c r="BH38" s="65"/>
    </row>
    <row r="39" spans="1:60" x14ac:dyDescent="0.25">
      <c r="AS39" s="8"/>
      <c r="AT39" s="94"/>
      <c r="AU39" s="104"/>
      <c r="AV39" s="104"/>
      <c r="AW39" s="104"/>
      <c r="AX39" s="104"/>
      <c r="AY39" s="127"/>
      <c r="AZ39" s="8"/>
      <c r="BA39" s="8"/>
      <c r="BB39" s="8"/>
      <c r="BC39" s="8"/>
      <c r="BD39" s="8"/>
      <c r="BH39" s="65"/>
    </row>
    <row r="40" spans="1:60" ht="9.75" customHeight="1" x14ac:dyDescent="0.25">
      <c r="G40" s="107"/>
      <c r="H40" s="107"/>
      <c r="I40" s="106"/>
      <c r="J40" s="106"/>
      <c r="K40" s="106"/>
      <c r="AS40" s="8"/>
      <c r="AT40" s="94"/>
      <c r="AU40" s="104"/>
      <c r="AV40" s="104"/>
      <c r="AW40" s="104"/>
      <c r="AX40" s="104"/>
      <c r="AY40" s="122"/>
      <c r="AZ40" s="8"/>
      <c r="BA40" s="8"/>
      <c r="BB40" s="8"/>
      <c r="BC40" s="8"/>
      <c r="BD40" s="8"/>
      <c r="BH40" s="65"/>
    </row>
    <row r="41" spans="1:60" ht="9.75" customHeight="1" x14ac:dyDescent="0.25">
      <c r="G41" s="107"/>
      <c r="H41" s="107"/>
      <c r="I41" s="106"/>
      <c r="J41" s="106"/>
      <c r="K41" s="106"/>
      <c r="AT41" s="94"/>
      <c r="AU41" s="104"/>
      <c r="AV41" s="104"/>
      <c r="AW41" s="104"/>
      <c r="AX41" s="104"/>
      <c r="AY41" s="122"/>
      <c r="BA41" s="66"/>
      <c r="BH41" s="65"/>
    </row>
    <row r="42" spans="1:60" ht="25.5" customHeight="1" x14ac:dyDescent="0.25">
      <c r="G42" s="107"/>
      <c r="H42" s="108"/>
      <c r="I42" s="106"/>
      <c r="J42" s="106"/>
      <c r="K42" s="106"/>
      <c r="AT42" s="96"/>
      <c r="AU42" s="105"/>
      <c r="AV42" s="105"/>
      <c r="AW42" s="105"/>
      <c r="AX42" s="105"/>
      <c r="AY42" s="181"/>
      <c r="BA42" s="66"/>
      <c r="BH42" s="65"/>
    </row>
    <row r="43" spans="1:60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60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60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60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60" ht="12.75" customHeight="1" x14ac:dyDescent="0.25">
      <c r="G47" s="107"/>
      <c r="I47" s="106"/>
      <c r="J47" s="106"/>
      <c r="K47" s="106"/>
      <c r="AT47" s="8"/>
      <c r="AU47" s="8"/>
      <c r="AV47" s="8"/>
    </row>
    <row r="48" spans="1:60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261" r:id="rId4" name="chkEP6_Descripti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165100</xdr:rowOff>
              </from>
              <to>
                <xdr:col>10</xdr:col>
                <xdr:colOff>107950</xdr:colOff>
                <xdr:row>7</xdr:row>
                <xdr:rowOff>387350</xdr:rowOff>
              </to>
            </anchor>
          </controlPr>
        </control>
      </mc:Choice>
      <mc:Fallback>
        <control shapeId="119261" r:id="rId4" name="chkEP6_Description"/>
      </mc:Fallback>
    </mc:AlternateContent>
    <mc:AlternateContent xmlns:mc="http://schemas.openxmlformats.org/markup-compatibility/2006">
      <mc:Choice Requires="x14">
        <control shapeId="119260" r:id="rId6" name="chkEP6_Comment">
          <controlPr defaultSize="0" autoLine="0" r:id="rId7">
            <anchor moveWithCells="1">
              <from>
                <xdr:col>5</xdr:col>
                <xdr:colOff>114300</xdr:colOff>
                <xdr:row>6</xdr:row>
                <xdr:rowOff>107950</xdr:rowOff>
              </from>
              <to>
                <xdr:col>10</xdr:col>
                <xdr:colOff>107950</xdr:colOff>
                <xdr:row>7</xdr:row>
                <xdr:rowOff>171450</xdr:rowOff>
              </to>
            </anchor>
          </controlPr>
        </control>
      </mc:Choice>
      <mc:Fallback>
        <control shapeId="119260" r:id="rId6" name="chkEP6_Comment"/>
      </mc:Fallback>
    </mc:AlternateContent>
    <mc:AlternateContent xmlns:mc="http://schemas.openxmlformats.org/markup-compatibility/2006">
      <mc:Choice Requires="x14">
        <control shapeId="108553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8553" r:id="rId8" name="cbDisplayedProd"/>
      </mc:Fallback>
    </mc:AlternateContent>
    <mc:AlternateContent xmlns:mc="http://schemas.openxmlformats.org/markup-compatibility/2006">
      <mc:Choice Requires="x14">
        <control shapeId="108548" r:id="rId10" name="cbCpAll2Ppt">
          <controlPr defaultSize="0" print="0" autoLine="0" r:id="rId11">
            <anchor>
              <from>
                <xdr:col>5</xdr:col>
                <xdr:colOff>50800</xdr:colOff>
                <xdr:row>4</xdr:row>
                <xdr:rowOff>50800</xdr:rowOff>
              </from>
              <to>
                <xdr:col>10</xdr:col>
                <xdr:colOff>171450</xdr:colOff>
                <xdr:row>6</xdr:row>
                <xdr:rowOff>50800</xdr:rowOff>
              </to>
            </anchor>
          </controlPr>
        </control>
      </mc:Choice>
      <mc:Fallback>
        <control shapeId="108548" r:id="rId10" name="cbCpAll2Ppt"/>
      </mc:Fallback>
    </mc:AlternateContent>
    <mc:AlternateContent xmlns:mc="http://schemas.openxmlformats.org/markup-compatibility/2006">
      <mc:Choice Requires="x14">
        <control shapeId="108547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8547" r:id="rId12" name="cbCpPPT_Default"/>
      </mc:Fallback>
    </mc:AlternateContent>
    <mc:AlternateContent xmlns:mc="http://schemas.openxmlformats.org/markup-compatibility/2006">
      <mc:Choice Requires="x14">
        <control shapeId="108546" r:id="rId14" name="cbStart">
          <controlPr defaultSize="0" print="0" autoLine="0" r:id="rId15">
            <anchor>
              <from>
                <xdr:col>0</xdr:col>
                <xdr:colOff>165100</xdr:colOff>
                <xdr:row>1</xdr:row>
                <xdr:rowOff>76200</xdr:rowOff>
              </from>
              <to>
                <xdr:col>1</xdr:col>
                <xdr:colOff>1460500</xdr:colOff>
                <xdr:row>4</xdr:row>
                <xdr:rowOff>6350</xdr:rowOff>
              </to>
            </anchor>
          </controlPr>
        </control>
      </mc:Choice>
      <mc:Fallback>
        <control shapeId="108546" r:id="rId14" name="cbStart"/>
      </mc:Fallback>
    </mc:AlternateContent>
    <mc:AlternateContent xmlns:mc="http://schemas.openxmlformats.org/markup-compatibility/2006">
      <mc:Choice Requires="x14">
        <control shapeId="108545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8545" r:id="rId16" name="cbProduk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>
    <pageSetUpPr fitToPage="1"/>
  </sheetPr>
  <dimension ref="A1:BK69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14.81640625" style="8" bestFit="1" customWidth="1"/>
    <col min="3" max="3" width="3.453125" style="8" bestFit="1" customWidth="1"/>
    <col min="4" max="4" width="20.7265625" style="8" bestFit="1" customWidth="1"/>
    <col min="5" max="5" width="0.7265625" style="8" bestFit="1" customWidth="1"/>
    <col min="6" max="6" width="20.7265625" style="8" bestFit="1" customWidth="1"/>
    <col min="7" max="7" width="0.7265625" style="8" bestFit="1" customWidth="1"/>
    <col min="8" max="8" width="20.7265625" style="8" bestFit="1" customWidth="1"/>
    <col min="9" max="9" width="0.7265625" style="8" bestFit="1" customWidth="1"/>
    <col min="10" max="10" width="20.7265625" style="8" bestFit="1" customWidth="1"/>
    <col min="11" max="11" width="0.7265625" style="8" bestFit="1" customWidth="1"/>
    <col min="12" max="12" width="20.7265625" style="8" bestFit="1" customWidth="1"/>
    <col min="13" max="13" width="7.453125" style="8" bestFit="1" customWidth="1"/>
    <col min="14" max="14" width="20.7265625" style="8" bestFit="1" customWidth="1"/>
    <col min="15" max="30" width="4.7265625" style="8" bestFit="1" customWidth="1"/>
    <col min="31" max="31" width="2.453125" style="8" bestFit="1" customWidth="1"/>
    <col min="32" max="45" width="4.7265625" style="8" bestFit="1" customWidth="1"/>
    <col min="46" max="46" width="4.7265625" style="65" bestFit="1" customWidth="1"/>
    <col min="47" max="47" width="26.1796875" style="65" bestFit="1" customWidth="1"/>
    <col min="48" max="48" width="13" style="66" bestFit="1" customWidth="1"/>
    <col min="49" max="49" width="15.453125" style="66" bestFit="1" customWidth="1"/>
    <col min="50" max="53" width="14.54296875" style="66" bestFit="1" customWidth="1"/>
    <col min="54" max="60" width="11.81640625" style="65" bestFit="1" customWidth="1"/>
    <col min="61" max="61" width="11.81640625" style="8" bestFit="1" customWidth="1"/>
    <col min="62" max="256" width="11.453125" style="8" bestFit="1"/>
    <col min="257" max="16384" width="11.453125" style="8"/>
  </cols>
  <sheetData>
    <row r="1" spans="1:53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6"/>
      <c r="AU1" s="6"/>
      <c r="AV1" s="55"/>
      <c r="AW1" s="55"/>
      <c r="AX1" s="55"/>
      <c r="AY1" s="55"/>
      <c r="AZ1" s="55"/>
      <c r="BA1" s="55"/>
    </row>
    <row r="2" spans="1:53" customFormat="1" ht="17.25" customHeight="1" x14ac:dyDescent="0.35">
      <c r="A2" s="57"/>
      <c r="B2" s="5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7"/>
      <c r="AU2" s="7"/>
      <c r="AV2" s="56"/>
      <c r="AW2" s="56"/>
      <c r="AX2" s="56"/>
      <c r="AY2" s="56"/>
      <c r="AZ2" s="56"/>
      <c r="BA2" s="56"/>
    </row>
    <row r="3" spans="1:53" customFormat="1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6"/>
      <c r="AU3" s="6"/>
      <c r="AV3" s="55"/>
      <c r="AW3" s="55"/>
      <c r="AX3" s="55"/>
      <c r="AY3" s="55"/>
      <c r="AZ3" s="55"/>
      <c r="BA3" s="55"/>
    </row>
    <row r="4" spans="1:53" customFormat="1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6"/>
      <c r="AU4" s="6"/>
      <c r="AV4" s="55"/>
      <c r="AW4" s="55"/>
    </row>
    <row r="5" spans="1:53" customFormat="1" x14ac:dyDescent="0.25">
      <c r="A5" s="71"/>
      <c r="B5" s="71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3"/>
      <c r="AW5" s="73"/>
    </row>
    <row r="6" spans="1:53" s="60" customFormat="1" ht="24" customHeight="1" x14ac:dyDescent="0.25">
      <c r="A6" s="8"/>
      <c r="B6" s="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65"/>
      <c r="AS6" s="65"/>
      <c r="AT6" s="8"/>
      <c r="AU6" s="8"/>
      <c r="AV6" s="8"/>
      <c r="AW6" s="8"/>
    </row>
    <row r="7" spans="1:53" s="60" customFormat="1" ht="9" customHeight="1" x14ac:dyDescent="0.25">
      <c r="A7" s="11"/>
      <c r="B7" s="11"/>
      <c r="C7" s="61"/>
      <c r="D7" s="61"/>
      <c r="E7" s="61"/>
      <c r="F7" s="61"/>
      <c r="G7" s="61"/>
      <c r="H7" s="61"/>
      <c r="I7" s="58"/>
      <c r="J7" s="58"/>
      <c r="K7" s="58"/>
      <c r="L7" s="58"/>
      <c r="M7" s="58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7"/>
      <c r="AS7" s="67"/>
      <c r="AT7" s="62"/>
      <c r="AU7" s="11"/>
      <c r="AV7" s="11"/>
      <c r="AW7" s="11"/>
    </row>
    <row r="8" spans="1:53" s="60" customFormat="1" ht="120" customHeight="1" x14ac:dyDescent="0.4">
      <c r="A8" s="61"/>
      <c r="B8" s="61"/>
      <c r="C8" s="61"/>
      <c r="D8" s="114"/>
      <c r="E8" s="61"/>
      <c r="F8" s="61"/>
      <c r="G8" s="61"/>
      <c r="H8" s="61"/>
      <c r="I8" s="58"/>
      <c r="J8" s="59"/>
      <c r="K8" s="58"/>
      <c r="L8" s="58"/>
      <c r="M8" s="58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7"/>
      <c r="AS8" s="67"/>
      <c r="AT8" s="62"/>
      <c r="AU8" s="11"/>
      <c r="AV8" s="11"/>
      <c r="AW8" s="69"/>
    </row>
    <row r="9" spans="1:53" s="60" customFormat="1" ht="154.5" customHeight="1" x14ac:dyDescent="0.25">
      <c r="A9" s="61"/>
      <c r="B9" s="61"/>
      <c r="C9" s="61"/>
      <c r="D9" s="111"/>
      <c r="E9" s="116"/>
      <c r="F9" s="61"/>
      <c r="G9" s="61"/>
      <c r="H9" s="61"/>
      <c r="I9" s="58"/>
      <c r="J9" s="58"/>
      <c r="K9" s="58"/>
      <c r="L9" s="58"/>
      <c r="M9" s="58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7"/>
      <c r="AS9" s="67"/>
      <c r="AT9" s="62"/>
    </row>
    <row r="10" spans="1:53" s="60" customFormat="1" ht="15" customHeight="1" x14ac:dyDescent="0.4">
      <c r="A10" s="111"/>
      <c r="B10" s="111"/>
      <c r="C10" s="117"/>
      <c r="D10" s="161" t="str">
        <f>EP_Chart7_Src_topleft</f>
        <v>R�stkaffee Klassisch</v>
      </c>
      <c r="E10" s="161"/>
      <c r="F10" s="161" t="str">
        <f>AW26</f>
        <v>Espresso Bohne</v>
      </c>
      <c r="G10" s="161"/>
      <c r="H10" s="161" t="str">
        <f>AX26</f>
        <v>Espresso gemahlen</v>
      </c>
      <c r="I10" s="161"/>
      <c r="J10" s="161" t="str">
        <f>AY26</f>
        <v>Rest Espresso /Caffe Crema</v>
      </c>
      <c r="K10" s="161"/>
      <c r="L10" s="161" t="str">
        <f>AZ26</f>
        <v>Pads</v>
      </c>
      <c r="M10" s="145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7"/>
      <c r="AS10" s="67"/>
      <c r="AT10" s="62"/>
    </row>
    <row r="11" spans="1:53" s="60" customFormat="1" ht="21" customHeight="1" x14ac:dyDescent="0.25">
      <c r="A11" s="111"/>
      <c r="B11" s="116" t="s">
        <v>25</v>
      </c>
      <c r="C11" s="117"/>
      <c r="D11" s="118">
        <f>AV32</f>
        <v>-3.4550797868858893</v>
      </c>
      <c r="E11" s="146"/>
      <c r="F11" s="118">
        <f>AW32</f>
        <v>6.6118857296750395</v>
      </c>
      <c r="G11" s="146"/>
      <c r="H11" s="118">
        <f>AX32</f>
        <v>-12.255102254910224</v>
      </c>
      <c r="I11" s="146"/>
      <c r="J11" s="118">
        <f>AY32</f>
        <v>0</v>
      </c>
      <c r="K11" s="146"/>
      <c r="L11" s="118">
        <f>AZ32</f>
        <v>0.49793327897189305</v>
      </c>
      <c r="M11" s="58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7"/>
      <c r="AS11" s="67"/>
      <c r="AT11" s="62"/>
    </row>
    <row r="12" spans="1:53" s="60" customFormat="1" ht="6" customHeight="1" x14ac:dyDescent="0.25">
      <c r="A12" s="111"/>
      <c r="B12" s="116"/>
      <c r="C12" s="117"/>
      <c r="D12" s="118"/>
      <c r="E12" s="111"/>
      <c r="F12" s="118"/>
      <c r="G12" s="111"/>
      <c r="H12" s="118"/>
      <c r="I12" s="111"/>
      <c r="J12" s="118"/>
      <c r="K12" s="111"/>
      <c r="L12" s="118"/>
      <c r="M12" s="58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7"/>
      <c r="AS12" s="67"/>
      <c r="AT12" s="62"/>
    </row>
    <row r="13" spans="1:53" s="60" customFormat="1" ht="14.25" customHeight="1" x14ac:dyDescent="0.45">
      <c r="A13" s="111"/>
      <c r="B13" s="147" t="s">
        <v>38</v>
      </c>
      <c r="C13" s="160">
        <v>1</v>
      </c>
      <c r="D13" s="162" t="str">
        <f>AV33</f>
        <v>Espresso gemahlen</v>
      </c>
      <c r="E13" s="166" t="s">
        <v>4</v>
      </c>
      <c r="F13" s="162" t="str">
        <f>AW33</f>
        <v>R�stkaffee Klassisch</v>
      </c>
      <c r="G13" s="163" t="s">
        <v>4</v>
      </c>
      <c r="H13" s="165" t="str">
        <f>AX33</f>
        <v xml:space="preserve"> </v>
      </c>
      <c r="I13" s="163" t="s">
        <v>4</v>
      </c>
      <c r="J13" s="165" t="str">
        <f>AY33</f>
        <v xml:space="preserve"> </v>
      </c>
      <c r="K13" s="163" t="s">
        <v>4</v>
      </c>
      <c r="L13" s="162" t="str">
        <f>AZ33</f>
        <v>R�stkaffee Klassisch</v>
      </c>
      <c r="M13" s="58" t="s">
        <v>4</v>
      </c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7"/>
      <c r="AS13" s="67"/>
      <c r="AT13" s="62"/>
    </row>
    <row r="14" spans="1:53" s="60" customFormat="1" ht="14.25" customHeight="1" x14ac:dyDescent="0.45">
      <c r="A14" s="111"/>
      <c r="B14" s="148"/>
      <c r="C14" s="160">
        <v>2</v>
      </c>
      <c r="D14" s="164" t="str">
        <f>AV34</f>
        <v xml:space="preserve"> </v>
      </c>
      <c r="E14" s="166" t="s">
        <v>4</v>
      </c>
      <c r="F14" s="162" t="str">
        <f>AW34</f>
        <v>Pads</v>
      </c>
      <c r="G14" s="163" t="s">
        <v>4</v>
      </c>
      <c r="H14" s="165" t="str">
        <f>AX34</f>
        <v xml:space="preserve"> </v>
      </c>
      <c r="I14" s="163" t="s">
        <v>4</v>
      </c>
      <c r="J14" s="165" t="str">
        <f>AY34</f>
        <v xml:space="preserve"> </v>
      </c>
      <c r="K14" s="163" t="s">
        <v>4</v>
      </c>
      <c r="L14" s="162" t="str">
        <f>AZ34</f>
        <v>Espresso gemahlen</v>
      </c>
      <c r="M14" s="58" t="s">
        <v>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7"/>
      <c r="AS14" s="67"/>
      <c r="AT14" s="62"/>
    </row>
    <row r="15" spans="1:53" s="60" customFormat="1" ht="14.25" customHeight="1" x14ac:dyDescent="0.45">
      <c r="A15" s="111"/>
      <c r="B15" s="148"/>
      <c r="C15" s="160">
        <v>3</v>
      </c>
      <c r="D15" s="165" t="str">
        <f>AV35</f>
        <v xml:space="preserve"> </v>
      </c>
      <c r="E15" s="166" t="s">
        <v>4</v>
      </c>
      <c r="F15" s="162" t="str">
        <f>AW35</f>
        <v>Espresso gemahlen</v>
      </c>
      <c r="G15" s="163" t="s">
        <v>4</v>
      </c>
      <c r="H15" s="165" t="str">
        <f>AX35</f>
        <v xml:space="preserve"> </v>
      </c>
      <c r="I15" s="163" t="s">
        <v>4</v>
      </c>
      <c r="J15" s="165" t="str">
        <f>AY35</f>
        <v xml:space="preserve"> </v>
      </c>
      <c r="K15" s="163" t="s">
        <v>4</v>
      </c>
      <c r="L15" s="164" t="str">
        <f>AZ35</f>
        <v xml:space="preserve"> </v>
      </c>
      <c r="M15" s="58" t="s">
        <v>4</v>
      </c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8"/>
      <c r="AS15" s="68"/>
      <c r="AT15" s="62"/>
    </row>
    <row r="16" spans="1:53" s="60" customFormat="1" ht="14.25" customHeight="1" x14ac:dyDescent="0.45">
      <c r="A16" s="111"/>
      <c r="B16" s="148"/>
      <c r="C16" s="160">
        <v>4</v>
      </c>
      <c r="D16" s="165" t="str">
        <f>AV36</f>
        <v xml:space="preserve"> </v>
      </c>
      <c r="E16" s="166" t="s">
        <v>4</v>
      </c>
      <c r="F16" s="164" t="str">
        <f>AW36</f>
        <v xml:space="preserve"> </v>
      </c>
      <c r="G16" s="167" t="s">
        <v>4</v>
      </c>
      <c r="H16" s="165" t="str">
        <f>AX36</f>
        <v xml:space="preserve"> </v>
      </c>
      <c r="I16" s="167" t="s">
        <v>4</v>
      </c>
      <c r="J16" s="165" t="str">
        <f>AY36</f>
        <v xml:space="preserve"> </v>
      </c>
      <c r="K16" s="163" t="s">
        <v>4</v>
      </c>
      <c r="L16" s="165" t="str">
        <f>AZ36</f>
        <v xml:space="preserve"> </v>
      </c>
      <c r="M16" s="58" t="s">
        <v>4</v>
      </c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8"/>
      <c r="AS16" s="68"/>
      <c r="AT16" s="62"/>
    </row>
    <row r="17" spans="1:63" s="60" customFormat="1" ht="14.25" customHeight="1" x14ac:dyDescent="0.45">
      <c r="A17" s="111"/>
      <c r="B17" s="148"/>
      <c r="C17" s="160">
        <v>5</v>
      </c>
      <c r="D17" s="165" t="str">
        <f>AV37</f>
        <v xml:space="preserve"> </v>
      </c>
      <c r="E17" s="166" t="s">
        <v>4</v>
      </c>
      <c r="F17" s="165" t="str">
        <f>AW37</f>
        <v xml:space="preserve"> </v>
      </c>
      <c r="G17" s="167" t="s">
        <v>4</v>
      </c>
      <c r="H17" s="165" t="str">
        <f>AX37</f>
        <v xml:space="preserve"> </v>
      </c>
      <c r="I17" s="167" t="s">
        <v>4</v>
      </c>
      <c r="J17" s="165" t="str">
        <f>AY37</f>
        <v xml:space="preserve"> </v>
      </c>
      <c r="K17" s="163" t="s">
        <v>4</v>
      </c>
      <c r="L17" s="165" t="str">
        <f>AZ37</f>
        <v xml:space="preserve"> </v>
      </c>
      <c r="M17" s="58" t="s">
        <v>4</v>
      </c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8"/>
      <c r="AS17" s="68"/>
      <c r="AT17" s="62"/>
    </row>
    <row r="18" spans="1:63" s="60" customFormat="1" ht="6" customHeight="1" x14ac:dyDescent="0.35">
      <c r="A18" s="111"/>
      <c r="B18" s="149"/>
      <c r="C18" s="150"/>
      <c r="D18" s="167"/>
      <c r="E18" s="166" t="s">
        <v>4</v>
      </c>
      <c r="F18" s="163"/>
      <c r="G18" s="167" t="s">
        <v>4</v>
      </c>
      <c r="H18" s="167"/>
      <c r="I18" s="167" t="s">
        <v>4</v>
      </c>
      <c r="J18" s="163"/>
      <c r="K18" s="163" t="s">
        <v>4</v>
      </c>
      <c r="L18" s="163"/>
      <c r="M18" s="58" t="s">
        <v>4</v>
      </c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8"/>
      <c r="AS18" s="68"/>
      <c r="AT18" s="62"/>
      <c r="BA18" s="113"/>
      <c r="BB18" s="58"/>
      <c r="BC18" s="58"/>
      <c r="BD18" s="10"/>
      <c r="BE18" s="111"/>
      <c r="BF18" s="111"/>
      <c r="BG18" s="111"/>
      <c r="BH18" s="111"/>
      <c r="BI18" s="111"/>
      <c r="BJ18" s="111"/>
      <c r="BK18" s="111"/>
    </row>
    <row r="19" spans="1:63" s="60" customFormat="1" ht="14.25" customHeight="1" x14ac:dyDescent="0.45">
      <c r="A19" s="111"/>
      <c r="B19" s="151" t="s">
        <v>39</v>
      </c>
      <c r="C19" s="160">
        <v>1</v>
      </c>
      <c r="D19" s="162" t="str">
        <f>AV38</f>
        <v>Espresso Bohne</v>
      </c>
      <c r="E19" s="166" t="s">
        <v>4</v>
      </c>
      <c r="F19" s="162" t="str">
        <f>AW38</f>
        <v>Kapseln</v>
      </c>
      <c r="G19" s="167" t="s">
        <v>4</v>
      </c>
      <c r="H19" s="162" t="str">
        <f>AX38</f>
        <v>Espresso Bohne</v>
      </c>
      <c r="I19" s="167" t="s">
        <v>4</v>
      </c>
      <c r="J19" s="165" t="str">
        <f>AY38</f>
        <v xml:space="preserve"> </v>
      </c>
      <c r="K19" s="163" t="s">
        <v>4</v>
      </c>
      <c r="L19" s="162" t="str">
        <f>AZ38</f>
        <v>Espresso Bohne</v>
      </c>
      <c r="M19" s="58" t="s">
        <v>4</v>
      </c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8"/>
      <c r="AS19" s="68"/>
      <c r="AT19" s="58"/>
      <c r="BA19" s="113"/>
      <c r="BB19" s="58"/>
      <c r="BC19" s="58"/>
      <c r="BD19" s="10"/>
      <c r="BE19" s="111"/>
      <c r="BF19" s="111"/>
      <c r="BG19" s="111"/>
      <c r="BH19" s="111"/>
      <c r="BI19" s="111"/>
      <c r="BJ19" s="111"/>
      <c r="BK19" s="111"/>
    </row>
    <row r="20" spans="1:63" s="60" customFormat="1" ht="14.25" customHeight="1" x14ac:dyDescent="0.45">
      <c r="A20" s="111"/>
      <c r="B20" s="152"/>
      <c r="C20" s="160">
        <v>2</v>
      </c>
      <c r="D20" s="162" t="str">
        <f>AV39</f>
        <v>Kapseln</v>
      </c>
      <c r="E20" s="166" t="s">
        <v>4</v>
      </c>
      <c r="F20" s="164" t="str">
        <f>AW39</f>
        <v xml:space="preserve"> </v>
      </c>
      <c r="G20" s="167" t="s">
        <v>4</v>
      </c>
      <c r="H20" s="162" t="str">
        <f>AX39</f>
        <v>R�stkaffee Klassisch</v>
      </c>
      <c r="I20" s="167" t="s">
        <v>4</v>
      </c>
      <c r="J20" s="165" t="str">
        <f>AY39</f>
        <v xml:space="preserve"> </v>
      </c>
      <c r="K20" s="163" t="s">
        <v>4</v>
      </c>
      <c r="L20" s="162" t="str">
        <f>AZ39</f>
        <v>Kapseln</v>
      </c>
      <c r="M20" s="58" t="s">
        <v>4</v>
      </c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8"/>
      <c r="AS20" s="68"/>
      <c r="AT20" s="58"/>
      <c r="BA20" s="113" t="s">
        <v>30</v>
      </c>
      <c r="BB20" s="58"/>
      <c r="BC20" s="58"/>
      <c r="BD20" s="8"/>
    </row>
    <row r="21" spans="1:63" s="60" customFormat="1" ht="14.25" customHeight="1" x14ac:dyDescent="0.45">
      <c r="A21" s="119"/>
      <c r="B21" s="153"/>
      <c r="C21" s="160">
        <v>3</v>
      </c>
      <c r="D21" s="162" t="str">
        <f>AV40</f>
        <v>Pads</v>
      </c>
      <c r="E21" s="163" t="s">
        <v>4</v>
      </c>
      <c r="F21" s="165" t="str">
        <f>AW40</f>
        <v xml:space="preserve"> </v>
      </c>
      <c r="G21" s="167" t="s">
        <v>4</v>
      </c>
      <c r="H21" s="162" t="str">
        <f>AX40</f>
        <v>Pads</v>
      </c>
      <c r="I21" s="167" t="s">
        <v>4</v>
      </c>
      <c r="J21" s="165" t="str">
        <f>AY40</f>
        <v xml:space="preserve"> </v>
      </c>
      <c r="K21" s="163" t="s">
        <v>4</v>
      </c>
      <c r="L21" s="164" t="str">
        <f>AZ40</f>
        <v xml:space="preserve"> </v>
      </c>
      <c r="M21" s="58" t="s">
        <v>4</v>
      </c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58"/>
      <c r="BA21" s="113" t="s">
        <v>30</v>
      </c>
      <c r="BB21" s="58"/>
      <c r="BC21" s="58"/>
      <c r="BD21" s="8"/>
    </row>
    <row r="22" spans="1:63" s="60" customFormat="1" ht="14.25" customHeight="1" x14ac:dyDescent="0.45">
      <c r="A22" s="119"/>
      <c r="B22" s="153"/>
      <c r="C22" s="160">
        <v>4</v>
      </c>
      <c r="D22" s="164" t="str">
        <f>AV41</f>
        <v xml:space="preserve"> </v>
      </c>
      <c r="E22" s="163" t="s">
        <v>4</v>
      </c>
      <c r="F22" s="165" t="str">
        <f>AW41</f>
        <v xml:space="preserve"> </v>
      </c>
      <c r="G22" s="167" t="s">
        <v>4</v>
      </c>
      <c r="H22" s="162" t="str">
        <f>AX41</f>
        <v>Kapseln</v>
      </c>
      <c r="I22" s="167" t="s">
        <v>4</v>
      </c>
      <c r="J22" s="165" t="str">
        <f>AY41</f>
        <v xml:space="preserve"> </v>
      </c>
      <c r="K22" s="163" t="s">
        <v>4</v>
      </c>
      <c r="L22" s="165" t="str">
        <f>AZ41</f>
        <v xml:space="preserve"> </v>
      </c>
      <c r="M22" s="58" t="s">
        <v>4</v>
      </c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BA22" s="113" t="s">
        <v>30</v>
      </c>
      <c r="BB22" s="62"/>
      <c r="BC22" s="62"/>
      <c r="BD22" s="8"/>
    </row>
    <row r="23" spans="1:63" s="60" customFormat="1" ht="14.25" customHeight="1" x14ac:dyDescent="0.45">
      <c r="A23" s="119"/>
      <c r="B23" s="153"/>
      <c r="C23" s="160">
        <v>5</v>
      </c>
      <c r="D23" s="165" t="str">
        <f>AV42</f>
        <v xml:space="preserve"> </v>
      </c>
      <c r="E23" s="163" t="s">
        <v>4</v>
      </c>
      <c r="F23" s="165" t="str">
        <f>AW42</f>
        <v xml:space="preserve"> </v>
      </c>
      <c r="G23" s="167" t="s">
        <v>4</v>
      </c>
      <c r="H23" s="164" t="str">
        <f>AX42</f>
        <v xml:space="preserve"> </v>
      </c>
      <c r="I23" s="167" t="s">
        <v>4</v>
      </c>
      <c r="J23" s="165" t="str">
        <f>AY42</f>
        <v xml:space="preserve"> </v>
      </c>
      <c r="K23" s="163" t="s">
        <v>4</v>
      </c>
      <c r="L23" s="165" t="str">
        <f>AZ42</f>
        <v xml:space="preserve"> </v>
      </c>
      <c r="M23" s="58" t="s">
        <v>4</v>
      </c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BA23" s="113" t="s">
        <v>30</v>
      </c>
      <c r="BB23" s="62"/>
      <c r="BC23" s="62"/>
      <c r="BD23" s="8"/>
    </row>
    <row r="24" spans="1:63" s="60" customFormat="1" ht="15" customHeight="1" x14ac:dyDescent="0.25">
      <c r="A24" s="119"/>
      <c r="B24" s="119"/>
      <c r="C24" s="61"/>
      <c r="D24" s="58"/>
      <c r="E24" s="61"/>
      <c r="F24" s="61"/>
      <c r="G24" s="111"/>
      <c r="H24" s="111"/>
      <c r="I24" s="111"/>
      <c r="J24" s="58"/>
      <c r="K24" s="58"/>
      <c r="L24" s="58"/>
      <c r="M24" s="58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BA24" s="113" t="s">
        <v>30</v>
      </c>
      <c r="BB24" s="62"/>
      <c r="BC24" s="62"/>
      <c r="BD24" s="8"/>
    </row>
    <row r="25" spans="1:63" s="60" customFormat="1" ht="72.75" customHeight="1" x14ac:dyDescent="0.25">
      <c r="A25" s="119"/>
      <c r="B25" s="119"/>
      <c r="C25" s="61"/>
      <c r="D25" s="58"/>
      <c r="E25" s="61"/>
      <c r="F25" s="61"/>
      <c r="G25" s="111"/>
      <c r="H25" s="111"/>
      <c r="I25" s="111"/>
      <c r="J25" s="58"/>
      <c r="K25" s="58"/>
      <c r="L25" s="58"/>
      <c r="M25" s="58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BA25" s="113" t="s">
        <v>30</v>
      </c>
      <c r="BB25" s="62"/>
      <c r="BC25" s="62"/>
      <c r="BD25" s="8"/>
    </row>
    <row r="26" spans="1:63" s="60" customFormat="1" ht="12.75" customHeight="1" x14ac:dyDescent="0.25">
      <c r="A26" s="90"/>
      <c r="B26" s="90"/>
      <c r="C26" s="61"/>
      <c r="D26" s="58"/>
      <c r="E26" s="61"/>
      <c r="F26" s="61"/>
      <c r="J26" s="58"/>
      <c r="K26" s="58"/>
      <c r="L26" s="58"/>
      <c r="M26" s="58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129" t="s">
        <v>19</v>
      </c>
      <c r="AV26" s="110" t="s">
        <v>40</v>
      </c>
      <c r="AW26" s="110" t="s">
        <v>41</v>
      </c>
      <c r="AX26" s="110" t="s">
        <v>42</v>
      </c>
      <c r="AY26" s="110" t="s">
        <v>43</v>
      </c>
      <c r="AZ26" s="130" t="s">
        <v>44</v>
      </c>
      <c r="BA26" s="113"/>
      <c r="BB26" s="62"/>
      <c r="BC26" s="62"/>
      <c r="BD26" s="8"/>
    </row>
    <row r="27" spans="1:63" s="60" customFormat="1" ht="12.75" customHeight="1" x14ac:dyDescent="0.25">
      <c r="A27" s="90"/>
      <c r="B27" s="90"/>
      <c r="C27" s="61"/>
      <c r="D27" s="58"/>
      <c r="E27" s="61"/>
      <c r="F27" s="61"/>
      <c r="J27" s="58"/>
      <c r="K27" s="58"/>
      <c r="L27" s="58"/>
      <c r="M27" s="58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131" t="s">
        <v>14</v>
      </c>
      <c r="AV27" s="119">
        <v>-3025.4438018798828</v>
      </c>
      <c r="AW27" s="119">
        <v>2888.785177230835</v>
      </c>
      <c r="AX27" s="119">
        <v>-213.2121319770813</v>
      </c>
      <c r="AY27" s="119">
        <v>0</v>
      </c>
      <c r="AZ27" s="142">
        <v>-754.18132019042969</v>
      </c>
      <c r="BA27" s="113"/>
      <c r="BB27" s="62"/>
      <c r="BC27" s="62"/>
      <c r="BD27" s="8"/>
    </row>
    <row r="28" spans="1:63" s="60" customFormat="1" ht="12.75" customHeight="1" x14ac:dyDescent="0.25">
      <c r="A28" s="90"/>
      <c r="B28" s="90"/>
      <c r="C28" s="61"/>
      <c r="D28" s="58"/>
      <c r="E28" s="61"/>
      <c r="F28" s="61"/>
      <c r="J28" s="58"/>
      <c r="K28" s="58"/>
      <c r="L28" s="58"/>
      <c r="M28" s="58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131" t="s">
        <v>26</v>
      </c>
      <c r="AV28" s="119">
        <v>0</v>
      </c>
      <c r="AW28" s="119">
        <v>0</v>
      </c>
      <c r="AX28" s="119">
        <v>0</v>
      </c>
      <c r="AY28" s="119">
        <v>0</v>
      </c>
      <c r="AZ28" s="142">
        <v>0</v>
      </c>
      <c r="BA28" s="113"/>
      <c r="BB28" s="62"/>
      <c r="BC28" s="62"/>
      <c r="BD28" s="8"/>
    </row>
    <row r="29" spans="1:63" s="60" customFormat="1" ht="12.75" customHeight="1" x14ac:dyDescent="0.25">
      <c r="A29" s="90"/>
      <c r="B29" s="90"/>
      <c r="C29" s="61"/>
      <c r="D29" s="58"/>
      <c r="E29" s="61"/>
      <c r="F29" s="61"/>
      <c r="J29" s="58"/>
      <c r="K29" s="58"/>
      <c r="L29" s="58"/>
      <c r="M29" s="58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131" t="s">
        <v>27</v>
      </c>
      <c r="AV29" s="119">
        <v>0</v>
      </c>
      <c r="AW29" s="119">
        <v>0</v>
      </c>
      <c r="AX29" s="119">
        <v>0</v>
      </c>
      <c r="AY29" s="119">
        <v>0</v>
      </c>
      <c r="AZ29" s="142">
        <v>0</v>
      </c>
      <c r="BA29" s="113"/>
      <c r="BB29" s="62"/>
      <c r="BC29" s="62"/>
      <c r="BD29" s="8"/>
    </row>
    <row r="30" spans="1:63" s="60" customFormat="1" ht="12.75" customHeight="1" x14ac:dyDescent="0.25">
      <c r="A30" s="90"/>
      <c r="B30" s="90"/>
      <c r="C30" s="61"/>
      <c r="D30" s="58"/>
      <c r="E30" s="61"/>
      <c r="F30" s="61"/>
      <c r="J30" s="58"/>
      <c r="K30" s="58"/>
      <c r="L30" s="58"/>
      <c r="M30" s="58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31" t="s">
        <v>28</v>
      </c>
      <c r="AV30" s="119">
        <v>106.87191772460938</v>
      </c>
      <c r="AW30" s="119">
        <v>-40.318340301513672</v>
      </c>
      <c r="AX30" s="119">
        <v>9.2994394302368164</v>
      </c>
      <c r="AY30" s="119">
        <v>0</v>
      </c>
      <c r="AZ30" s="142">
        <v>-18.237022399902344</v>
      </c>
      <c r="BA30" s="113"/>
      <c r="BB30" s="62"/>
      <c r="BC30" s="62"/>
      <c r="BD30" s="8"/>
    </row>
    <row r="31" spans="1:63" s="60" customFormat="1" x14ac:dyDescent="0.25">
      <c r="A31" s="11"/>
      <c r="B31" s="11"/>
      <c r="C31" s="61"/>
      <c r="D31" s="61"/>
      <c r="E31" s="61"/>
      <c r="F31" s="61"/>
      <c r="J31" s="58"/>
      <c r="K31" s="58"/>
      <c r="L31" s="58"/>
      <c r="M31" s="58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31" t="s">
        <v>15</v>
      </c>
      <c r="AV31" s="119">
        <v>-8248.03125</v>
      </c>
      <c r="AW31" s="119">
        <v>3345.0625</v>
      </c>
      <c r="AX31" s="119">
        <v>-336.54150390625</v>
      </c>
      <c r="AY31" s="119">
        <v>0</v>
      </c>
      <c r="AZ31" s="142">
        <v>143.6328125</v>
      </c>
      <c r="BA31" s="113"/>
      <c r="BB31" s="62"/>
      <c r="BC31" s="62"/>
      <c r="BD31" s="8"/>
    </row>
    <row r="32" spans="1:63" s="60" customFormat="1" x14ac:dyDescent="0.25">
      <c r="A32" s="11"/>
      <c r="B32" s="11"/>
      <c r="C32" s="61"/>
      <c r="D32" s="61"/>
      <c r="E32" s="61"/>
      <c r="F32" s="61"/>
      <c r="J32" s="58"/>
      <c r="K32" s="58"/>
      <c r="L32" s="58"/>
      <c r="M32" s="58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31" t="s">
        <v>29</v>
      </c>
      <c r="AV32" s="143">
        <v>-3.4550797868858893</v>
      </c>
      <c r="AW32" s="143">
        <v>6.6118857296750395</v>
      </c>
      <c r="AX32" s="143">
        <v>-12.255102254910224</v>
      </c>
      <c r="AY32" s="143"/>
      <c r="AZ32" s="144">
        <v>0.49793327897189305</v>
      </c>
      <c r="BA32" s="113"/>
      <c r="BB32" s="62"/>
      <c r="BC32" s="62"/>
      <c r="BD32" s="8"/>
    </row>
    <row r="33" spans="1:56" s="60" customFormat="1" x14ac:dyDescent="0.25">
      <c r="A33" s="11"/>
      <c r="B33" s="11"/>
      <c r="C33" s="61"/>
      <c r="D33" s="61"/>
      <c r="E33" s="61"/>
      <c r="F33" s="61"/>
      <c r="J33" s="58"/>
      <c r="K33" s="58"/>
      <c r="L33" s="58"/>
      <c r="M33" s="58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28" t="s">
        <v>45</v>
      </c>
      <c r="AV33" s="58" t="s">
        <v>42</v>
      </c>
      <c r="AW33" s="58" t="s">
        <v>40</v>
      </c>
      <c r="AX33" s="58" t="s">
        <v>4</v>
      </c>
      <c r="AY33" s="58" t="s">
        <v>4</v>
      </c>
      <c r="AZ33" s="95" t="s">
        <v>40</v>
      </c>
      <c r="BA33" s="113"/>
      <c r="BB33" s="62"/>
      <c r="BC33" s="62"/>
      <c r="BD33" s="8"/>
    </row>
    <row r="34" spans="1:56" s="60" customFormat="1" ht="12.75" customHeight="1" x14ac:dyDescent="0.25">
      <c r="A34" s="11"/>
      <c r="B34" s="11"/>
      <c r="C34" s="61"/>
      <c r="D34" s="61"/>
      <c r="E34" s="61"/>
      <c r="F34" s="61"/>
      <c r="J34" s="58"/>
      <c r="K34" s="58"/>
      <c r="L34" s="58"/>
      <c r="M34" s="58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132"/>
      <c r="AV34" s="58" t="s">
        <v>4</v>
      </c>
      <c r="AW34" s="58" t="s">
        <v>44</v>
      </c>
      <c r="AX34" s="58" t="s">
        <v>4</v>
      </c>
      <c r="AY34" s="58" t="s">
        <v>4</v>
      </c>
      <c r="AZ34" s="95" t="s">
        <v>42</v>
      </c>
      <c r="BA34" s="113"/>
      <c r="BB34" s="62"/>
      <c r="BC34" s="62"/>
      <c r="BD34" s="8"/>
    </row>
    <row r="35" spans="1:56" s="60" customFormat="1" x14ac:dyDescent="0.25">
      <c r="A35" s="11"/>
      <c r="B35" s="11"/>
      <c r="C35" s="61"/>
      <c r="D35" s="61"/>
      <c r="E35" s="61"/>
      <c r="F35" s="61"/>
      <c r="J35" s="58"/>
      <c r="K35" s="58"/>
      <c r="L35" s="58"/>
      <c r="M35" s="58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131"/>
      <c r="AV35" s="58" t="s">
        <v>4</v>
      </c>
      <c r="AW35" s="58" t="s">
        <v>42</v>
      </c>
      <c r="AX35" s="58" t="s">
        <v>4</v>
      </c>
      <c r="AY35" s="58" t="s">
        <v>4</v>
      </c>
      <c r="AZ35" s="95" t="s">
        <v>4</v>
      </c>
      <c r="BA35" s="113"/>
      <c r="BB35" s="62"/>
      <c r="BC35" s="62"/>
      <c r="BD35" s="8"/>
    </row>
    <row r="36" spans="1:56" s="60" customForma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3"/>
      <c r="AV36" s="136" t="s">
        <v>4</v>
      </c>
      <c r="AW36" s="136" t="s">
        <v>4</v>
      </c>
      <c r="AX36" s="136" t="s">
        <v>4</v>
      </c>
      <c r="AY36" s="136" t="s">
        <v>4</v>
      </c>
      <c r="AZ36" s="137" t="s">
        <v>4</v>
      </c>
      <c r="BA36" s="113"/>
      <c r="BB36" s="8"/>
      <c r="BC36" s="8"/>
      <c r="BD36" s="8"/>
    </row>
    <row r="37" spans="1:56" x14ac:dyDescent="0.25">
      <c r="AT37" s="8"/>
      <c r="AU37" s="133"/>
      <c r="AV37" s="136" t="s">
        <v>4</v>
      </c>
      <c r="AW37" s="136" t="s">
        <v>4</v>
      </c>
      <c r="AX37" s="136" t="s">
        <v>4</v>
      </c>
      <c r="AY37" s="136" t="s">
        <v>4</v>
      </c>
      <c r="AZ37" s="137" t="s">
        <v>4</v>
      </c>
      <c r="BA37" s="113"/>
      <c r="BB37" s="8"/>
      <c r="BC37" s="8"/>
      <c r="BD37" s="8"/>
    </row>
    <row r="38" spans="1:56" x14ac:dyDescent="0.25">
      <c r="AT38" s="8"/>
      <c r="AU38" s="133" t="s">
        <v>46</v>
      </c>
      <c r="AV38" s="136" t="s">
        <v>41</v>
      </c>
      <c r="AW38" s="136" t="s">
        <v>47</v>
      </c>
      <c r="AX38" s="136" t="s">
        <v>41</v>
      </c>
      <c r="AY38" s="136" t="s">
        <v>4</v>
      </c>
      <c r="AZ38" s="137" t="s">
        <v>41</v>
      </c>
      <c r="BA38" s="8"/>
      <c r="BB38" s="8"/>
      <c r="BC38" s="8"/>
      <c r="BD38" s="8"/>
    </row>
    <row r="39" spans="1:56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AT39" s="8"/>
      <c r="AU39" s="133"/>
      <c r="AV39" s="136" t="s">
        <v>47</v>
      </c>
      <c r="AW39" s="136" t="s">
        <v>4</v>
      </c>
      <c r="AX39" s="136" t="s">
        <v>40</v>
      </c>
      <c r="AY39" s="136" t="s">
        <v>4</v>
      </c>
      <c r="AZ39" s="137" t="s">
        <v>47</v>
      </c>
      <c r="BA39" s="8"/>
      <c r="BB39" s="8"/>
      <c r="BC39" s="8"/>
      <c r="BD39" s="8"/>
    </row>
    <row r="40" spans="1:56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AT40" s="8"/>
      <c r="AU40" s="134"/>
      <c r="AV40" s="138" t="s">
        <v>44</v>
      </c>
      <c r="AW40" s="138" t="s">
        <v>4</v>
      </c>
      <c r="AX40" s="138" t="s">
        <v>44</v>
      </c>
      <c r="AY40" s="138" t="s">
        <v>4</v>
      </c>
      <c r="AZ40" s="139" t="s">
        <v>4</v>
      </c>
      <c r="BA40" s="8"/>
      <c r="BB40" s="8"/>
      <c r="BC40" s="8"/>
      <c r="BD40" s="8"/>
    </row>
    <row r="41" spans="1:56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AT41" s="8"/>
      <c r="AU41" s="134"/>
      <c r="AV41" s="138" t="s">
        <v>4</v>
      </c>
      <c r="AW41" s="138" t="s">
        <v>4</v>
      </c>
      <c r="AX41" s="138" t="s">
        <v>47</v>
      </c>
      <c r="AY41" s="138" t="s">
        <v>4</v>
      </c>
      <c r="AZ41" s="139" t="s">
        <v>4</v>
      </c>
      <c r="BA41" s="8"/>
      <c r="BB41" s="8"/>
      <c r="BC41" s="8"/>
      <c r="BD41" s="8"/>
    </row>
    <row r="42" spans="1:56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AU42" s="135"/>
      <c r="AV42" s="140" t="s">
        <v>4</v>
      </c>
      <c r="AW42" s="140" t="s">
        <v>4</v>
      </c>
      <c r="AX42" s="140" t="s">
        <v>4</v>
      </c>
      <c r="AY42" s="140" t="s">
        <v>4</v>
      </c>
      <c r="AZ42" s="141" t="s">
        <v>4</v>
      </c>
      <c r="BA42" s="8"/>
    </row>
    <row r="43" spans="1:56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AU43" s="8"/>
      <c r="AV43" s="8"/>
      <c r="AW43" s="8"/>
      <c r="AX43" s="8"/>
      <c r="AY43" s="8"/>
      <c r="AZ43" s="8"/>
      <c r="BA43" s="8"/>
    </row>
    <row r="44" spans="1:56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AU44" s="8"/>
      <c r="AV44" s="8"/>
      <c r="AW44" s="8"/>
      <c r="AX44" s="8"/>
      <c r="AY44" s="8"/>
      <c r="AZ44" s="8"/>
      <c r="BA44" s="8"/>
    </row>
    <row r="45" spans="1:56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AU45" s="8"/>
      <c r="AV45" s="8"/>
      <c r="AW45" s="8"/>
      <c r="AX45" s="8"/>
      <c r="AY45" s="8"/>
      <c r="AZ45" s="8"/>
      <c r="BA45" s="8"/>
    </row>
    <row r="46" spans="1:56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AU46" s="8"/>
      <c r="AV46" s="8"/>
      <c r="AW46" s="8"/>
      <c r="AX46" s="8"/>
      <c r="AY46" s="8"/>
      <c r="AZ46" s="8"/>
      <c r="BA46" s="8"/>
    </row>
    <row r="47" spans="1:56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AU47" s="8"/>
      <c r="AV47" s="8"/>
      <c r="AW47" s="8"/>
      <c r="AX47" s="8"/>
      <c r="AY47" s="8"/>
      <c r="AZ47" s="8"/>
      <c r="BA47" s="8"/>
    </row>
    <row r="48" spans="1:56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AU48" s="8"/>
      <c r="AV48" s="8"/>
      <c r="AW48" s="8"/>
      <c r="AX48" s="8"/>
      <c r="AY48" s="8"/>
      <c r="AZ48" s="8"/>
      <c r="BA48" s="8"/>
    </row>
    <row r="49" spans="1:53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AU49" s="8"/>
      <c r="AV49" s="8"/>
      <c r="AW49" s="8"/>
      <c r="AX49" s="8"/>
      <c r="AY49" s="8"/>
      <c r="AZ49" s="8"/>
      <c r="BA49" s="8"/>
    </row>
    <row r="50" spans="1:53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AU50" s="8"/>
      <c r="AV50" s="8"/>
      <c r="AW50" s="8"/>
      <c r="AX50" s="8"/>
      <c r="AY50" s="8"/>
      <c r="AZ50" s="8"/>
      <c r="BA50" s="8"/>
    </row>
    <row r="51" spans="1:53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AU51" s="8"/>
      <c r="AV51" s="8"/>
      <c r="AW51" s="8"/>
      <c r="AX51" s="8"/>
      <c r="AY51" s="8"/>
      <c r="AZ51" s="8"/>
      <c r="BA51" s="8"/>
    </row>
    <row r="52" spans="1:53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AU52" s="8"/>
      <c r="AV52" s="8"/>
      <c r="AW52" s="8"/>
      <c r="AX52" s="8"/>
      <c r="AY52" s="8"/>
      <c r="AZ52" s="8"/>
      <c r="BA52" s="8"/>
    </row>
    <row r="53" spans="1:53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AU53" s="8"/>
      <c r="AV53" s="8"/>
      <c r="AW53" s="8"/>
      <c r="AX53" s="8"/>
      <c r="AY53" s="8"/>
      <c r="AZ53" s="8"/>
      <c r="BA53" s="8"/>
    </row>
    <row r="54" spans="1:53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AU54" s="8"/>
      <c r="AV54" s="8"/>
      <c r="AW54" s="8"/>
      <c r="AX54" s="8"/>
      <c r="AY54" s="8"/>
      <c r="AZ54" s="8"/>
      <c r="BA54" s="8"/>
    </row>
    <row r="55" spans="1:53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AU55" s="8"/>
      <c r="AV55" s="8"/>
      <c r="AW55" s="8"/>
      <c r="AX55" s="8"/>
      <c r="AY55" s="8"/>
      <c r="AZ55" s="8"/>
      <c r="BA55" s="8"/>
    </row>
    <row r="56" spans="1:53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AU56" s="8"/>
      <c r="AV56" s="8"/>
      <c r="AW56" s="8"/>
      <c r="AX56" s="8"/>
      <c r="AY56" s="8"/>
      <c r="AZ56" s="8"/>
      <c r="BA56" s="8"/>
    </row>
    <row r="57" spans="1:53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AU57" s="8"/>
      <c r="AV57" s="8"/>
      <c r="AW57" s="8"/>
      <c r="AX57" s="8"/>
      <c r="AY57" s="8"/>
      <c r="AZ57" s="8"/>
      <c r="BA57" s="8"/>
    </row>
    <row r="58" spans="1:53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AU58" s="8"/>
      <c r="AV58" s="8"/>
      <c r="AW58" s="8"/>
      <c r="AX58" s="8"/>
      <c r="AY58" s="8"/>
      <c r="AZ58" s="8"/>
      <c r="BA58" s="8"/>
    </row>
    <row r="59" spans="1:53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AU59" s="8"/>
      <c r="AV59" s="8"/>
      <c r="AW59" s="8"/>
      <c r="AX59" s="8"/>
      <c r="AY59" s="8"/>
      <c r="AZ59" s="8"/>
      <c r="BA59" s="8"/>
    </row>
    <row r="60" spans="1:53" x14ac:dyDescent="0.25">
      <c r="AU60" s="8"/>
      <c r="AV60" s="8"/>
      <c r="AW60" s="8"/>
      <c r="AX60" s="8"/>
      <c r="AY60" s="8"/>
      <c r="AZ60" s="8"/>
      <c r="BA60" s="8"/>
    </row>
    <row r="61" spans="1:53" x14ac:dyDescent="0.25">
      <c r="AU61" s="8"/>
      <c r="AV61" s="8"/>
      <c r="AW61" s="8"/>
      <c r="AX61" s="8"/>
      <c r="AY61" s="8"/>
      <c r="AZ61" s="8"/>
      <c r="BA61" s="8"/>
    </row>
    <row r="62" spans="1:53" x14ac:dyDescent="0.25">
      <c r="AU62" s="8"/>
      <c r="AV62" s="8"/>
      <c r="AW62" s="8"/>
      <c r="AX62" s="8"/>
      <c r="AY62" s="8"/>
      <c r="AZ62" s="8"/>
      <c r="BA62" s="8"/>
    </row>
    <row r="63" spans="1:53" x14ac:dyDescent="0.25">
      <c r="AU63" s="8"/>
      <c r="AV63" s="8"/>
      <c r="AW63" s="8"/>
      <c r="AX63" s="8"/>
      <c r="AY63" s="8"/>
      <c r="AZ63" s="8"/>
      <c r="BA63" s="8"/>
    </row>
    <row r="64" spans="1:53" x14ac:dyDescent="0.25">
      <c r="AU64" s="8"/>
      <c r="AV64" s="8"/>
      <c r="AW64" s="8"/>
      <c r="AX64" s="8"/>
      <c r="AY64" s="8"/>
      <c r="AZ64" s="8"/>
      <c r="BA64" s="8"/>
    </row>
    <row r="65" spans="47:53" x14ac:dyDescent="0.25">
      <c r="AU65" s="8"/>
      <c r="AV65" s="8"/>
      <c r="AW65" s="8"/>
      <c r="AX65" s="8"/>
      <c r="AY65" s="8"/>
      <c r="AZ65" s="8"/>
      <c r="BA65" s="8"/>
    </row>
    <row r="66" spans="47:53" x14ac:dyDescent="0.25">
      <c r="AU66" s="8"/>
      <c r="AV66" s="8"/>
      <c r="AW66" s="8"/>
      <c r="AX66" s="8"/>
      <c r="AY66" s="8"/>
      <c r="AZ66" s="8"/>
      <c r="BA66" s="8"/>
    </row>
    <row r="67" spans="47:53" x14ac:dyDescent="0.25">
      <c r="AX67" s="10"/>
      <c r="AY67" s="10"/>
      <c r="AZ67" s="10"/>
      <c r="BA67" s="10"/>
    </row>
    <row r="68" spans="47:53" x14ac:dyDescent="0.25">
      <c r="AX68" s="10"/>
      <c r="AY68" s="10"/>
      <c r="AZ68" s="10"/>
      <c r="BA68" s="10"/>
    </row>
    <row r="69" spans="47:53" x14ac:dyDescent="0.25">
      <c r="AX69" s="10"/>
      <c r="AY69" s="10"/>
      <c r="AZ69" s="10"/>
      <c r="BA69" s="10"/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7" r:id="rId4" name="chkEP7_Description">
          <controlPr defaultSize="0" autoLine="0" r:id="rId5">
            <anchor moveWithCells="1">
              <from>
                <xdr:col>13</xdr:col>
                <xdr:colOff>184150</xdr:colOff>
                <xdr:row>5</xdr:row>
                <xdr:rowOff>133350</xdr:rowOff>
              </from>
              <to>
                <xdr:col>15</xdr:col>
                <xdr:colOff>50800</xdr:colOff>
                <xdr:row>6</xdr:row>
                <xdr:rowOff>50800</xdr:rowOff>
              </to>
            </anchor>
          </controlPr>
        </control>
      </mc:Choice>
      <mc:Fallback>
        <control shapeId="113677" r:id="rId4" name="chkEP7_Description"/>
      </mc:Fallback>
    </mc:AlternateContent>
    <mc:AlternateContent xmlns:mc="http://schemas.openxmlformats.org/markup-compatibility/2006">
      <mc:Choice Requires="x14">
        <control shapeId="113676" r:id="rId6" name="chkEP7_Comment">
          <controlPr defaultSize="0" autoLine="0" r:id="rId7">
            <anchor moveWithCells="1">
              <from>
                <xdr:col>13</xdr:col>
                <xdr:colOff>184150</xdr:colOff>
                <xdr:row>4</xdr:row>
                <xdr:rowOff>76200</xdr:rowOff>
              </from>
              <to>
                <xdr:col>15</xdr:col>
                <xdr:colOff>50800</xdr:colOff>
                <xdr:row>5</xdr:row>
                <xdr:rowOff>139700</xdr:rowOff>
              </to>
            </anchor>
          </controlPr>
        </control>
      </mc:Choice>
      <mc:Fallback>
        <control shapeId="113676" r:id="rId6" name="chkEP7_Comment"/>
      </mc:Fallback>
    </mc:AlternateContent>
    <mc:AlternateContent xmlns:mc="http://schemas.openxmlformats.org/markup-compatibility/2006">
      <mc:Choice Requires="x14">
        <control shapeId="113671" r:id="rId8" name="cbDisplayedProd">
          <controlPr defaultSize="0" print="0" autoLine="0" r:id="rId9">
            <anchor>
              <from>
                <xdr:col>3</xdr:col>
                <xdr:colOff>552450</xdr:colOff>
                <xdr:row>1</xdr:row>
                <xdr:rowOff>76200</xdr:rowOff>
              </from>
              <to>
                <xdr:col>5</xdr:col>
                <xdr:colOff>939800</xdr:colOff>
                <xdr:row>4</xdr:row>
                <xdr:rowOff>6350</xdr:rowOff>
              </to>
            </anchor>
          </controlPr>
        </control>
      </mc:Choice>
      <mc:Fallback>
        <control shapeId="113671" r:id="rId8" name="cbDisplayedProd"/>
      </mc:Fallback>
    </mc:AlternateContent>
    <mc:AlternateContent xmlns:mc="http://schemas.openxmlformats.org/markup-compatibility/2006">
      <mc:Choice Requires="x14">
        <control shapeId="113667" r:id="rId10" name="cbCpPPT_Default">
          <controlPr defaultSize="0" print="0" autoLine="0" r:id="rId11">
            <anchor>
              <from>
                <xdr:col>13</xdr:col>
                <xdr:colOff>88900</xdr:colOff>
                <xdr:row>1</xdr:row>
                <xdr:rowOff>76200</xdr:rowOff>
              </from>
              <to>
                <xdr:col>15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113667" r:id="rId10" name="cbCpPPT_Default"/>
      </mc:Fallback>
    </mc:AlternateContent>
    <mc:AlternateContent xmlns:mc="http://schemas.openxmlformats.org/markup-compatibility/2006">
      <mc:Choice Requires="x14">
        <control shapeId="113666" r:id="rId12" name="cbStart">
          <controlPr defaultSize="0" print="0" autoLine="0" r:id="rId13">
            <anchor>
              <from>
                <xdr:col>0</xdr:col>
                <xdr:colOff>203200</xdr:colOff>
                <xdr:row>1</xdr:row>
                <xdr:rowOff>76200</xdr:rowOff>
              </from>
              <to>
                <xdr:col>3</xdr:col>
                <xdr:colOff>222250</xdr:colOff>
                <xdr:row>4</xdr:row>
                <xdr:rowOff>6350</xdr:rowOff>
              </to>
            </anchor>
          </controlPr>
        </control>
      </mc:Choice>
      <mc:Fallback>
        <control shapeId="113666" r:id="rId12" name="cbSta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2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10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7" width="4.7265625" style="8" bestFit="1" customWidth="1"/>
    <col min="8" max="8" width="6.81640625" style="8" bestFit="1" customWidth="1"/>
    <col min="9" max="9" width="7" style="8" bestFit="1" customWidth="1"/>
    <col min="10" max="10" width="7.26953125" style="8" bestFit="1" customWidth="1"/>
    <col min="11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7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1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7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ht="24.75" customHeight="1" x14ac:dyDescent="0.25">
      <c r="A4" s="7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5" customHeigh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17.25" customHeight="1" x14ac:dyDescent="0.25">
      <c r="A6" s="10"/>
      <c r="B6" s="89"/>
      <c r="C6" s="89"/>
      <c r="D6" s="89"/>
      <c r="E6" s="89"/>
      <c r="G6" s="89"/>
      <c r="H6" s="119" t="s">
        <v>48</v>
      </c>
      <c r="I6" s="154">
        <v>50</v>
      </c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17.25" customHeight="1" x14ac:dyDescent="0.25">
      <c r="A7" s="61"/>
      <c r="B7" s="61"/>
      <c r="C7" s="61"/>
      <c r="D7" s="61"/>
      <c r="E7" s="61"/>
      <c r="G7" s="61"/>
      <c r="H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15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15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15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15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15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15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30" customHeight="1" x14ac:dyDescent="0.25">
      <c r="A17" s="115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5" s="60" customFormat="1" ht="30" customHeight="1" x14ac:dyDescent="0.25">
      <c r="A18" s="115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5" s="60" customFormat="1" ht="17.25" customHeight="1" x14ac:dyDescent="0.25">
      <c r="A19" s="115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5" s="60" customFormat="1" ht="17.25" customHeight="1" x14ac:dyDescent="0.25">
      <c r="A20" s="115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5" s="60" customFormat="1" ht="17.25" customHeight="1" x14ac:dyDescent="0.25">
      <c r="A21" s="115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5" s="60" customFormat="1" ht="17.25" customHeight="1" x14ac:dyDescent="0.25">
      <c r="A22" s="115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5" s="60" customFormat="1" ht="17.25" customHeight="1" x14ac:dyDescent="0.25">
      <c r="A23" s="115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5" s="60" customFormat="1" ht="17.25" customHeight="1" x14ac:dyDescent="0.25">
      <c r="A24" s="115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60" t="s">
        <v>49</v>
      </c>
      <c r="AV27" s="8" t="s">
        <v>33</v>
      </c>
      <c r="AW27" s="8" t="s">
        <v>34</v>
      </c>
      <c r="AX27" s="8" t="s">
        <v>35</v>
      </c>
      <c r="AY27" s="87" t="s">
        <v>14</v>
      </c>
      <c r="AZ27" s="86"/>
      <c r="BA27" s="62"/>
      <c r="BB27" s="62"/>
      <c r="BC27" s="8"/>
    </row>
    <row r="28" spans="1:55" s="60" customFormat="1" ht="12.75" customHeight="1" x14ac:dyDescent="0.25">
      <c r="A28" s="119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 t="s">
        <v>50</v>
      </c>
      <c r="AU28" s="99">
        <v>6</v>
      </c>
      <c r="AV28" s="103">
        <v>-32.606288499726674</v>
      </c>
      <c r="AW28" s="103">
        <v>85.394973678175845</v>
      </c>
      <c r="AX28" s="103">
        <v>-999</v>
      </c>
      <c r="AY28" s="191">
        <v>85.394973678175845</v>
      </c>
      <c r="AZ28" s="87"/>
      <c r="BA28" s="62"/>
      <c r="BB28" s="62"/>
      <c r="BC28" s="8"/>
    </row>
    <row r="29" spans="1:55" s="60" customFormat="1" ht="12.75" customHeight="1" x14ac:dyDescent="0.25">
      <c r="A29" s="119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 t="s">
        <v>51</v>
      </c>
      <c r="AU29" s="10">
        <v>4</v>
      </c>
      <c r="AV29" s="104">
        <v>-37.339255181471579</v>
      </c>
      <c r="AW29" s="104">
        <v>58.395259377025056</v>
      </c>
      <c r="AX29" s="104">
        <v>-999</v>
      </c>
      <c r="AY29" s="184">
        <v>58.395259377025056</v>
      </c>
      <c r="AZ29" s="87"/>
      <c r="BA29" s="62"/>
      <c r="BB29" s="62"/>
      <c r="BC29" s="8"/>
    </row>
    <row r="30" spans="1:55" s="60" customForma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 t="s">
        <v>52</v>
      </c>
      <c r="AU30" s="10">
        <v>2</v>
      </c>
      <c r="AV30" s="104">
        <v>-8.9611907036531839</v>
      </c>
      <c r="AW30" s="104">
        <v>46.005179081593816</v>
      </c>
      <c r="AX30" s="104">
        <v>-999</v>
      </c>
      <c r="AY30" s="123">
        <v>46.005179081593816</v>
      </c>
      <c r="AZ30" s="86"/>
      <c r="BA30" s="62"/>
      <c r="BB30" s="62"/>
      <c r="BC30" s="8"/>
    </row>
    <row r="31" spans="1:55" s="60" customFormat="1" x14ac:dyDescent="0.25">
      <c r="A31" s="6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 t="s">
        <v>53</v>
      </c>
      <c r="AU31" s="10">
        <v>3</v>
      </c>
      <c r="AV31" s="104">
        <v>-64.83891024487879</v>
      </c>
      <c r="AW31" s="104">
        <v>16.437912017884994</v>
      </c>
      <c r="AX31" s="104">
        <v>-999</v>
      </c>
      <c r="AY31" s="123">
        <v>16.437912017884994</v>
      </c>
      <c r="AZ31" s="11"/>
      <c r="BA31" s="62"/>
      <c r="BB31" s="62"/>
      <c r="BC31" s="8"/>
    </row>
    <row r="32" spans="1:55" s="60" customFormat="1" x14ac:dyDescent="0.25">
      <c r="A32" s="6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 t="s">
        <v>54</v>
      </c>
      <c r="AU32" s="10">
        <v>8</v>
      </c>
      <c r="AV32" s="104">
        <v>0</v>
      </c>
      <c r="AW32" s="104">
        <v>0</v>
      </c>
      <c r="AX32" s="104">
        <v>-999</v>
      </c>
      <c r="AY32" s="123">
        <v>0</v>
      </c>
      <c r="AZ32" s="11"/>
      <c r="BA32" s="62"/>
      <c r="BB32" s="62"/>
      <c r="BC32" s="8"/>
    </row>
    <row r="33" spans="1:55" s="60" customFormat="1" ht="12.75" customHeight="1" x14ac:dyDescent="0.25">
      <c r="A33" s="6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 t="s">
        <v>55</v>
      </c>
      <c r="AU33" s="10">
        <v>1</v>
      </c>
      <c r="AV33" s="104">
        <v>-100</v>
      </c>
      <c r="AW33" s="104">
        <v>-999</v>
      </c>
      <c r="AX33" s="104">
        <v>-100</v>
      </c>
      <c r="AY33" s="125">
        <v>-100</v>
      </c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 t="s">
        <v>56</v>
      </c>
      <c r="AU34" s="10">
        <v>7</v>
      </c>
      <c r="AV34" s="104">
        <v>-37.166437582195336</v>
      </c>
      <c r="AW34" s="104">
        <v>-999</v>
      </c>
      <c r="AX34" s="104">
        <v>-42.934203539699752</v>
      </c>
      <c r="AY34" s="123">
        <v>-42.934203539699752</v>
      </c>
      <c r="AZ34" s="69"/>
      <c r="BA34" s="62"/>
      <c r="BB34" s="62"/>
      <c r="BC34" s="8"/>
    </row>
    <row r="35" spans="1:55" s="60" customFormat="1" x14ac:dyDescent="0.25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 t="s">
        <v>57</v>
      </c>
      <c r="AU35" s="10">
        <v>5</v>
      </c>
      <c r="AV35" s="104">
        <v>-49.344445822250243</v>
      </c>
      <c r="AW35" s="104">
        <v>-999</v>
      </c>
      <c r="AX35" s="104">
        <v>-36.769589922759437</v>
      </c>
      <c r="AY35" s="125">
        <v>-36.769589922759437</v>
      </c>
      <c r="AZ35" s="11"/>
      <c r="BA35" s="8"/>
      <c r="BB35" s="8"/>
      <c r="BC35" s="8"/>
    </row>
    <row r="36" spans="1:55" x14ac:dyDescent="0.25">
      <c r="AS36" s="8"/>
      <c r="AT36" s="94" t="s">
        <v>58</v>
      </c>
      <c r="AU36" s="10">
        <v>9</v>
      </c>
      <c r="AV36" s="104">
        <v>-12.004071779995074</v>
      </c>
      <c r="AW36" s="104">
        <v>-999</v>
      </c>
      <c r="AX36" s="104">
        <v>-26.529530692220519</v>
      </c>
      <c r="AY36" s="123">
        <v>-26.529530692220519</v>
      </c>
      <c r="AZ36" s="8"/>
      <c r="BA36" s="8"/>
      <c r="BB36" s="8"/>
      <c r="BC36" s="8"/>
    </row>
    <row r="37" spans="1:55" x14ac:dyDescent="0.25">
      <c r="AS37" s="8"/>
      <c r="AT37" s="94" t="s">
        <v>4</v>
      </c>
      <c r="AU37" s="10" t="s">
        <v>4</v>
      </c>
      <c r="AV37" s="104" t="s">
        <v>4</v>
      </c>
      <c r="AW37" s="104" t="s">
        <v>4</v>
      </c>
      <c r="AX37" s="104" t="s">
        <v>4</v>
      </c>
      <c r="AY37" s="122" t="s">
        <v>4</v>
      </c>
      <c r="AZ37" s="8"/>
      <c r="BA37" s="8"/>
      <c r="BB37" s="8"/>
      <c r="BC37" s="8"/>
    </row>
    <row r="38" spans="1:55" x14ac:dyDescent="0.25">
      <c r="AS38" s="8"/>
      <c r="AT38" s="94" t="s">
        <v>4</v>
      </c>
      <c r="AU38" s="10" t="s">
        <v>4</v>
      </c>
      <c r="AV38" s="104" t="s">
        <v>4</v>
      </c>
      <c r="AW38" s="104" t="s">
        <v>4</v>
      </c>
      <c r="AX38" s="104" t="s">
        <v>4</v>
      </c>
      <c r="AY38" s="123" t="s">
        <v>4</v>
      </c>
      <c r="AZ38" s="8"/>
      <c r="BA38" s="8"/>
      <c r="BB38" s="8"/>
      <c r="BC38" s="8"/>
    </row>
    <row r="39" spans="1:55" x14ac:dyDescent="0.25">
      <c r="AS39" s="8"/>
      <c r="AT39" s="94" t="s">
        <v>4</v>
      </c>
      <c r="AU39" s="10" t="s">
        <v>4</v>
      </c>
      <c r="AV39" s="104" t="s">
        <v>4</v>
      </c>
      <c r="AW39" s="104" t="s">
        <v>4</v>
      </c>
      <c r="AX39" s="104" t="s">
        <v>4</v>
      </c>
      <c r="AY39" s="122" t="s">
        <v>4</v>
      </c>
      <c r="AZ39" s="8"/>
      <c r="BA39" s="8"/>
      <c r="BB39" s="8"/>
      <c r="BC39" s="8"/>
    </row>
    <row r="40" spans="1:55" ht="9.75" customHeight="1" x14ac:dyDescent="0.25">
      <c r="G40" s="107"/>
      <c r="H40" s="107"/>
      <c r="I40" s="106"/>
      <c r="J40" s="106"/>
      <c r="K40" s="106"/>
      <c r="AS40" s="8"/>
      <c r="AT40" s="94" t="s">
        <v>4</v>
      </c>
      <c r="AU40" s="10" t="s">
        <v>4</v>
      </c>
      <c r="AV40" s="104" t="s">
        <v>4</v>
      </c>
      <c r="AW40" s="104" t="s">
        <v>4</v>
      </c>
      <c r="AX40" s="104" t="s">
        <v>4</v>
      </c>
      <c r="AY40" s="183" t="s">
        <v>4</v>
      </c>
      <c r="AZ40" s="8"/>
      <c r="BA40" s="8"/>
      <c r="BB40" s="8"/>
      <c r="BC40" s="8"/>
    </row>
    <row r="41" spans="1:55" ht="9.75" customHeight="1" x14ac:dyDescent="0.25">
      <c r="G41" s="107"/>
      <c r="H41" s="107"/>
      <c r="I41" s="106"/>
      <c r="J41" s="106"/>
      <c r="K41" s="106"/>
      <c r="AT41" s="94" t="s">
        <v>4</v>
      </c>
      <c r="AU41" s="10" t="s">
        <v>4</v>
      </c>
      <c r="AV41" s="104" t="s">
        <v>4</v>
      </c>
      <c r="AW41" s="104" t="s">
        <v>4</v>
      </c>
      <c r="AX41" s="104" t="s">
        <v>4</v>
      </c>
      <c r="AY41" s="127" t="s">
        <v>4</v>
      </c>
    </row>
    <row r="42" spans="1:55" ht="25.5" customHeight="1" x14ac:dyDescent="0.25">
      <c r="G42" s="107"/>
      <c r="H42" s="108"/>
      <c r="I42" s="106"/>
      <c r="J42" s="106"/>
      <c r="K42" s="106"/>
      <c r="AT42" s="96" t="s">
        <v>4</v>
      </c>
      <c r="AU42" s="112" t="s">
        <v>4</v>
      </c>
      <c r="AV42" s="105" t="s">
        <v>4</v>
      </c>
      <c r="AW42" s="105" t="s">
        <v>4</v>
      </c>
      <c r="AX42" s="105" t="s">
        <v>4</v>
      </c>
      <c r="AY42" s="185" t="s">
        <v>4</v>
      </c>
    </row>
    <row r="43" spans="1:55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55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55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55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55" ht="12.75" customHeight="1" x14ac:dyDescent="0.25">
      <c r="G47" s="107"/>
      <c r="I47" s="106"/>
      <c r="J47" s="106"/>
      <c r="K47" s="106"/>
      <c r="AT47" s="8"/>
      <c r="AU47" s="8"/>
      <c r="AV47" s="8"/>
    </row>
    <row r="48" spans="1:55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982" r:id="rId4" name="chkEP8_Description">
          <controlPr defaultSize="0" autoLine="0" r:id="rId5">
            <anchor moveWithCells="1">
              <from>
                <xdr:col>2</xdr:col>
                <xdr:colOff>4565650</xdr:colOff>
                <xdr:row>4</xdr:row>
                <xdr:rowOff>127000</xdr:rowOff>
              </from>
              <to>
                <xdr:col>2</xdr:col>
                <xdr:colOff>6210300</xdr:colOff>
                <xdr:row>5</xdr:row>
                <xdr:rowOff>158750</xdr:rowOff>
              </to>
            </anchor>
          </controlPr>
        </control>
      </mc:Choice>
      <mc:Fallback>
        <control shapeId="119982" r:id="rId4" name="chkEP8_Description"/>
      </mc:Fallback>
    </mc:AlternateContent>
    <mc:AlternateContent xmlns:mc="http://schemas.openxmlformats.org/markup-compatibility/2006">
      <mc:Choice Requires="x14">
        <control shapeId="119981" r:id="rId6" name="chkEP8_Comment">
          <controlPr defaultSize="0" autoLine="0" r:id="rId7">
            <anchor moveWithCells="1">
              <from>
                <xdr:col>2</xdr:col>
                <xdr:colOff>4565650</xdr:colOff>
                <xdr:row>3</xdr:row>
                <xdr:rowOff>222250</xdr:rowOff>
              </from>
              <to>
                <xdr:col>2</xdr:col>
                <xdr:colOff>6210300</xdr:colOff>
                <xdr:row>4</xdr:row>
                <xdr:rowOff>133350</xdr:rowOff>
              </to>
            </anchor>
          </controlPr>
        </control>
      </mc:Choice>
      <mc:Fallback>
        <control shapeId="119981" r:id="rId6" name="chkEP8_Comment"/>
      </mc:Fallback>
    </mc:AlternateContent>
    <mc:AlternateContent xmlns:mc="http://schemas.openxmlformats.org/markup-compatibility/2006">
      <mc:Choice Requires="x14">
        <control shapeId="116277" r:id="rId8" name="cmdNoArrows">
          <controlPr defaultSize="0" print="0" autoLine="0" autoPict="0" r:id="rId9">
            <anchor>
              <from>
                <xdr:col>9</xdr:col>
                <xdr:colOff>12700</xdr:colOff>
                <xdr:row>4</xdr:row>
                <xdr:rowOff>184150</xdr:rowOff>
              </from>
              <to>
                <xdr:col>9</xdr:col>
                <xdr:colOff>323850</xdr:colOff>
                <xdr:row>6</xdr:row>
                <xdr:rowOff>19050</xdr:rowOff>
              </to>
            </anchor>
          </controlPr>
        </control>
      </mc:Choice>
      <mc:Fallback>
        <control shapeId="116277" r:id="rId8" name="cmdNoArrows"/>
      </mc:Fallback>
    </mc:AlternateContent>
    <mc:AlternateContent xmlns:mc="http://schemas.openxmlformats.org/markup-compatibility/2006">
      <mc:Choice Requires="x14">
        <control shapeId="115717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3</xdr:row>
                <xdr:rowOff>165100</xdr:rowOff>
              </to>
            </anchor>
          </controlPr>
        </control>
      </mc:Choice>
      <mc:Fallback>
        <control shapeId="115717" r:id="rId10" name="cbDisplayedProd"/>
      </mc:Fallback>
    </mc:AlternateContent>
    <mc:AlternateContent xmlns:mc="http://schemas.openxmlformats.org/markup-compatibility/2006">
      <mc:Choice Requires="x14">
        <control shapeId="115715" r:id="rId12" name="cbCpPPT_Default">
          <controlPr defaultSize="0" print="0" autoLine="0" r:id="rId13">
            <anchor>
              <from>
                <xdr:col>2</xdr:col>
                <xdr:colOff>4476750</xdr:colOff>
                <xdr:row>1</xdr:row>
                <xdr:rowOff>76200</xdr:rowOff>
              </from>
              <to>
                <xdr:col>2</xdr:col>
                <xdr:colOff>6248400</xdr:colOff>
                <xdr:row>3</xdr:row>
                <xdr:rowOff>165100</xdr:rowOff>
              </to>
            </anchor>
          </controlPr>
        </control>
      </mc:Choice>
      <mc:Fallback>
        <control shapeId="115715" r:id="rId12" name="cbCpPPT_Default"/>
      </mc:Fallback>
    </mc:AlternateContent>
    <mc:AlternateContent xmlns:mc="http://schemas.openxmlformats.org/markup-compatibility/2006">
      <mc:Choice Requires="x14">
        <control shapeId="115714" r:id="rId14" name="cbStart">
          <controlPr defaultSize="0" print="0" autoLine="0" r:id="rId15">
            <anchor>
              <from>
                <xdr:col>0</xdr:col>
                <xdr:colOff>222250</xdr:colOff>
                <xdr:row>1</xdr:row>
                <xdr:rowOff>76200</xdr:rowOff>
              </from>
              <to>
                <xdr:col>1</xdr:col>
                <xdr:colOff>1517650</xdr:colOff>
                <xdr:row>3</xdr:row>
                <xdr:rowOff>165100</xdr:rowOff>
              </to>
            </anchor>
          </controlPr>
        </control>
      </mc:Choice>
      <mc:Fallback>
        <control shapeId="115714" r:id="rId14" name="cbSta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61">
    <pageSetUpPr fitToPage="1"/>
  </sheetPr>
  <dimension ref="A1:H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18.1796875" style="38" bestFit="1" customWidth="1"/>
    <col min="2" max="2" width="14.453125" style="38" bestFit="1" customWidth="1"/>
    <col min="3" max="6" width="30.7265625" style="44" bestFit="1" customWidth="1"/>
    <col min="7" max="256" width="11.453125" style="43" bestFit="1"/>
    <col min="257" max="16384" width="11.453125" style="43"/>
  </cols>
  <sheetData>
    <row r="1" spans="1:8" s="52" customFormat="1" x14ac:dyDescent="0.25">
      <c r="A1" s="51" t="s">
        <v>49</v>
      </c>
      <c r="B1" s="51" t="s">
        <v>59</v>
      </c>
      <c r="C1" s="53" t="s">
        <v>60</v>
      </c>
      <c r="D1" s="45" t="s">
        <v>61</v>
      </c>
      <c r="E1" s="54" t="s">
        <v>62</v>
      </c>
      <c r="F1" s="54"/>
      <c r="G1" s="46"/>
      <c r="H1" s="47"/>
    </row>
    <row r="2" spans="1:8" x14ac:dyDescent="0.25">
      <c r="A2" s="38" t="s">
        <v>63</v>
      </c>
      <c r="B2" s="38" t="s">
        <v>64</v>
      </c>
      <c r="C2" s="50" t="s">
        <v>65</v>
      </c>
      <c r="D2" s="50" t="s">
        <v>66</v>
      </c>
      <c r="E2" s="50" t="s">
        <v>65</v>
      </c>
      <c r="F2" s="50"/>
      <c r="G2" s="48"/>
      <c r="H2" s="48"/>
    </row>
    <row r="3" spans="1:8" x14ac:dyDescent="0.25">
      <c r="A3" s="38" t="s">
        <v>67</v>
      </c>
      <c r="B3" s="38" t="s">
        <v>64</v>
      </c>
      <c r="C3" s="50" t="s">
        <v>68</v>
      </c>
      <c r="D3" s="50" t="s">
        <v>69</v>
      </c>
      <c r="E3" s="50" t="s">
        <v>68</v>
      </c>
      <c r="F3" s="50"/>
      <c r="G3" s="49"/>
      <c r="H3" s="49"/>
    </row>
    <row r="4" spans="1:8" ht="25" x14ac:dyDescent="0.25">
      <c r="A4" s="38" t="s">
        <v>70</v>
      </c>
      <c r="B4" s="38" t="s">
        <v>64</v>
      </c>
      <c r="C4" s="50" t="s">
        <v>71</v>
      </c>
      <c r="D4" s="50" t="s">
        <v>72</v>
      </c>
      <c r="E4" s="50" t="s">
        <v>71</v>
      </c>
      <c r="F4" s="50"/>
      <c r="G4" s="49"/>
      <c r="H4" s="49"/>
    </row>
    <row r="5" spans="1:8" x14ac:dyDescent="0.25">
      <c r="A5" s="38" t="s">
        <v>73</v>
      </c>
      <c r="B5" s="38" t="s">
        <v>64</v>
      </c>
      <c r="C5" s="50" t="s">
        <v>74</v>
      </c>
      <c r="D5" s="50" t="s">
        <v>75</v>
      </c>
      <c r="E5" s="50" t="s">
        <v>74</v>
      </c>
      <c r="F5" s="50"/>
      <c r="G5" s="49"/>
      <c r="H5" s="49"/>
    </row>
    <row r="6" spans="1:8" x14ac:dyDescent="0.25">
      <c r="A6" s="38" t="s">
        <v>76</v>
      </c>
      <c r="B6" s="38" t="s">
        <v>64</v>
      </c>
      <c r="C6" s="50" t="s">
        <v>77</v>
      </c>
      <c r="D6" s="50" t="s">
        <v>78</v>
      </c>
      <c r="E6" s="50" t="s">
        <v>77</v>
      </c>
      <c r="F6" s="50"/>
      <c r="G6" s="49"/>
      <c r="H6" s="49"/>
    </row>
    <row r="7" spans="1:8" x14ac:dyDescent="0.25">
      <c r="A7" s="38" t="s">
        <v>79</v>
      </c>
      <c r="B7" s="38" t="s">
        <v>64</v>
      </c>
      <c r="C7" s="50" t="s">
        <v>80</v>
      </c>
      <c r="D7" s="50" t="s">
        <v>81</v>
      </c>
      <c r="E7" s="50" t="s">
        <v>80</v>
      </c>
      <c r="F7" s="50"/>
      <c r="G7" s="49"/>
      <c r="H7" s="49"/>
    </row>
    <row r="8" spans="1:8" x14ac:dyDescent="0.25">
      <c r="A8" s="38" t="s">
        <v>82</v>
      </c>
      <c r="B8" s="38" t="s">
        <v>64</v>
      </c>
      <c r="C8" s="50" t="s">
        <v>80</v>
      </c>
      <c r="D8" s="50" t="s">
        <v>83</v>
      </c>
      <c r="E8" s="50" t="s">
        <v>80</v>
      </c>
      <c r="F8" s="50"/>
      <c r="G8" s="49"/>
      <c r="H8" s="49"/>
    </row>
    <row r="9" spans="1:8" x14ac:dyDescent="0.25">
      <c r="A9" s="38" t="s">
        <v>84</v>
      </c>
      <c r="B9" s="38" t="s">
        <v>64</v>
      </c>
      <c r="C9" s="50" t="s">
        <v>85</v>
      </c>
      <c r="D9" s="50" t="s">
        <v>86</v>
      </c>
      <c r="E9" s="50" t="s">
        <v>85</v>
      </c>
      <c r="F9" s="50"/>
      <c r="G9" s="49"/>
      <c r="H9" s="49"/>
    </row>
    <row r="10" spans="1:8" x14ac:dyDescent="0.25">
      <c r="A10" s="38" t="s">
        <v>87</v>
      </c>
      <c r="B10" s="38" t="s">
        <v>64</v>
      </c>
      <c r="C10" s="50" t="s">
        <v>88</v>
      </c>
      <c r="D10" s="50" t="s">
        <v>89</v>
      </c>
      <c r="E10" s="50" t="s">
        <v>88</v>
      </c>
      <c r="F10" s="50"/>
      <c r="G10" s="49"/>
      <c r="H10" s="49"/>
    </row>
    <row r="11" spans="1:8" x14ac:dyDescent="0.25">
      <c r="A11" s="38" t="s">
        <v>90</v>
      </c>
      <c r="B11" s="38" t="s">
        <v>64</v>
      </c>
      <c r="C11" s="50" t="s">
        <v>91</v>
      </c>
      <c r="D11" s="50" t="s">
        <v>92</v>
      </c>
      <c r="E11" s="50" t="s">
        <v>91</v>
      </c>
      <c r="F11" s="50"/>
      <c r="G11" s="49"/>
      <c r="H11" s="49"/>
    </row>
    <row r="12" spans="1:8" x14ac:dyDescent="0.25">
      <c r="A12" s="38" t="s">
        <v>93</v>
      </c>
      <c r="B12" s="38" t="s">
        <v>64</v>
      </c>
      <c r="C12" s="50" t="s">
        <v>94</v>
      </c>
      <c r="D12" s="50" t="s">
        <v>95</v>
      </c>
      <c r="E12" s="50" t="s">
        <v>94</v>
      </c>
      <c r="F12" s="50"/>
      <c r="G12" s="49"/>
      <c r="H12" s="49"/>
    </row>
    <row r="13" spans="1:8" x14ac:dyDescent="0.25">
      <c r="A13" s="38" t="s">
        <v>96</v>
      </c>
      <c r="B13" s="38" t="s">
        <v>64</v>
      </c>
      <c r="C13" s="50" t="s">
        <v>97</v>
      </c>
      <c r="D13" s="50" t="s">
        <v>98</v>
      </c>
      <c r="E13" s="50" t="s">
        <v>97</v>
      </c>
      <c r="F13" s="50"/>
      <c r="G13" s="48"/>
      <c r="H13" s="48"/>
    </row>
    <row r="14" spans="1:8" x14ac:dyDescent="0.25">
      <c r="A14" s="38" t="s">
        <v>99</v>
      </c>
      <c r="B14" s="38" t="s">
        <v>64</v>
      </c>
      <c r="C14" s="50" t="s">
        <v>100</v>
      </c>
      <c r="D14" s="50" t="s">
        <v>101</v>
      </c>
      <c r="E14" s="50" t="s">
        <v>100</v>
      </c>
      <c r="F14" s="50"/>
      <c r="G14" s="48"/>
      <c r="H14" s="48"/>
    </row>
    <row r="15" spans="1:8" x14ac:dyDescent="0.25">
      <c r="A15" s="38" t="s">
        <v>102</v>
      </c>
      <c r="B15" s="38" t="s">
        <v>64</v>
      </c>
      <c r="C15" s="50" t="s">
        <v>103</v>
      </c>
      <c r="D15" s="50" t="s">
        <v>104</v>
      </c>
      <c r="E15" s="50" t="s">
        <v>103</v>
      </c>
      <c r="F15" s="50"/>
      <c r="G15" s="48"/>
      <c r="H15" s="48"/>
    </row>
    <row r="16" spans="1:8" x14ac:dyDescent="0.25">
      <c r="A16" s="38" t="s">
        <v>105</v>
      </c>
      <c r="B16" s="38" t="s">
        <v>64</v>
      </c>
      <c r="C16" s="50" t="s">
        <v>106</v>
      </c>
      <c r="D16" s="50" t="s">
        <v>107</v>
      </c>
      <c r="E16" s="50" t="s">
        <v>106</v>
      </c>
      <c r="F16" s="50"/>
      <c r="G16" s="48"/>
      <c r="H16" s="48"/>
    </row>
    <row r="17" spans="1:8" x14ac:dyDescent="0.25">
      <c r="A17" s="38" t="s">
        <v>108</v>
      </c>
      <c r="B17" s="38" t="s">
        <v>109</v>
      </c>
      <c r="C17" s="50" t="s">
        <v>110</v>
      </c>
      <c r="D17" s="50" t="s">
        <v>66</v>
      </c>
      <c r="E17" s="50" t="s">
        <v>110</v>
      </c>
      <c r="F17" s="50"/>
      <c r="G17" s="48"/>
      <c r="H17" s="48"/>
    </row>
    <row r="18" spans="1:8" x14ac:dyDescent="0.25">
      <c r="A18" s="38" t="s">
        <v>111</v>
      </c>
      <c r="B18" s="38" t="s">
        <v>112</v>
      </c>
      <c r="C18" s="50" t="s">
        <v>113</v>
      </c>
      <c r="D18" s="50" t="s">
        <v>114</v>
      </c>
      <c r="E18" s="50" t="s">
        <v>113</v>
      </c>
      <c r="F18" s="50"/>
      <c r="G18" s="48"/>
      <c r="H18" s="48"/>
    </row>
    <row r="19" spans="1:8" x14ac:dyDescent="0.25">
      <c r="A19" s="38" t="s">
        <v>115</v>
      </c>
      <c r="B19" s="38" t="s">
        <v>112</v>
      </c>
      <c r="C19" s="50" t="s">
        <v>116</v>
      </c>
      <c r="D19" s="50" t="s">
        <v>117</v>
      </c>
      <c r="E19" s="50" t="s">
        <v>116</v>
      </c>
      <c r="F19" s="50"/>
      <c r="G19" s="48"/>
      <c r="H19" s="48"/>
    </row>
    <row r="20" spans="1:8" ht="25" x14ac:dyDescent="0.25">
      <c r="A20" s="38" t="s">
        <v>118</v>
      </c>
      <c r="B20" s="38" t="s">
        <v>112</v>
      </c>
      <c r="C20" s="50" t="s">
        <v>119</v>
      </c>
      <c r="D20" s="50" t="s">
        <v>120</v>
      </c>
      <c r="E20" s="50" t="s">
        <v>119</v>
      </c>
      <c r="F20" s="50"/>
      <c r="G20" s="48"/>
      <c r="H20" s="48"/>
    </row>
    <row r="21" spans="1:8" ht="25" x14ac:dyDescent="0.25">
      <c r="A21" s="38" t="s">
        <v>121</v>
      </c>
      <c r="B21" s="38" t="s">
        <v>112</v>
      </c>
      <c r="C21" s="50" t="s">
        <v>80</v>
      </c>
      <c r="D21" s="50" t="s">
        <v>122</v>
      </c>
      <c r="E21" s="50" t="s">
        <v>80</v>
      </c>
      <c r="F21" s="50"/>
      <c r="G21" s="48"/>
      <c r="H21" s="48"/>
    </row>
    <row r="22" spans="1:8" x14ac:dyDescent="0.25">
      <c r="A22" s="38" t="s">
        <v>123</v>
      </c>
      <c r="B22" s="38" t="s">
        <v>112</v>
      </c>
      <c r="C22" s="50" t="s">
        <v>124</v>
      </c>
      <c r="D22" s="50" t="s">
        <v>125</v>
      </c>
      <c r="E22" s="50" t="s">
        <v>124</v>
      </c>
      <c r="F22" s="50"/>
      <c r="G22" s="48"/>
      <c r="H22" s="48"/>
    </row>
    <row r="23" spans="1:8" ht="25" x14ac:dyDescent="0.25">
      <c r="A23" s="38" t="s">
        <v>126</v>
      </c>
      <c r="B23" s="38" t="s">
        <v>112</v>
      </c>
      <c r="C23" s="50" t="s">
        <v>127</v>
      </c>
      <c r="D23" s="50" t="s">
        <v>128</v>
      </c>
      <c r="E23" s="50" t="s">
        <v>127</v>
      </c>
      <c r="F23" s="50"/>
      <c r="G23" s="48"/>
      <c r="H23" s="48"/>
    </row>
    <row r="24" spans="1:8" x14ac:dyDescent="0.25">
      <c r="A24" s="38" t="s">
        <v>129</v>
      </c>
      <c r="B24" s="38" t="s">
        <v>109</v>
      </c>
      <c r="C24" s="50" t="s">
        <v>130</v>
      </c>
      <c r="D24" s="50" t="s">
        <v>86</v>
      </c>
      <c r="E24" s="50" t="s">
        <v>130</v>
      </c>
      <c r="F24" s="50"/>
      <c r="G24" s="48"/>
      <c r="H24" s="48"/>
    </row>
    <row r="25" spans="1:8" x14ac:dyDescent="0.25">
      <c r="A25" s="38" t="s">
        <v>131</v>
      </c>
      <c r="B25" s="38" t="s">
        <v>109</v>
      </c>
      <c r="C25" s="50" t="s">
        <v>132</v>
      </c>
      <c r="D25" s="50" t="s">
        <v>89</v>
      </c>
      <c r="E25" s="50" t="s">
        <v>132</v>
      </c>
      <c r="F25" s="50"/>
      <c r="G25" s="48"/>
      <c r="H25" s="48"/>
    </row>
    <row r="26" spans="1:8" x14ac:dyDescent="0.25">
      <c r="A26" s="38" t="s">
        <v>133</v>
      </c>
      <c r="B26" s="38" t="s">
        <v>112</v>
      </c>
      <c r="C26" s="50" t="s">
        <v>85</v>
      </c>
      <c r="D26" s="50" t="s">
        <v>134</v>
      </c>
      <c r="E26" s="50" t="s">
        <v>85</v>
      </c>
      <c r="F26" s="50"/>
      <c r="G26" s="49"/>
      <c r="H26" s="49"/>
    </row>
    <row r="27" spans="1:8" x14ac:dyDescent="0.25">
      <c r="A27" s="38" t="s">
        <v>135</v>
      </c>
      <c r="B27" s="38" t="s">
        <v>112</v>
      </c>
      <c r="C27" s="50" t="s">
        <v>88</v>
      </c>
      <c r="D27" s="50" t="s">
        <v>136</v>
      </c>
      <c r="E27" s="50" t="s">
        <v>88</v>
      </c>
      <c r="F27" s="50"/>
      <c r="G27" s="48"/>
      <c r="H27" s="48"/>
    </row>
    <row r="28" spans="1:8" x14ac:dyDescent="0.25">
      <c r="A28" s="38" t="s">
        <v>137</v>
      </c>
      <c r="B28" s="38" t="s">
        <v>138</v>
      </c>
      <c r="C28" s="50" t="s">
        <v>65</v>
      </c>
      <c r="D28" s="50" t="s">
        <v>139</v>
      </c>
      <c r="E28" s="50" t="s">
        <v>65</v>
      </c>
      <c r="F28" s="50"/>
      <c r="G28" s="48"/>
      <c r="H28" s="48"/>
    </row>
    <row r="29" spans="1:8" x14ac:dyDescent="0.25">
      <c r="A29" s="38" t="s">
        <v>140</v>
      </c>
      <c r="B29" s="38" t="s">
        <v>138</v>
      </c>
      <c r="C29" s="50" t="s">
        <v>65</v>
      </c>
      <c r="D29" s="50" t="s">
        <v>141</v>
      </c>
      <c r="E29" s="50" t="s">
        <v>65</v>
      </c>
      <c r="F29" s="50"/>
      <c r="G29" s="48"/>
      <c r="H29" s="48"/>
    </row>
    <row r="30" spans="1:8" x14ac:dyDescent="0.25">
      <c r="A30" s="38" t="s">
        <v>142</v>
      </c>
      <c r="B30" s="38" t="s">
        <v>138</v>
      </c>
      <c r="C30" s="50" t="s">
        <v>143</v>
      </c>
      <c r="D30" s="50" t="s">
        <v>78</v>
      </c>
      <c r="E30" s="50" t="s">
        <v>143</v>
      </c>
      <c r="F30" s="50"/>
      <c r="G30" s="48"/>
      <c r="H30" s="48"/>
    </row>
    <row r="31" spans="1:8" x14ac:dyDescent="0.25">
      <c r="A31" s="38" t="s">
        <v>144</v>
      </c>
      <c r="B31" s="38" t="s">
        <v>138</v>
      </c>
      <c r="C31" s="50" t="s">
        <v>143</v>
      </c>
      <c r="D31" s="50" t="s">
        <v>75</v>
      </c>
      <c r="E31" s="50" t="s">
        <v>143</v>
      </c>
      <c r="F31" s="50"/>
      <c r="G31" s="48"/>
      <c r="H31" s="48"/>
    </row>
    <row r="32" spans="1:8" x14ac:dyDescent="0.25">
      <c r="A32" s="38" t="s">
        <v>145</v>
      </c>
      <c r="B32" s="38" t="s">
        <v>138</v>
      </c>
      <c r="C32" s="50" t="s">
        <v>146</v>
      </c>
      <c r="D32" s="50" t="s">
        <v>147</v>
      </c>
      <c r="E32" s="50" t="s">
        <v>146</v>
      </c>
      <c r="F32" s="50"/>
      <c r="G32" s="48"/>
      <c r="H32" s="48"/>
    </row>
    <row r="33" spans="1:8" x14ac:dyDescent="0.25">
      <c r="A33" s="38" t="s">
        <v>148</v>
      </c>
      <c r="B33" s="38" t="s">
        <v>138</v>
      </c>
      <c r="C33" s="50" t="s">
        <v>149</v>
      </c>
      <c r="D33" s="50" t="s">
        <v>150</v>
      </c>
      <c r="E33" s="50" t="s">
        <v>149</v>
      </c>
      <c r="F33" s="50"/>
      <c r="G33" s="48"/>
      <c r="H33" s="48"/>
    </row>
    <row r="34" spans="1:8" x14ac:dyDescent="0.25">
      <c r="A34" s="38" t="s">
        <v>151</v>
      </c>
      <c r="B34" s="38" t="s">
        <v>152</v>
      </c>
      <c r="C34" s="50" t="s">
        <v>153</v>
      </c>
      <c r="D34" s="50" t="s">
        <v>154</v>
      </c>
      <c r="E34" s="50" t="s">
        <v>153</v>
      </c>
      <c r="F34" s="50"/>
      <c r="G34" s="48"/>
      <c r="H34" s="48"/>
    </row>
    <row r="35" spans="1:8" x14ac:dyDescent="0.25">
      <c r="A35" s="38" t="s">
        <v>155</v>
      </c>
      <c r="B35" s="38" t="s">
        <v>152</v>
      </c>
      <c r="C35" s="50" t="s">
        <v>156</v>
      </c>
      <c r="D35" s="50" t="s">
        <v>95</v>
      </c>
      <c r="E35" s="50" t="s">
        <v>156</v>
      </c>
      <c r="F35" s="50"/>
      <c r="G35" s="48"/>
      <c r="H35" s="48"/>
    </row>
    <row r="36" spans="1:8" x14ac:dyDescent="0.25">
      <c r="A36" s="38" t="s">
        <v>157</v>
      </c>
      <c r="B36" s="38" t="s">
        <v>152</v>
      </c>
      <c r="C36" s="50" t="s">
        <v>158</v>
      </c>
      <c r="D36" s="50" t="s">
        <v>92</v>
      </c>
      <c r="E36" s="50" t="s">
        <v>158</v>
      </c>
      <c r="F36" s="50"/>
      <c r="G36" s="48"/>
      <c r="H36" s="48"/>
    </row>
    <row r="37" spans="1:8" x14ac:dyDescent="0.25">
      <c r="A37" s="38" t="s">
        <v>159</v>
      </c>
      <c r="B37" s="38" t="s">
        <v>152</v>
      </c>
      <c r="C37" s="50" t="s">
        <v>91</v>
      </c>
      <c r="D37" s="50" t="s">
        <v>160</v>
      </c>
      <c r="E37" s="50" t="s">
        <v>91</v>
      </c>
      <c r="F37" s="50"/>
      <c r="G37" s="48"/>
      <c r="H37" s="48"/>
    </row>
    <row r="38" spans="1:8" x14ac:dyDescent="0.25">
      <c r="A38" s="38" t="s">
        <v>161</v>
      </c>
      <c r="B38" s="38" t="s">
        <v>152</v>
      </c>
      <c r="C38" s="50" t="s">
        <v>162</v>
      </c>
      <c r="D38" s="50" t="s">
        <v>162</v>
      </c>
      <c r="E38" s="50" t="s">
        <v>162</v>
      </c>
      <c r="F38" s="50"/>
      <c r="G38" s="48"/>
      <c r="H38" s="48"/>
    </row>
    <row r="39" spans="1:8" x14ac:dyDescent="0.25">
      <c r="A39" s="38" t="s">
        <v>163</v>
      </c>
      <c r="B39" s="38" t="s">
        <v>152</v>
      </c>
      <c r="C39" s="50" t="s">
        <v>164</v>
      </c>
      <c r="D39" s="50" t="s">
        <v>101</v>
      </c>
      <c r="E39" s="50" t="s">
        <v>164</v>
      </c>
      <c r="F39" s="50"/>
      <c r="G39" s="48"/>
      <c r="H39" s="48"/>
    </row>
    <row r="40" spans="1:8" x14ac:dyDescent="0.25">
      <c r="A40" s="38" t="s">
        <v>165</v>
      </c>
      <c r="B40" s="38" t="s">
        <v>152</v>
      </c>
      <c r="C40" s="50" t="s">
        <v>166</v>
      </c>
      <c r="D40" s="50" t="s">
        <v>167</v>
      </c>
      <c r="E40" s="50" t="s">
        <v>166</v>
      </c>
      <c r="F40" s="50"/>
      <c r="G40" s="48"/>
      <c r="H40" s="48"/>
    </row>
    <row r="41" spans="1:8" x14ac:dyDescent="0.25">
      <c r="A41" s="38" t="s">
        <v>168</v>
      </c>
      <c r="B41" s="38" t="s">
        <v>152</v>
      </c>
      <c r="C41" s="50" t="s">
        <v>169</v>
      </c>
      <c r="D41" s="50" t="s">
        <v>170</v>
      </c>
      <c r="E41" s="50" t="s">
        <v>169</v>
      </c>
      <c r="F41" s="50"/>
      <c r="G41" s="48"/>
      <c r="H41" s="48"/>
    </row>
    <row r="42" spans="1:8" x14ac:dyDescent="0.25">
      <c r="A42" s="38" t="s">
        <v>171</v>
      </c>
      <c r="B42" s="38" t="s">
        <v>172</v>
      </c>
      <c r="C42" s="50" t="s">
        <v>173</v>
      </c>
      <c r="D42" s="50" t="s">
        <v>66</v>
      </c>
      <c r="E42" s="50" t="s">
        <v>173</v>
      </c>
      <c r="F42" s="50"/>
      <c r="G42" s="48"/>
      <c r="H42" s="48"/>
    </row>
    <row r="43" spans="1:8" x14ac:dyDescent="0.25">
      <c r="A43" s="38" t="s">
        <v>174</v>
      </c>
      <c r="B43" s="38" t="s">
        <v>172</v>
      </c>
      <c r="C43" s="50" t="s">
        <v>169</v>
      </c>
      <c r="D43" s="50" t="s">
        <v>66</v>
      </c>
      <c r="E43" s="50" t="s">
        <v>169</v>
      </c>
      <c r="F43" s="50"/>
      <c r="G43" s="48"/>
      <c r="H43" s="48"/>
    </row>
    <row r="44" spans="1:8" x14ac:dyDescent="0.25">
      <c r="A44" s="38" t="s">
        <v>175</v>
      </c>
      <c r="B44" s="38" t="s">
        <v>172</v>
      </c>
      <c r="C44" s="50" t="s">
        <v>176</v>
      </c>
      <c r="D44" s="50" t="s">
        <v>177</v>
      </c>
      <c r="E44" s="50" t="s">
        <v>176</v>
      </c>
      <c r="F44" s="50"/>
      <c r="G44" s="48"/>
      <c r="H44" s="48"/>
    </row>
    <row r="45" spans="1:8" x14ac:dyDescent="0.25">
      <c r="A45" s="38" t="s">
        <v>178</v>
      </c>
      <c r="B45" s="38" t="s">
        <v>172</v>
      </c>
      <c r="C45" s="50" t="s">
        <v>179</v>
      </c>
      <c r="D45" s="50" t="s">
        <v>180</v>
      </c>
      <c r="E45" s="50" t="s">
        <v>179</v>
      </c>
      <c r="F45" s="50"/>
      <c r="G45" s="48"/>
      <c r="H45" s="48"/>
    </row>
    <row r="46" spans="1:8" x14ac:dyDescent="0.25">
      <c r="A46" s="38" t="s">
        <v>181</v>
      </c>
      <c r="B46" s="38" t="s">
        <v>172</v>
      </c>
      <c r="C46" s="50" t="s">
        <v>182</v>
      </c>
      <c r="D46" s="50" t="s">
        <v>183</v>
      </c>
      <c r="E46" s="50" t="s">
        <v>182</v>
      </c>
      <c r="F46" s="50"/>
      <c r="G46" s="48"/>
      <c r="H46" s="48"/>
    </row>
    <row r="47" spans="1:8" x14ac:dyDescent="0.25">
      <c r="A47" s="38" t="s">
        <v>184</v>
      </c>
      <c r="B47" s="38" t="s">
        <v>185</v>
      </c>
      <c r="C47" s="50" t="s">
        <v>97</v>
      </c>
      <c r="D47" s="50" t="s">
        <v>186</v>
      </c>
      <c r="E47" s="50" t="s">
        <v>97</v>
      </c>
      <c r="F47" s="50"/>
      <c r="G47" s="48"/>
      <c r="H47" s="48"/>
    </row>
    <row r="48" spans="1:8" x14ac:dyDescent="0.25">
      <c r="A48" s="38" t="s">
        <v>187</v>
      </c>
      <c r="B48" s="38" t="s">
        <v>185</v>
      </c>
      <c r="C48" s="50" t="s">
        <v>100</v>
      </c>
      <c r="D48" s="50" t="s">
        <v>101</v>
      </c>
      <c r="E48" s="50" t="s">
        <v>100</v>
      </c>
      <c r="F48" s="50"/>
      <c r="G48" s="48"/>
      <c r="H48" s="48"/>
    </row>
    <row r="49" spans="1:8" x14ac:dyDescent="0.25">
      <c r="A49" s="38" t="s">
        <v>188</v>
      </c>
      <c r="B49" s="38" t="s">
        <v>185</v>
      </c>
      <c r="C49" s="50" t="s">
        <v>103</v>
      </c>
      <c r="D49" s="50" t="s">
        <v>104</v>
      </c>
      <c r="E49" s="50" t="s">
        <v>103</v>
      </c>
      <c r="F49" s="50"/>
      <c r="G49" s="48"/>
      <c r="H49" s="48"/>
    </row>
    <row r="50" spans="1:8" x14ac:dyDescent="0.25">
      <c r="A50" s="38" t="s">
        <v>189</v>
      </c>
      <c r="B50" s="38" t="s">
        <v>185</v>
      </c>
      <c r="C50" s="50" t="s">
        <v>106</v>
      </c>
      <c r="D50" s="50" t="s">
        <v>107</v>
      </c>
      <c r="E50" s="50" t="s">
        <v>106</v>
      </c>
    </row>
  </sheetData>
  <phoneticPr fontId="0" type="noConversion"/>
  <pageMargins left="0.23" right="0.17" top="0.984251969" bottom="0.984251969" header="0.4921259845" footer="0.4921259845"/>
  <pageSetup paperSize="9" scale="60" orientation="portrait" useFirstPageNumber="1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">
    <pageSetUpPr fitToPage="1"/>
  </sheetPr>
  <dimension ref="A1:J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23.453125" bestFit="1" customWidth="1"/>
    <col min="2" max="2" width="11.453125" bestFit="1" customWidth="1"/>
    <col min="3" max="3" width="21.7265625" bestFit="1" customWidth="1"/>
    <col min="4" max="4" width="11.453125" style="9" bestFit="1" customWidth="1"/>
  </cols>
  <sheetData>
    <row r="1" spans="1:10" s="4" customFormat="1" x14ac:dyDescent="0.25">
      <c r="A1" s="4" t="s">
        <v>190</v>
      </c>
      <c r="B1" s="4" t="s">
        <v>191</v>
      </c>
      <c r="C1" s="4" t="s">
        <v>192</v>
      </c>
      <c r="D1" s="33" t="s">
        <v>193</v>
      </c>
      <c r="F1"/>
      <c r="G1"/>
      <c r="H1"/>
      <c r="I1"/>
      <c r="J1"/>
    </row>
    <row r="2" spans="1:10" x14ac:dyDescent="0.25">
      <c r="A2" s="42" t="s">
        <v>194</v>
      </c>
      <c r="B2" s="42">
        <v>1</v>
      </c>
      <c r="C2" s="42" t="s">
        <v>195</v>
      </c>
      <c r="D2" s="5" t="s">
        <v>196</v>
      </c>
    </row>
    <row r="3" spans="1:10" x14ac:dyDescent="0.25">
      <c r="A3" s="42" t="s">
        <v>194</v>
      </c>
      <c r="B3" s="42">
        <v>1000</v>
      </c>
      <c r="C3" s="42" t="s">
        <v>197</v>
      </c>
      <c r="D3" s="5" t="s">
        <v>196</v>
      </c>
    </row>
    <row r="4" spans="1:10" x14ac:dyDescent="0.25">
      <c r="A4" s="42" t="s">
        <v>194</v>
      </c>
      <c r="B4" s="42">
        <v>1000000</v>
      </c>
      <c r="C4" s="42" t="s">
        <v>198</v>
      </c>
      <c r="D4" s="5" t="s">
        <v>196</v>
      </c>
    </row>
    <row r="5" spans="1:10" x14ac:dyDescent="0.25">
      <c r="A5" s="42" t="s">
        <v>199</v>
      </c>
      <c r="B5" s="42">
        <v>1</v>
      </c>
      <c r="C5" s="42" t="s">
        <v>200</v>
      </c>
      <c r="D5" s="5" t="s">
        <v>196</v>
      </c>
    </row>
    <row r="6" spans="1:10" x14ac:dyDescent="0.25">
      <c r="A6" s="42" t="s">
        <v>199</v>
      </c>
      <c r="B6" s="42">
        <v>1000</v>
      </c>
      <c r="C6" s="42" t="s">
        <v>201</v>
      </c>
      <c r="D6" s="5" t="s">
        <v>196</v>
      </c>
    </row>
    <row r="7" spans="1:10" x14ac:dyDescent="0.25">
      <c r="A7" s="42" t="s">
        <v>199</v>
      </c>
      <c r="B7" s="42">
        <v>1000000</v>
      </c>
      <c r="C7" s="42" t="s">
        <v>202</v>
      </c>
      <c r="D7" s="5" t="s">
        <v>196</v>
      </c>
    </row>
    <row r="8" spans="1:10" x14ac:dyDescent="0.25">
      <c r="A8" s="42" t="s">
        <v>203</v>
      </c>
      <c r="B8" s="42">
        <v>1</v>
      </c>
      <c r="C8" s="42" t="s">
        <v>204</v>
      </c>
      <c r="D8" s="5" t="s">
        <v>196</v>
      </c>
    </row>
    <row r="9" spans="1:10" x14ac:dyDescent="0.25">
      <c r="A9" s="42" t="s">
        <v>203</v>
      </c>
      <c r="B9" s="42">
        <v>100</v>
      </c>
      <c r="C9" s="42" t="s">
        <v>205</v>
      </c>
      <c r="D9" s="5" t="s">
        <v>196</v>
      </c>
    </row>
    <row r="10" spans="1:10" x14ac:dyDescent="0.25">
      <c r="A10" s="42" t="s">
        <v>203</v>
      </c>
      <c r="B10" s="42">
        <v>100000</v>
      </c>
      <c r="C10" s="42" t="s">
        <v>206</v>
      </c>
      <c r="D10" s="5" t="s">
        <v>196</v>
      </c>
    </row>
    <row r="11" spans="1:10" x14ac:dyDescent="0.25">
      <c r="A11" s="38" t="s">
        <v>207</v>
      </c>
      <c r="B11" s="38">
        <v>1</v>
      </c>
      <c r="C11" s="38" t="s">
        <v>195</v>
      </c>
      <c r="D11" s="39" t="s">
        <v>208</v>
      </c>
    </row>
    <row r="12" spans="1:10" x14ac:dyDescent="0.25">
      <c r="A12" s="38" t="s">
        <v>207</v>
      </c>
      <c r="B12" s="38">
        <v>1000</v>
      </c>
      <c r="C12" s="38" t="s">
        <v>197</v>
      </c>
      <c r="D12" s="39" t="s">
        <v>208</v>
      </c>
    </row>
    <row r="13" spans="1:10" x14ac:dyDescent="0.25">
      <c r="A13" s="38" t="s">
        <v>207</v>
      </c>
      <c r="B13" s="38">
        <v>1000000</v>
      </c>
      <c r="C13" s="38" t="s">
        <v>198</v>
      </c>
      <c r="D13" s="39" t="s">
        <v>208</v>
      </c>
    </row>
    <row r="14" spans="1:10" x14ac:dyDescent="0.25">
      <c r="A14" s="38" t="s">
        <v>209</v>
      </c>
      <c r="B14" s="38">
        <v>1</v>
      </c>
      <c r="C14" s="38" t="s">
        <v>200</v>
      </c>
      <c r="D14" s="39" t="s">
        <v>208</v>
      </c>
    </row>
    <row r="15" spans="1:10" x14ac:dyDescent="0.25">
      <c r="A15" s="38" t="s">
        <v>209</v>
      </c>
      <c r="B15" s="38">
        <v>1000</v>
      </c>
      <c r="C15" s="38" t="s">
        <v>201</v>
      </c>
      <c r="D15" s="39" t="s">
        <v>208</v>
      </c>
    </row>
    <row r="16" spans="1:10" x14ac:dyDescent="0.25">
      <c r="A16" s="38" t="s">
        <v>209</v>
      </c>
      <c r="B16" s="38">
        <v>1000000</v>
      </c>
      <c r="C16" s="38" t="s">
        <v>202</v>
      </c>
      <c r="D16" s="39" t="s">
        <v>208</v>
      </c>
    </row>
    <row r="17" spans="1:4" x14ac:dyDescent="0.25">
      <c r="A17" s="38" t="s">
        <v>210</v>
      </c>
      <c r="B17" s="38">
        <v>1</v>
      </c>
      <c r="C17" s="38" t="s">
        <v>204</v>
      </c>
      <c r="D17" s="39" t="s">
        <v>208</v>
      </c>
    </row>
    <row r="18" spans="1:4" x14ac:dyDescent="0.25">
      <c r="A18" s="38" t="s">
        <v>210</v>
      </c>
      <c r="B18" s="38">
        <v>100</v>
      </c>
      <c r="C18" s="38" t="s">
        <v>205</v>
      </c>
      <c r="D18" s="39" t="s">
        <v>208</v>
      </c>
    </row>
    <row r="19" spans="1:4" x14ac:dyDescent="0.25">
      <c r="A19" s="38" t="s">
        <v>210</v>
      </c>
      <c r="B19" s="38">
        <v>100000</v>
      </c>
      <c r="C19" s="38" t="s">
        <v>206</v>
      </c>
      <c r="D19" s="39" t="s">
        <v>208</v>
      </c>
    </row>
    <row r="20" spans="1:4" x14ac:dyDescent="0.25">
      <c r="A20" s="40" t="s">
        <v>211</v>
      </c>
      <c r="B20" s="40">
        <v>1</v>
      </c>
      <c r="C20" s="40" t="s">
        <v>195</v>
      </c>
      <c r="D20" s="41" t="s">
        <v>212</v>
      </c>
    </row>
    <row r="21" spans="1:4" x14ac:dyDescent="0.25">
      <c r="A21" s="40" t="s">
        <v>211</v>
      </c>
      <c r="B21" s="40">
        <v>1000</v>
      </c>
      <c r="C21" s="40" t="s">
        <v>197</v>
      </c>
      <c r="D21" s="41" t="s">
        <v>212</v>
      </c>
    </row>
    <row r="22" spans="1:4" x14ac:dyDescent="0.25">
      <c r="A22" s="40" t="s">
        <v>211</v>
      </c>
      <c r="B22" s="40">
        <v>1000000</v>
      </c>
      <c r="C22" s="40" t="s">
        <v>198</v>
      </c>
      <c r="D22" s="41" t="s">
        <v>212</v>
      </c>
    </row>
    <row r="23" spans="1:4" x14ac:dyDescent="0.25">
      <c r="A23" s="40" t="s">
        <v>213</v>
      </c>
      <c r="B23" s="40">
        <v>1</v>
      </c>
      <c r="C23" s="40" t="s">
        <v>200</v>
      </c>
      <c r="D23" s="41" t="s">
        <v>212</v>
      </c>
    </row>
    <row r="24" spans="1:4" x14ac:dyDescent="0.25">
      <c r="A24" s="40" t="s">
        <v>213</v>
      </c>
      <c r="B24" s="40">
        <v>1000</v>
      </c>
      <c r="C24" s="40" t="s">
        <v>201</v>
      </c>
      <c r="D24" s="41" t="s">
        <v>212</v>
      </c>
    </row>
    <row r="25" spans="1:4" x14ac:dyDescent="0.25">
      <c r="A25" s="40" t="s">
        <v>213</v>
      </c>
      <c r="B25" s="40">
        <v>1000000</v>
      </c>
      <c r="C25" s="40" t="s">
        <v>202</v>
      </c>
      <c r="D25" s="41" t="s">
        <v>212</v>
      </c>
    </row>
    <row r="26" spans="1:4" x14ac:dyDescent="0.25">
      <c r="A26" s="40" t="s">
        <v>214</v>
      </c>
      <c r="B26" s="40">
        <v>1</v>
      </c>
      <c r="C26" s="40" t="s">
        <v>204</v>
      </c>
      <c r="D26" s="41" t="s">
        <v>212</v>
      </c>
    </row>
    <row r="27" spans="1:4" x14ac:dyDescent="0.25">
      <c r="A27" s="40" t="s">
        <v>214</v>
      </c>
      <c r="B27" s="40">
        <v>100</v>
      </c>
      <c r="C27" s="40" t="s">
        <v>205</v>
      </c>
      <c r="D27" s="41" t="s">
        <v>212</v>
      </c>
    </row>
    <row r="28" spans="1:4" x14ac:dyDescent="0.25">
      <c r="A28" s="40" t="s">
        <v>214</v>
      </c>
      <c r="B28" s="40">
        <v>100000</v>
      </c>
      <c r="C28" s="40" t="s">
        <v>206</v>
      </c>
      <c r="D28" s="41" t="s">
        <v>212</v>
      </c>
    </row>
    <row r="29" spans="1:4" x14ac:dyDescent="0.25">
      <c r="A29" s="38" t="s">
        <v>215</v>
      </c>
      <c r="B29" s="38">
        <v>1</v>
      </c>
      <c r="C29" s="38" t="s">
        <v>195</v>
      </c>
      <c r="D29" s="39" t="s">
        <v>216</v>
      </c>
    </row>
    <row r="30" spans="1:4" x14ac:dyDescent="0.25">
      <c r="A30" s="38" t="s">
        <v>215</v>
      </c>
      <c r="B30" s="38">
        <v>1000</v>
      </c>
      <c r="C30" s="38" t="s">
        <v>197</v>
      </c>
      <c r="D30" s="39" t="s">
        <v>216</v>
      </c>
    </row>
    <row r="31" spans="1:4" x14ac:dyDescent="0.25">
      <c r="A31" s="38" t="s">
        <v>215</v>
      </c>
      <c r="B31" s="38">
        <v>1000000</v>
      </c>
      <c r="C31" s="38" t="s">
        <v>198</v>
      </c>
      <c r="D31" s="39" t="s">
        <v>216</v>
      </c>
    </row>
    <row r="32" spans="1:4" x14ac:dyDescent="0.25">
      <c r="A32" s="38" t="s">
        <v>217</v>
      </c>
      <c r="B32" s="38">
        <v>1</v>
      </c>
      <c r="C32" s="38" t="s">
        <v>200</v>
      </c>
      <c r="D32" s="39" t="s">
        <v>216</v>
      </c>
    </row>
    <row r="33" spans="1:4" x14ac:dyDescent="0.25">
      <c r="A33" s="38" t="s">
        <v>217</v>
      </c>
      <c r="B33" s="38">
        <v>1000</v>
      </c>
      <c r="C33" s="38" t="s">
        <v>201</v>
      </c>
      <c r="D33" s="39" t="s">
        <v>216</v>
      </c>
    </row>
    <row r="34" spans="1:4" x14ac:dyDescent="0.25">
      <c r="A34" s="38" t="s">
        <v>217</v>
      </c>
      <c r="B34" s="38">
        <v>1000000</v>
      </c>
      <c r="C34" s="38" t="s">
        <v>202</v>
      </c>
      <c r="D34" s="39" t="s">
        <v>216</v>
      </c>
    </row>
    <row r="35" spans="1:4" x14ac:dyDescent="0.25">
      <c r="A35" s="38" t="s">
        <v>218</v>
      </c>
      <c r="B35" s="38">
        <v>1</v>
      </c>
      <c r="C35" s="38" t="s">
        <v>204</v>
      </c>
      <c r="D35" s="39" t="s">
        <v>216</v>
      </c>
    </row>
    <row r="36" spans="1:4" x14ac:dyDescent="0.25">
      <c r="A36" s="38" t="s">
        <v>218</v>
      </c>
      <c r="B36" s="38">
        <v>100</v>
      </c>
      <c r="C36" s="38" t="s">
        <v>205</v>
      </c>
      <c r="D36" s="39" t="s">
        <v>216</v>
      </c>
    </row>
    <row r="37" spans="1:4" x14ac:dyDescent="0.25">
      <c r="A37" s="38" t="s">
        <v>218</v>
      </c>
      <c r="B37" s="38">
        <v>100000</v>
      </c>
      <c r="C37" s="38" t="s">
        <v>206</v>
      </c>
      <c r="D37" s="39" t="s">
        <v>216</v>
      </c>
    </row>
    <row r="38" spans="1:4" x14ac:dyDescent="0.25">
      <c r="A38" s="42" t="s">
        <v>195</v>
      </c>
      <c r="B38" s="42">
        <v>1</v>
      </c>
      <c r="C38" s="42" t="s">
        <v>195</v>
      </c>
      <c r="D38" s="5" t="s">
        <v>219</v>
      </c>
    </row>
    <row r="39" spans="1:4" x14ac:dyDescent="0.25">
      <c r="A39" s="42" t="s">
        <v>195</v>
      </c>
      <c r="B39" s="42">
        <v>1000</v>
      </c>
      <c r="C39" s="42" t="s">
        <v>197</v>
      </c>
      <c r="D39" s="5" t="s">
        <v>219</v>
      </c>
    </row>
    <row r="40" spans="1:4" x14ac:dyDescent="0.25">
      <c r="A40" s="42" t="s">
        <v>195</v>
      </c>
      <c r="B40" s="42">
        <v>1000000</v>
      </c>
      <c r="C40" s="42" t="s">
        <v>198</v>
      </c>
      <c r="D40" s="5" t="s">
        <v>219</v>
      </c>
    </row>
    <row r="41" spans="1:4" x14ac:dyDescent="0.25">
      <c r="A41" s="42" t="s">
        <v>200</v>
      </c>
      <c r="B41" s="42">
        <v>1</v>
      </c>
      <c r="C41" s="42" t="s">
        <v>200</v>
      </c>
      <c r="D41" s="5" t="s">
        <v>219</v>
      </c>
    </row>
    <row r="42" spans="1:4" x14ac:dyDescent="0.25">
      <c r="A42" s="42" t="s">
        <v>200</v>
      </c>
      <c r="B42" s="42">
        <v>1000</v>
      </c>
      <c r="C42" s="42" t="s">
        <v>201</v>
      </c>
      <c r="D42" s="5" t="s">
        <v>219</v>
      </c>
    </row>
    <row r="43" spans="1:4" x14ac:dyDescent="0.25">
      <c r="A43" s="42" t="s">
        <v>200</v>
      </c>
      <c r="B43" s="42">
        <v>1000000</v>
      </c>
      <c r="C43" s="42" t="s">
        <v>202</v>
      </c>
      <c r="D43" s="5" t="s">
        <v>219</v>
      </c>
    </row>
    <row r="44" spans="1:4" x14ac:dyDescent="0.25">
      <c r="A44" s="42" t="s">
        <v>204</v>
      </c>
      <c r="B44" s="42">
        <v>1</v>
      </c>
      <c r="C44" s="42" t="s">
        <v>204</v>
      </c>
      <c r="D44" s="5" t="s">
        <v>219</v>
      </c>
    </row>
    <row r="45" spans="1:4" x14ac:dyDescent="0.25">
      <c r="A45" s="42" t="s">
        <v>204</v>
      </c>
      <c r="B45" s="42">
        <v>100</v>
      </c>
      <c r="C45" s="42" t="s">
        <v>205</v>
      </c>
      <c r="D45" s="5" t="s">
        <v>219</v>
      </c>
    </row>
    <row r="46" spans="1:4" x14ac:dyDescent="0.25">
      <c r="A46" s="42" t="s">
        <v>204</v>
      </c>
      <c r="B46" s="42">
        <v>100000</v>
      </c>
      <c r="C46" s="42" t="s">
        <v>206</v>
      </c>
      <c r="D46" s="5" t="s">
        <v>219</v>
      </c>
    </row>
    <row r="47" spans="1:4" x14ac:dyDescent="0.25">
      <c r="A47" s="192" t="s">
        <v>220</v>
      </c>
      <c r="B47" s="192">
        <v>1000</v>
      </c>
      <c r="C47" s="192" t="s">
        <v>220</v>
      </c>
      <c r="D47" s="193" t="s">
        <v>221</v>
      </c>
    </row>
    <row r="48" spans="1:4" x14ac:dyDescent="0.25">
      <c r="A48" s="192" t="s">
        <v>222</v>
      </c>
      <c r="B48" s="194">
        <v>100000</v>
      </c>
      <c r="C48" s="192" t="s">
        <v>222</v>
      </c>
      <c r="D48" s="193" t="s">
        <v>221</v>
      </c>
    </row>
    <row r="49" spans="1:4" x14ac:dyDescent="0.25">
      <c r="A49" s="192" t="s">
        <v>223</v>
      </c>
      <c r="B49" s="194">
        <v>1000000</v>
      </c>
      <c r="C49" s="192" t="s">
        <v>223</v>
      </c>
      <c r="D49" s="193" t="s">
        <v>221</v>
      </c>
    </row>
    <row r="50" spans="1:4" x14ac:dyDescent="0.25">
      <c r="A50" s="195" t="s">
        <v>224</v>
      </c>
      <c r="B50" s="195">
        <v>1</v>
      </c>
      <c r="C50" s="195" t="s">
        <v>224</v>
      </c>
      <c r="D50" s="196" t="s">
        <v>225</v>
      </c>
    </row>
    <row r="51" spans="1:4" x14ac:dyDescent="0.25">
      <c r="A51" s="195" t="s">
        <v>226</v>
      </c>
      <c r="B51" s="197">
        <v>100</v>
      </c>
      <c r="C51" s="195" t="s">
        <v>226</v>
      </c>
      <c r="D51" s="196" t="s">
        <v>225</v>
      </c>
    </row>
    <row r="52" spans="1:4" x14ac:dyDescent="0.25">
      <c r="A52" s="195" t="s">
        <v>227</v>
      </c>
      <c r="B52" s="197">
        <v>1000</v>
      </c>
      <c r="C52" s="195" t="s">
        <v>227</v>
      </c>
      <c r="D52" s="196" t="s">
        <v>225</v>
      </c>
    </row>
    <row r="53" spans="1:4" x14ac:dyDescent="0.25">
      <c r="A53" s="192" t="s">
        <v>220</v>
      </c>
      <c r="B53" s="192">
        <v>1000</v>
      </c>
      <c r="C53" s="192" t="s">
        <v>220</v>
      </c>
      <c r="D53" s="193" t="s">
        <v>228</v>
      </c>
    </row>
    <row r="54" spans="1:4" x14ac:dyDescent="0.25">
      <c r="A54" s="192" t="s">
        <v>222</v>
      </c>
      <c r="B54" s="194">
        <v>100000</v>
      </c>
      <c r="C54" s="192" t="s">
        <v>222</v>
      </c>
      <c r="D54" s="193" t="s">
        <v>228</v>
      </c>
    </row>
    <row r="55" spans="1:4" x14ac:dyDescent="0.25">
      <c r="A55" s="192" t="s">
        <v>229</v>
      </c>
      <c r="B55" s="194">
        <v>1000000</v>
      </c>
      <c r="C55" s="192" t="s">
        <v>229</v>
      </c>
      <c r="D55" s="193" t="s">
        <v>228</v>
      </c>
    </row>
  </sheetData>
  <phoneticPr fontId="0" type="noConversion"/>
  <pageMargins left="0.78740157499999996" right="0.78740157499999996" top="0.984251969" bottom="0.984251969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">
    <pageSetUpPr fitToPage="1"/>
  </sheetPr>
  <dimension ref="A1:G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8" width="11.453125" bestFit="1" customWidth="1"/>
    <col min="9" max="12" width="10.453125" bestFit="1" customWidth="1"/>
  </cols>
  <sheetData>
    <row r="1" spans="1:7" x14ac:dyDescent="0.25">
      <c r="A1" s="4" t="s">
        <v>230</v>
      </c>
      <c r="B1" s="4" t="s">
        <v>231</v>
      </c>
      <c r="C1" s="4" t="s">
        <v>232</v>
      </c>
      <c r="D1" s="4" t="s">
        <v>233</v>
      </c>
      <c r="E1" s="4" t="s">
        <v>234</v>
      </c>
      <c r="F1" s="4" t="s">
        <v>235</v>
      </c>
      <c r="G1" s="4" t="s">
        <v>236</v>
      </c>
    </row>
    <row r="2" spans="1:7" ht="25" x14ac:dyDescent="0.25">
      <c r="A2" s="12">
        <v>1</v>
      </c>
      <c r="B2" s="12" t="s">
        <v>237</v>
      </c>
      <c r="C2" s="12" t="s">
        <v>238</v>
      </c>
      <c r="D2" s="12">
        <v>1</v>
      </c>
      <c r="E2" s="12">
        <v>1000000</v>
      </c>
      <c r="F2" s="12" t="b">
        <v>0</v>
      </c>
      <c r="G2" s="13" t="s">
        <v>238</v>
      </c>
    </row>
    <row r="3" spans="1:7" ht="25" x14ac:dyDescent="0.25">
      <c r="A3" s="12">
        <v>2</v>
      </c>
      <c r="B3" s="12" t="s">
        <v>239</v>
      </c>
      <c r="C3" s="12" t="s">
        <v>240</v>
      </c>
      <c r="D3" s="12">
        <v>1</v>
      </c>
      <c r="E3" s="12">
        <v>0.01</v>
      </c>
      <c r="F3" s="12" t="b">
        <v>1</v>
      </c>
      <c r="G3" s="13" t="s">
        <v>240</v>
      </c>
    </row>
    <row r="4" spans="1:7" x14ac:dyDescent="0.25">
      <c r="A4" s="12">
        <v>3</v>
      </c>
      <c r="B4" s="12" t="s">
        <v>241</v>
      </c>
      <c r="C4" s="12" t="s">
        <v>130</v>
      </c>
      <c r="D4" s="12">
        <v>1</v>
      </c>
      <c r="E4" s="12">
        <v>1000000</v>
      </c>
      <c r="F4" s="12" t="b">
        <v>0</v>
      </c>
      <c r="G4" s="14" t="s">
        <v>130</v>
      </c>
    </row>
    <row r="5" spans="1:7" x14ac:dyDescent="0.25">
      <c r="A5" s="12">
        <v>4</v>
      </c>
      <c r="B5" s="12" t="s">
        <v>242</v>
      </c>
      <c r="C5" s="12" t="s">
        <v>243</v>
      </c>
      <c r="D5" s="12">
        <v>1</v>
      </c>
      <c r="E5" s="12">
        <v>0.01</v>
      </c>
      <c r="F5" s="12" t="b">
        <v>1</v>
      </c>
      <c r="G5" s="14" t="s">
        <v>243</v>
      </c>
    </row>
    <row r="6" spans="1:7" x14ac:dyDescent="0.25">
      <c r="A6" s="12">
        <v>5</v>
      </c>
      <c r="B6" s="12" t="s">
        <v>244</v>
      </c>
      <c r="C6" s="12" t="s">
        <v>132</v>
      </c>
      <c r="D6" s="12">
        <v>1</v>
      </c>
      <c r="E6" s="12">
        <v>1000000</v>
      </c>
      <c r="F6" s="12" t="b">
        <v>0</v>
      </c>
      <c r="G6" s="14" t="s">
        <v>132</v>
      </c>
    </row>
    <row r="7" spans="1:7" x14ac:dyDescent="0.25">
      <c r="A7" s="12">
        <v>6</v>
      </c>
      <c r="B7" s="12" t="s">
        <v>245</v>
      </c>
      <c r="C7" s="12" t="s">
        <v>246</v>
      </c>
      <c r="D7" s="12">
        <v>1</v>
      </c>
      <c r="E7" s="12">
        <v>0.01</v>
      </c>
      <c r="F7" s="12" t="b">
        <v>1</v>
      </c>
      <c r="G7" s="14" t="s">
        <v>246</v>
      </c>
    </row>
    <row r="8" spans="1:7" x14ac:dyDescent="0.25">
      <c r="A8" s="12">
        <v>7</v>
      </c>
      <c r="B8" s="12" t="s">
        <v>247</v>
      </c>
      <c r="C8" s="12" t="s">
        <v>248</v>
      </c>
      <c r="D8" s="12">
        <v>1</v>
      </c>
      <c r="E8" s="12">
        <v>1000000</v>
      </c>
      <c r="F8" s="12" t="b">
        <v>0</v>
      </c>
      <c r="G8" s="14" t="s">
        <v>248</v>
      </c>
    </row>
    <row r="9" spans="1:7" x14ac:dyDescent="0.25">
      <c r="A9" s="12">
        <v>8</v>
      </c>
      <c r="B9" s="12" t="s">
        <v>249</v>
      </c>
      <c r="C9" s="12" t="s">
        <v>250</v>
      </c>
      <c r="D9" s="12">
        <v>1</v>
      </c>
      <c r="E9" s="12">
        <v>0.01</v>
      </c>
      <c r="F9" s="12" t="b">
        <v>1</v>
      </c>
      <c r="G9" s="14" t="s">
        <v>250</v>
      </c>
    </row>
    <row r="10" spans="1:7" x14ac:dyDescent="0.25">
      <c r="A10" s="12">
        <v>9</v>
      </c>
      <c r="B10" s="12" t="s">
        <v>251</v>
      </c>
      <c r="C10" s="12" t="s">
        <v>164</v>
      </c>
      <c r="D10" s="12">
        <v>0</v>
      </c>
      <c r="E10" s="12">
        <v>0.01</v>
      </c>
      <c r="F10" s="12" t="b">
        <v>0</v>
      </c>
      <c r="G10" s="14" t="s">
        <v>164</v>
      </c>
    </row>
    <row r="11" spans="1:7" x14ac:dyDescent="0.25">
      <c r="A11" s="12">
        <v>10</v>
      </c>
      <c r="B11" s="12" t="s">
        <v>252</v>
      </c>
      <c r="C11" s="12" t="s">
        <v>132</v>
      </c>
      <c r="D11" s="12">
        <v>1</v>
      </c>
      <c r="E11" s="12">
        <v>1000000</v>
      </c>
      <c r="F11" s="12" t="b">
        <v>0</v>
      </c>
      <c r="G11" s="14" t="s">
        <v>132</v>
      </c>
    </row>
    <row r="12" spans="1:7" x14ac:dyDescent="0.25">
      <c r="A12" s="12">
        <v>11</v>
      </c>
      <c r="B12" s="12" t="s">
        <v>253</v>
      </c>
      <c r="C12" s="12" t="s">
        <v>246</v>
      </c>
      <c r="D12" s="12">
        <v>1</v>
      </c>
      <c r="E12" s="12">
        <v>0.01</v>
      </c>
      <c r="F12" s="12" t="b">
        <v>1</v>
      </c>
      <c r="G12" s="14" t="s">
        <v>246</v>
      </c>
    </row>
    <row r="13" spans="1:7" ht="25" x14ac:dyDescent="0.25">
      <c r="A13" s="12">
        <v>12</v>
      </c>
      <c r="B13" s="12" t="s">
        <v>254</v>
      </c>
      <c r="C13" s="12" t="s">
        <v>255</v>
      </c>
      <c r="D13" s="12">
        <v>1</v>
      </c>
      <c r="E13" s="12">
        <v>1000000</v>
      </c>
      <c r="F13" s="12" t="b">
        <v>0</v>
      </c>
      <c r="G13" s="13" t="s">
        <v>255</v>
      </c>
    </row>
    <row r="14" spans="1:7" ht="25" x14ac:dyDescent="0.25">
      <c r="A14" s="12">
        <v>13</v>
      </c>
      <c r="B14" s="12" t="s">
        <v>256</v>
      </c>
      <c r="C14" s="12" t="s">
        <v>257</v>
      </c>
      <c r="D14" s="12">
        <v>1</v>
      </c>
      <c r="E14" s="12">
        <v>0.01</v>
      </c>
      <c r="F14" s="12" t="b">
        <v>1</v>
      </c>
      <c r="G14" s="13" t="s">
        <v>257</v>
      </c>
    </row>
    <row r="15" spans="1:7" ht="25" x14ac:dyDescent="0.25">
      <c r="A15" s="12">
        <v>14</v>
      </c>
      <c r="B15" s="12" t="s">
        <v>258</v>
      </c>
      <c r="C15" s="12" t="s">
        <v>259</v>
      </c>
      <c r="D15" s="12">
        <v>1</v>
      </c>
      <c r="E15" s="12">
        <v>1000000</v>
      </c>
      <c r="F15" s="12" t="b">
        <v>0</v>
      </c>
      <c r="G15" s="13" t="s">
        <v>259</v>
      </c>
    </row>
    <row r="16" spans="1:7" ht="25" x14ac:dyDescent="0.25">
      <c r="A16" s="12">
        <v>15</v>
      </c>
      <c r="B16" s="12" t="s">
        <v>260</v>
      </c>
      <c r="C16" s="12" t="s">
        <v>261</v>
      </c>
      <c r="D16" s="12">
        <v>1</v>
      </c>
      <c r="E16" s="12">
        <v>0.01</v>
      </c>
      <c r="F16" s="12" t="b">
        <v>1</v>
      </c>
      <c r="G16" s="13" t="s">
        <v>261</v>
      </c>
    </row>
    <row r="17" spans="1:7" ht="25" x14ac:dyDescent="0.25">
      <c r="A17" s="12">
        <v>16</v>
      </c>
      <c r="B17" s="12" t="s">
        <v>262</v>
      </c>
      <c r="C17" s="12" t="s">
        <v>263</v>
      </c>
      <c r="D17" s="12">
        <v>1</v>
      </c>
      <c r="E17" s="12">
        <v>1000000</v>
      </c>
      <c r="F17" s="12" t="b">
        <v>0</v>
      </c>
      <c r="G17" s="13" t="s">
        <v>263</v>
      </c>
    </row>
    <row r="18" spans="1:7" ht="25" x14ac:dyDescent="0.25">
      <c r="A18" s="12">
        <v>17</v>
      </c>
      <c r="B18" s="12" t="s">
        <v>264</v>
      </c>
      <c r="C18" s="12" t="s">
        <v>265</v>
      </c>
      <c r="D18" s="12">
        <v>1</v>
      </c>
      <c r="E18" s="12">
        <v>0.01</v>
      </c>
      <c r="F18" s="12" t="b">
        <v>1</v>
      </c>
      <c r="G18" s="13" t="s">
        <v>265</v>
      </c>
    </row>
    <row r="19" spans="1:7" ht="37.5" x14ac:dyDescent="0.25">
      <c r="A19" s="12">
        <v>18</v>
      </c>
      <c r="B19" s="12" t="s">
        <v>266</v>
      </c>
      <c r="C19" s="12" t="s">
        <v>267</v>
      </c>
      <c r="D19" s="12">
        <v>1</v>
      </c>
      <c r="E19" s="12">
        <v>1000000</v>
      </c>
      <c r="F19" s="12" t="b">
        <v>0</v>
      </c>
      <c r="G19" s="13" t="s">
        <v>267</v>
      </c>
    </row>
    <row r="20" spans="1:7" ht="37.5" x14ac:dyDescent="0.25">
      <c r="A20" s="12">
        <v>19</v>
      </c>
      <c r="B20" s="12" t="s">
        <v>268</v>
      </c>
      <c r="C20" s="12" t="s">
        <v>269</v>
      </c>
      <c r="D20" s="12">
        <v>1</v>
      </c>
      <c r="E20" s="12">
        <v>0.01</v>
      </c>
      <c r="F20" s="12" t="b">
        <v>1</v>
      </c>
      <c r="G20" s="13" t="s">
        <v>269</v>
      </c>
    </row>
    <row r="21" spans="1:7" ht="37.5" x14ac:dyDescent="0.25">
      <c r="A21" s="12">
        <v>20</v>
      </c>
      <c r="B21" s="12" t="s">
        <v>270</v>
      </c>
      <c r="C21" s="12" t="s">
        <v>271</v>
      </c>
      <c r="D21" s="12">
        <v>1</v>
      </c>
      <c r="E21" s="12">
        <v>1000000</v>
      </c>
      <c r="F21" s="12" t="b">
        <v>0</v>
      </c>
      <c r="G21" s="13" t="s">
        <v>271</v>
      </c>
    </row>
    <row r="22" spans="1:7" ht="25" x14ac:dyDescent="0.25">
      <c r="A22" s="12">
        <v>21</v>
      </c>
      <c r="B22" s="12" t="s">
        <v>272</v>
      </c>
      <c r="C22" s="12" t="s">
        <v>238</v>
      </c>
      <c r="D22" s="12">
        <v>1</v>
      </c>
      <c r="E22" s="12">
        <v>1000000</v>
      </c>
      <c r="F22" s="12" t="b">
        <v>0</v>
      </c>
      <c r="G22" s="13" t="s">
        <v>238</v>
      </c>
    </row>
    <row r="23" spans="1:7" x14ac:dyDescent="0.25">
      <c r="A23" s="12">
        <v>22</v>
      </c>
      <c r="B23" s="12" t="s">
        <v>252</v>
      </c>
      <c r="C23" s="12" t="s">
        <v>130</v>
      </c>
      <c r="D23" s="12">
        <v>1</v>
      </c>
      <c r="E23" s="12">
        <v>1000000</v>
      </c>
      <c r="F23" s="12" t="b">
        <v>0</v>
      </c>
      <c r="G23" s="14" t="s">
        <v>130</v>
      </c>
    </row>
    <row r="24" spans="1:7" x14ac:dyDescent="0.25">
      <c r="A24" s="12">
        <v>23</v>
      </c>
      <c r="B24" s="12" t="s">
        <v>253</v>
      </c>
      <c r="C24" s="12" t="s">
        <v>243</v>
      </c>
      <c r="D24" s="12">
        <v>1</v>
      </c>
      <c r="E24" s="12">
        <v>0.01</v>
      </c>
      <c r="F24" s="12" t="b">
        <v>1</v>
      </c>
      <c r="G24" s="14" t="s">
        <v>243</v>
      </c>
    </row>
    <row r="25" spans="1:7" ht="25" x14ac:dyDescent="0.25">
      <c r="A25" s="12">
        <v>24</v>
      </c>
      <c r="B25" s="12" t="s">
        <v>254</v>
      </c>
      <c r="C25" s="12" t="s">
        <v>273</v>
      </c>
      <c r="D25" s="12">
        <v>1</v>
      </c>
      <c r="E25" s="12">
        <v>1000000</v>
      </c>
      <c r="F25" s="12" t="b">
        <v>0</v>
      </c>
      <c r="G25" s="13" t="s">
        <v>273</v>
      </c>
    </row>
    <row r="26" spans="1:7" ht="25" x14ac:dyDescent="0.25">
      <c r="A26" s="12">
        <v>25</v>
      </c>
      <c r="B26" s="12" t="s">
        <v>256</v>
      </c>
      <c r="C26" s="12" t="s">
        <v>274</v>
      </c>
      <c r="D26" s="12">
        <v>1</v>
      </c>
      <c r="E26" s="12">
        <v>0.01</v>
      </c>
      <c r="F26" s="12" t="b">
        <v>1</v>
      </c>
      <c r="G26" s="13" t="s">
        <v>274</v>
      </c>
    </row>
    <row r="27" spans="1:7" ht="25" x14ac:dyDescent="0.25">
      <c r="A27" s="12">
        <v>26</v>
      </c>
      <c r="B27" s="12" t="s">
        <v>258</v>
      </c>
      <c r="C27" s="12" t="s">
        <v>259</v>
      </c>
      <c r="D27" s="12">
        <v>1</v>
      </c>
      <c r="E27" s="12">
        <v>1000000</v>
      </c>
      <c r="F27" s="12" t="b">
        <v>0</v>
      </c>
      <c r="G27" s="13" t="s">
        <v>259</v>
      </c>
    </row>
    <row r="28" spans="1:7" ht="25" x14ac:dyDescent="0.25">
      <c r="A28" s="12">
        <v>27</v>
      </c>
      <c r="B28" s="12" t="s">
        <v>260</v>
      </c>
      <c r="C28" s="12" t="s">
        <v>261</v>
      </c>
      <c r="D28" s="12">
        <v>1</v>
      </c>
      <c r="E28" s="12">
        <v>0.01</v>
      </c>
      <c r="F28" s="12" t="b">
        <v>1</v>
      </c>
      <c r="G28" s="13" t="s">
        <v>261</v>
      </c>
    </row>
    <row r="29" spans="1:7" ht="25" x14ac:dyDescent="0.25">
      <c r="A29" s="12">
        <v>28</v>
      </c>
      <c r="B29" s="12" t="s">
        <v>262</v>
      </c>
      <c r="C29" s="12" t="s">
        <v>275</v>
      </c>
      <c r="D29" s="12">
        <v>1</v>
      </c>
      <c r="E29" s="12">
        <v>1000000</v>
      </c>
      <c r="F29" s="12" t="b">
        <v>0</v>
      </c>
      <c r="G29" s="13" t="s">
        <v>275</v>
      </c>
    </row>
    <row r="30" spans="1:7" ht="25" x14ac:dyDescent="0.25">
      <c r="A30" s="12">
        <v>29</v>
      </c>
      <c r="B30" s="12" t="s">
        <v>264</v>
      </c>
      <c r="C30" s="12" t="s">
        <v>276</v>
      </c>
      <c r="D30" s="12">
        <v>1</v>
      </c>
      <c r="E30" s="12">
        <v>0.01</v>
      </c>
      <c r="F30" s="12" t="b">
        <v>1</v>
      </c>
      <c r="G30" s="13" t="s">
        <v>276</v>
      </c>
    </row>
    <row r="31" spans="1:7" ht="37.5" x14ac:dyDescent="0.25">
      <c r="A31" s="12">
        <v>30</v>
      </c>
      <c r="B31" s="12" t="s">
        <v>266</v>
      </c>
      <c r="C31" s="12" t="s">
        <v>277</v>
      </c>
      <c r="D31" s="12">
        <v>1</v>
      </c>
      <c r="E31" s="12">
        <v>1000000</v>
      </c>
      <c r="F31" s="12" t="b">
        <v>0</v>
      </c>
      <c r="G31" s="13" t="s">
        <v>277</v>
      </c>
    </row>
    <row r="32" spans="1:7" ht="37.5" x14ac:dyDescent="0.25">
      <c r="A32" s="12">
        <v>31</v>
      </c>
      <c r="B32" s="12" t="s">
        <v>268</v>
      </c>
      <c r="C32" s="12" t="s">
        <v>278</v>
      </c>
      <c r="D32" s="12">
        <v>1</v>
      </c>
      <c r="E32" s="12">
        <v>0.01</v>
      </c>
      <c r="F32" s="12" t="b">
        <v>1</v>
      </c>
      <c r="G32" s="13" t="s">
        <v>278</v>
      </c>
    </row>
    <row r="33" spans="1:7" ht="37.5" x14ac:dyDescent="0.25">
      <c r="A33" s="12">
        <v>32</v>
      </c>
      <c r="B33" s="12" t="s">
        <v>270</v>
      </c>
      <c r="C33" s="12" t="s">
        <v>279</v>
      </c>
      <c r="D33" s="12">
        <v>1</v>
      </c>
      <c r="E33" s="12">
        <v>1000000</v>
      </c>
      <c r="F33" s="12" t="b">
        <v>0</v>
      </c>
      <c r="G33" s="13" t="s">
        <v>279</v>
      </c>
    </row>
    <row r="34" spans="1:7" ht="25" x14ac:dyDescent="0.25">
      <c r="A34" s="12">
        <v>33</v>
      </c>
      <c r="B34" s="12" t="s">
        <v>272</v>
      </c>
      <c r="C34" s="12" t="s">
        <v>238</v>
      </c>
      <c r="D34" s="12">
        <v>1</v>
      </c>
      <c r="E34" s="12">
        <v>1000000</v>
      </c>
      <c r="F34" s="12" t="b">
        <v>0</v>
      </c>
      <c r="G34" s="13" t="s">
        <v>238</v>
      </c>
    </row>
    <row r="35" spans="1:7" ht="37.5" x14ac:dyDescent="0.25">
      <c r="A35" s="12">
        <v>34</v>
      </c>
      <c r="B35" s="12" t="s">
        <v>280</v>
      </c>
      <c r="C35" s="12" t="s">
        <v>281</v>
      </c>
      <c r="D35" s="12">
        <v>0</v>
      </c>
      <c r="E35" s="12">
        <v>0.01</v>
      </c>
      <c r="F35" s="12" t="b">
        <v>0</v>
      </c>
      <c r="G35" s="13" t="s">
        <v>281</v>
      </c>
    </row>
    <row r="36" spans="1:7" x14ac:dyDescent="0.25">
      <c r="A36" s="12">
        <v>35</v>
      </c>
      <c r="B36" s="12" t="s">
        <v>282</v>
      </c>
      <c r="C36" s="12" t="s">
        <v>283</v>
      </c>
      <c r="D36" s="12">
        <v>1</v>
      </c>
      <c r="E36" s="12">
        <v>1000000</v>
      </c>
      <c r="F36" s="12" t="b">
        <v>0</v>
      </c>
      <c r="G36" s="14" t="s">
        <v>283</v>
      </c>
    </row>
    <row r="37" spans="1:7" x14ac:dyDescent="0.25">
      <c r="A37" s="12">
        <v>36</v>
      </c>
      <c r="B37" s="12" t="s">
        <v>284</v>
      </c>
      <c r="C37" s="12" t="s">
        <v>285</v>
      </c>
      <c r="D37" s="12">
        <v>1</v>
      </c>
      <c r="E37" s="12">
        <v>1000000</v>
      </c>
      <c r="F37" s="12" t="b">
        <v>0</v>
      </c>
      <c r="G37" s="14" t="s">
        <v>285</v>
      </c>
    </row>
    <row r="38" spans="1:7" x14ac:dyDescent="0.25">
      <c r="A38" s="12">
        <v>37</v>
      </c>
      <c r="B38" s="12" t="s">
        <v>251</v>
      </c>
      <c r="C38" s="12" t="s">
        <v>164</v>
      </c>
      <c r="D38" s="12">
        <v>1</v>
      </c>
      <c r="E38" s="12">
        <v>0.01</v>
      </c>
      <c r="F38" s="12" t="b">
        <v>0</v>
      </c>
      <c r="G38" s="14" t="s">
        <v>164</v>
      </c>
    </row>
    <row r="39" spans="1:7" x14ac:dyDescent="0.25">
      <c r="A39" s="12">
        <v>38</v>
      </c>
      <c r="B39" s="12" t="s">
        <v>286</v>
      </c>
      <c r="C39" s="12" t="s">
        <v>287</v>
      </c>
      <c r="D39" s="12">
        <v>1</v>
      </c>
      <c r="E39" s="12">
        <v>0.01</v>
      </c>
      <c r="F39" s="12" t="b">
        <v>0</v>
      </c>
      <c r="G39" s="14" t="s">
        <v>287</v>
      </c>
    </row>
    <row r="40" spans="1:7" x14ac:dyDescent="0.25">
      <c r="A40" s="12">
        <v>39</v>
      </c>
      <c r="B40" s="12" t="s">
        <v>288</v>
      </c>
      <c r="C40" s="12" t="s">
        <v>289</v>
      </c>
      <c r="D40" s="12">
        <v>1</v>
      </c>
      <c r="E40" s="12">
        <v>0.01</v>
      </c>
      <c r="F40" s="12" t="b">
        <v>0</v>
      </c>
      <c r="G40" s="14" t="s">
        <v>289</v>
      </c>
    </row>
    <row r="41" spans="1:7" x14ac:dyDescent="0.25">
      <c r="A41" s="12">
        <v>40</v>
      </c>
      <c r="B41" s="12" t="s">
        <v>290</v>
      </c>
      <c r="C41" s="12" t="s">
        <v>291</v>
      </c>
      <c r="D41" s="12">
        <v>1</v>
      </c>
      <c r="E41" s="12">
        <v>1000000</v>
      </c>
      <c r="F41" s="12" t="b">
        <v>0</v>
      </c>
      <c r="G41" s="14" t="s">
        <v>291</v>
      </c>
    </row>
    <row r="42" spans="1:7" ht="25" x14ac:dyDescent="0.25">
      <c r="A42" s="12">
        <v>41</v>
      </c>
      <c r="B42" s="12" t="s">
        <v>292</v>
      </c>
      <c r="C42" s="12" t="s">
        <v>293</v>
      </c>
      <c r="D42" s="12">
        <v>1</v>
      </c>
      <c r="E42" s="12">
        <v>1000000</v>
      </c>
      <c r="F42" s="12" t="b">
        <v>0</v>
      </c>
      <c r="G42" s="13" t="s">
        <v>293</v>
      </c>
    </row>
    <row r="43" spans="1:7" x14ac:dyDescent="0.25">
      <c r="A43" s="12">
        <v>42</v>
      </c>
      <c r="B43" s="12" t="s">
        <v>294</v>
      </c>
      <c r="C43" s="12" t="s">
        <v>295</v>
      </c>
      <c r="D43" s="12">
        <v>1</v>
      </c>
      <c r="E43" s="12">
        <v>1000000</v>
      </c>
      <c r="F43" s="12" t="b">
        <v>0</v>
      </c>
      <c r="G43" s="14" t="s">
        <v>295</v>
      </c>
    </row>
    <row r="44" spans="1:7" ht="25" x14ac:dyDescent="0.25">
      <c r="A44" s="12">
        <v>43</v>
      </c>
      <c r="B44" s="12" t="s">
        <v>296</v>
      </c>
      <c r="C44" s="12" t="s">
        <v>297</v>
      </c>
      <c r="D44" s="12">
        <v>1</v>
      </c>
      <c r="E44" s="12">
        <v>1000000</v>
      </c>
      <c r="F44" s="12" t="b">
        <v>0</v>
      </c>
      <c r="G44" s="13" t="s">
        <v>297</v>
      </c>
    </row>
    <row r="45" spans="1:7" ht="37.5" x14ac:dyDescent="0.25">
      <c r="A45" s="12">
        <v>44</v>
      </c>
      <c r="B45" s="12" t="s">
        <v>298</v>
      </c>
      <c r="C45" s="12" t="s">
        <v>299</v>
      </c>
      <c r="D45" s="12">
        <v>1</v>
      </c>
      <c r="E45" s="12">
        <v>1000000</v>
      </c>
      <c r="F45" s="12" t="b">
        <v>0</v>
      </c>
      <c r="G45" s="13" t="s">
        <v>299</v>
      </c>
    </row>
    <row r="46" spans="1:7" x14ac:dyDescent="0.25">
      <c r="A46" s="12">
        <v>45</v>
      </c>
      <c r="B46" s="12" t="s">
        <v>300</v>
      </c>
      <c r="C46" s="12" t="s">
        <v>301</v>
      </c>
      <c r="D46" s="12">
        <v>1</v>
      </c>
      <c r="E46" s="12">
        <v>1000000</v>
      </c>
      <c r="F46" s="12" t="b">
        <v>0</v>
      </c>
      <c r="G46" s="14" t="s">
        <v>301</v>
      </c>
    </row>
    <row r="47" spans="1:7" x14ac:dyDescent="0.25">
      <c r="A47" s="12">
        <v>46</v>
      </c>
      <c r="B47" s="12" t="s">
        <v>302</v>
      </c>
      <c r="C47" s="12" t="s">
        <v>303</v>
      </c>
      <c r="D47" s="12">
        <v>1</v>
      </c>
      <c r="E47" s="12">
        <v>1000000</v>
      </c>
      <c r="F47" s="12" t="b">
        <v>0</v>
      </c>
      <c r="G47" s="14" t="s">
        <v>303</v>
      </c>
    </row>
    <row r="48" spans="1:7" x14ac:dyDescent="0.25">
      <c r="A48" s="12">
        <v>47</v>
      </c>
      <c r="B48" s="12" t="s">
        <v>304</v>
      </c>
      <c r="C48" s="12" t="s">
        <v>305</v>
      </c>
      <c r="D48" s="12">
        <v>1</v>
      </c>
      <c r="E48" s="12">
        <v>1000000</v>
      </c>
      <c r="F48" s="12" t="b">
        <v>0</v>
      </c>
      <c r="G48" s="14" t="s">
        <v>305</v>
      </c>
    </row>
    <row r="49" spans="1:7" x14ac:dyDescent="0.25">
      <c r="A49" s="12">
        <v>48</v>
      </c>
      <c r="B49" s="12" t="s">
        <v>306</v>
      </c>
      <c r="C49" s="12" t="s">
        <v>307</v>
      </c>
      <c r="D49" s="12">
        <v>1</v>
      </c>
      <c r="E49" s="12">
        <v>1000000</v>
      </c>
      <c r="F49" s="12" t="b">
        <v>0</v>
      </c>
      <c r="G49" s="14" t="s">
        <v>307</v>
      </c>
    </row>
  </sheetData>
  <phoneticPr fontId="0" type="noConversion"/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5E5F5-4FD5-4EBB-8668-E0BF43F22D1C}">
  <dimension ref="A1:D62"/>
  <sheetViews>
    <sheetView workbookViewId="0"/>
  </sheetViews>
  <sheetFormatPr defaultRowHeight="12.5" x14ac:dyDescent="0.25"/>
  <sheetData>
    <row r="1" spans="1:4" x14ac:dyDescent="0.25">
      <c r="A1" t="s">
        <v>860</v>
      </c>
      <c r="B1" t="s">
        <v>861</v>
      </c>
      <c r="C1" t="s">
        <v>862</v>
      </c>
    </row>
    <row r="2" spans="1:4" x14ac:dyDescent="0.25">
      <c r="A2" t="s">
        <v>863</v>
      </c>
      <c r="B2" t="s">
        <v>953</v>
      </c>
      <c r="C2" t="s">
        <v>953</v>
      </c>
    </row>
    <row r="3" spans="1:4" x14ac:dyDescent="0.25">
      <c r="A3" t="s">
        <v>864</v>
      </c>
      <c r="B3" t="s">
        <v>474</v>
      </c>
      <c r="C3" t="s">
        <v>474</v>
      </c>
    </row>
    <row r="4" spans="1:4" x14ac:dyDescent="0.25">
      <c r="A4" t="s">
        <v>865</v>
      </c>
    </row>
    <row r="5" spans="1:4" x14ac:dyDescent="0.25">
      <c r="A5" t="s">
        <v>866</v>
      </c>
      <c r="B5" s="198" t="s">
        <v>955</v>
      </c>
      <c r="C5" s="198" t="s">
        <v>981</v>
      </c>
    </row>
    <row r="6" spans="1:4" x14ac:dyDescent="0.25">
      <c r="A6" t="s">
        <v>867</v>
      </c>
      <c r="B6" s="198" t="s">
        <v>954</v>
      </c>
      <c r="C6" s="198" t="s">
        <v>982</v>
      </c>
    </row>
    <row r="7" spans="1:4" x14ac:dyDescent="0.25">
      <c r="A7" t="s">
        <v>190</v>
      </c>
      <c r="B7" t="s">
        <v>214</v>
      </c>
      <c r="C7" t="s">
        <v>983</v>
      </c>
    </row>
    <row r="8" spans="1:4" x14ac:dyDescent="0.25">
      <c r="A8" t="s">
        <v>868</v>
      </c>
      <c r="B8" s="198" t="s">
        <v>948</v>
      </c>
      <c r="C8" s="198" t="s">
        <v>948</v>
      </c>
      <c r="D8" s="198" t="s">
        <v>948</v>
      </c>
    </row>
    <row r="9" spans="1:4" x14ac:dyDescent="0.25">
      <c r="A9" t="s">
        <v>868</v>
      </c>
      <c r="B9" s="198" t="s">
        <v>947</v>
      </c>
      <c r="C9" s="198" t="s">
        <v>947</v>
      </c>
      <c r="D9" s="198" t="s">
        <v>947</v>
      </c>
    </row>
    <row r="10" spans="1:4" x14ac:dyDescent="0.25">
      <c r="A10" t="s">
        <v>868</v>
      </c>
      <c r="B10" s="198" t="s">
        <v>946</v>
      </c>
      <c r="C10" s="198" t="s">
        <v>946</v>
      </c>
      <c r="D10" s="198" t="s">
        <v>946</v>
      </c>
    </row>
    <row r="11" spans="1:4" x14ac:dyDescent="0.25">
      <c r="A11" t="s">
        <v>868</v>
      </c>
      <c r="B11" s="198" t="s">
        <v>945</v>
      </c>
      <c r="C11" s="198" t="s">
        <v>945</v>
      </c>
      <c r="D11" s="198" t="s">
        <v>945</v>
      </c>
    </row>
    <row r="12" spans="1:4" x14ac:dyDescent="0.25">
      <c r="A12" t="s">
        <v>868</v>
      </c>
      <c r="B12" s="198" t="s">
        <v>944</v>
      </c>
      <c r="C12" s="198" t="s">
        <v>944</v>
      </c>
      <c r="D12" s="198" t="s">
        <v>944</v>
      </c>
    </row>
    <row r="13" spans="1:4" x14ac:dyDescent="0.25">
      <c r="A13" t="s">
        <v>868</v>
      </c>
      <c r="B13" s="198" t="s">
        <v>943</v>
      </c>
      <c r="C13" s="198" t="s">
        <v>943</v>
      </c>
      <c r="D13" s="198" t="s">
        <v>943</v>
      </c>
    </row>
    <row r="14" spans="1:4" x14ac:dyDescent="0.25">
      <c r="A14" t="s">
        <v>868</v>
      </c>
      <c r="B14" s="198" t="s">
        <v>942</v>
      </c>
      <c r="C14" s="198" t="s">
        <v>942</v>
      </c>
      <c r="D14" s="198" t="s">
        <v>942</v>
      </c>
    </row>
    <row r="15" spans="1:4" x14ac:dyDescent="0.25">
      <c r="A15" t="s">
        <v>868</v>
      </c>
      <c r="B15" s="198" t="s">
        <v>941</v>
      </c>
      <c r="C15" s="198" t="s">
        <v>941</v>
      </c>
      <c r="D15" s="198" t="s">
        <v>941</v>
      </c>
    </row>
    <row r="16" spans="1:4" x14ac:dyDescent="0.25">
      <c r="A16" t="s">
        <v>868</v>
      </c>
      <c r="B16" s="198" t="s">
        <v>940</v>
      </c>
      <c r="C16" s="198" t="s">
        <v>940</v>
      </c>
      <c r="D16" s="198" t="s">
        <v>940</v>
      </c>
    </row>
    <row r="17" spans="1:4" x14ac:dyDescent="0.25">
      <c r="A17" t="s">
        <v>868</v>
      </c>
      <c r="B17" s="198" t="s">
        <v>939</v>
      </c>
      <c r="C17" s="198" t="s">
        <v>939</v>
      </c>
      <c r="D17" s="198" t="s">
        <v>939</v>
      </c>
    </row>
    <row r="18" spans="1:4" x14ac:dyDescent="0.25">
      <c r="A18" t="s">
        <v>868</v>
      </c>
      <c r="B18" s="198" t="s">
        <v>938</v>
      </c>
      <c r="C18" s="198" t="s">
        <v>938</v>
      </c>
      <c r="D18" s="198" t="s">
        <v>938</v>
      </c>
    </row>
    <row r="19" spans="1:4" x14ac:dyDescent="0.25">
      <c r="A19" t="s">
        <v>868</v>
      </c>
      <c r="B19" s="198" t="s">
        <v>937</v>
      </c>
      <c r="C19" s="198" t="s">
        <v>937</v>
      </c>
      <c r="D19" s="198" t="s">
        <v>937</v>
      </c>
    </row>
    <row r="20" spans="1:4" x14ac:dyDescent="0.25">
      <c r="A20" t="s">
        <v>868</v>
      </c>
      <c r="B20" s="198" t="s">
        <v>936</v>
      </c>
      <c r="C20" s="198" t="s">
        <v>936</v>
      </c>
      <c r="D20" s="198" t="s">
        <v>936</v>
      </c>
    </row>
    <row r="21" spans="1:4" x14ac:dyDescent="0.25">
      <c r="A21" t="s">
        <v>868</v>
      </c>
      <c r="B21" s="198" t="s">
        <v>935</v>
      </c>
      <c r="C21" s="198" t="s">
        <v>935</v>
      </c>
      <c r="D21" s="198" t="s">
        <v>935</v>
      </c>
    </row>
    <row r="22" spans="1:4" x14ac:dyDescent="0.25">
      <c r="A22" t="s">
        <v>868</v>
      </c>
      <c r="B22" s="198" t="s">
        <v>934</v>
      </c>
      <c r="C22" s="198" t="s">
        <v>934</v>
      </c>
      <c r="D22" s="198" t="s">
        <v>934</v>
      </c>
    </row>
    <row r="23" spans="1:4" x14ac:dyDescent="0.25">
      <c r="A23" t="s">
        <v>868</v>
      </c>
      <c r="B23" s="198" t="s">
        <v>933</v>
      </c>
      <c r="C23" s="198" t="s">
        <v>933</v>
      </c>
      <c r="D23" s="198" t="s">
        <v>933</v>
      </c>
    </row>
    <row r="24" spans="1:4" x14ac:dyDescent="0.25">
      <c r="A24" t="s">
        <v>868</v>
      </c>
      <c r="B24" s="198" t="s">
        <v>932</v>
      </c>
      <c r="C24" s="198" t="s">
        <v>932</v>
      </c>
      <c r="D24" s="198" t="s">
        <v>932</v>
      </c>
    </row>
    <row r="25" spans="1:4" x14ac:dyDescent="0.25">
      <c r="A25" t="s">
        <v>868</v>
      </c>
      <c r="B25" s="198" t="s">
        <v>931</v>
      </c>
      <c r="C25" s="198" t="s">
        <v>931</v>
      </c>
      <c r="D25" s="198" t="s">
        <v>931</v>
      </c>
    </row>
    <row r="26" spans="1:4" x14ac:dyDescent="0.25">
      <c r="A26" t="s">
        <v>868</v>
      </c>
      <c r="B26" s="198" t="s">
        <v>930</v>
      </c>
      <c r="C26" s="198" t="s">
        <v>930</v>
      </c>
      <c r="D26" s="198" t="s">
        <v>930</v>
      </c>
    </row>
    <row r="27" spans="1:4" x14ac:dyDescent="0.25">
      <c r="A27" t="s">
        <v>868</v>
      </c>
      <c r="B27" s="198" t="s">
        <v>929</v>
      </c>
      <c r="C27" s="198" t="s">
        <v>929</v>
      </c>
      <c r="D27" s="198" t="s">
        <v>929</v>
      </c>
    </row>
    <row r="28" spans="1:4" x14ac:dyDescent="0.25">
      <c r="A28" t="s">
        <v>868</v>
      </c>
      <c r="B28" s="198" t="s">
        <v>928</v>
      </c>
      <c r="C28" s="198" t="s">
        <v>928</v>
      </c>
      <c r="D28" s="198" t="s">
        <v>928</v>
      </c>
    </row>
    <row r="29" spans="1:4" x14ac:dyDescent="0.25">
      <c r="A29" t="s">
        <v>868</v>
      </c>
      <c r="B29" s="198" t="s">
        <v>927</v>
      </c>
      <c r="C29" s="198" t="s">
        <v>927</v>
      </c>
      <c r="D29" s="198" t="s">
        <v>927</v>
      </c>
    </row>
    <row r="30" spans="1:4" x14ac:dyDescent="0.25">
      <c r="A30" t="s">
        <v>868</v>
      </c>
      <c r="B30" s="198" t="s">
        <v>926</v>
      </c>
      <c r="C30" s="198" t="s">
        <v>926</v>
      </c>
      <c r="D30" s="198" t="s">
        <v>926</v>
      </c>
    </row>
    <row r="31" spans="1:4" x14ac:dyDescent="0.25">
      <c r="A31" t="s">
        <v>868</v>
      </c>
      <c r="B31" s="198" t="s">
        <v>925</v>
      </c>
      <c r="C31" s="198" t="s">
        <v>925</v>
      </c>
      <c r="D31" s="198" t="s">
        <v>925</v>
      </c>
    </row>
    <row r="32" spans="1:4" x14ac:dyDescent="0.25">
      <c r="A32" t="s">
        <v>868</v>
      </c>
      <c r="B32" s="198" t="s">
        <v>924</v>
      </c>
      <c r="C32" s="198" t="s">
        <v>924</v>
      </c>
      <c r="D32" s="198" t="s">
        <v>924</v>
      </c>
    </row>
    <row r="33" spans="1:4" x14ac:dyDescent="0.25">
      <c r="A33" t="s">
        <v>868</v>
      </c>
      <c r="B33" s="198" t="s">
        <v>923</v>
      </c>
      <c r="C33" s="198" t="s">
        <v>923</v>
      </c>
      <c r="D33" s="198" t="s">
        <v>923</v>
      </c>
    </row>
    <row r="34" spans="1:4" x14ac:dyDescent="0.25">
      <c r="A34" t="s">
        <v>868</v>
      </c>
      <c r="B34" s="198" t="s">
        <v>922</v>
      </c>
      <c r="C34" s="198" t="s">
        <v>922</v>
      </c>
      <c r="D34" s="198" t="s">
        <v>922</v>
      </c>
    </row>
    <row r="35" spans="1:4" x14ac:dyDescent="0.25">
      <c r="A35" t="s">
        <v>868</v>
      </c>
      <c r="B35" s="198" t="s">
        <v>921</v>
      </c>
      <c r="C35" s="198" t="s">
        <v>921</v>
      </c>
      <c r="D35" s="198" t="s">
        <v>921</v>
      </c>
    </row>
    <row r="36" spans="1:4" x14ac:dyDescent="0.25">
      <c r="A36" t="s">
        <v>868</v>
      </c>
      <c r="B36" s="198" t="s">
        <v>920</v>
      </c>
      <c r="C36" s="198" t="s">
        <v>920</v>
      </c>
      <c r="D36" s="198" t="s">
        <v>920</v>
      </c>
    </row>
    <row r="37" spans="1:4" x14ac:dyDescent="0.25">
      <c r="A37" t="s">
        <v>868</v>
      </c>
      <c r="B37" s="198" t="s">
        <v>919</v>
      </c>
      <c r="C37" s="198" t="s">
        <v>919</v>
      </c>
      <c r="D37" s="198" t="s">
        <v>919</v>
      </c>
    </row>
    <row r="38" spans="1:4" x14ac:dyDescent="0.25">
      <c r="A38" t="s">
        <v>868</v>
      </c>
      <c r="B38" s="198" t="s">
        <v>918</v>
      </c>
      <c r="C38" s="198" t="s">
        <v>918</v>
      </c>
      <c r="D38" s="198" t="s">
        <v>918</v>
      </c>
    </row>
    <row r="39" spans="1:4" x14ac:dyDescent="0.25">
      <c r="A39" t="s">
        <v>868</v>
      </c>
      <c r="B39" s="198" t="s">
        <v>917</v>
      </c>
      <c r="C39" s="198" t="s">
        <v>917</v>
      </c>
      <c r="D39" s="198" t="s">
        <v>917</v>
      </c>
    </row>
    <row r="40" spans="1:4" x14ac:dyDescent="0.25">
      <c r="A40" t="s">
        <v>868</v>
      </c>
      <c r="B40" s="198" t="s">
        <v>916</v>
      </c>
      <c r="C40" s="198" t="s">
        <v>916</v>
      </c>
      <c r="D40" s="198" t="s">
        <v>916</v>
      </c>
    </row>
    <row r="41" spans="1:4" x14ac:dyDescent="0.25">
      <c r="A41" t="s">
        <v>868</v>
      </c>
      <c r="B41" s="198" t="s">
        <v>915</v>
      </c>
      <c r="C41" s="198" t="s">
        <v>915</v>
      </c>
      <c r="D41" s="198" t="s">
        <v>915</v>
      </c>
    </row>
    <row r="42" spans="1:4" x14ac:dyDescent="0.25">
      <c r="A42" t="s">
        <v>868</v>
      </c>
      <c r="B42" s="198" t="s">
        <v>914</v>
      </c>
      <c r="C42" s="198" t="s">
        <v>914</v>
      </c>
      <c r="D42" s="198" t="s">
        <v>914</v>
      </c>
    </row>
    <row r="43" spans="1:4" x14ac:dyDescent="0.25">
      <c r="A43" t="s">
        <v>868</v>
      </c>
      <c r="B43" s="198" t="s">
        <v>913</v>
      </c>
      <c r="C43" s="198" t="s">
        <v>913</v>
      </c>
      <c r="D43" s="198" t="s">
        <v>913</v>
      </c>
    </row>
    <row r="44" spans="1:4" x14ac:dyDescent="0.25">
      <c r="A44" t="s">
        <v>868</v>
      </c>
      <c r="B44" s="198" t="s">
        <v>912</v>
      </c>
      <c r="C44" s="198" t="s">
        <v>912</v>
      </c>
      <c r="D44" s="198" t="s">
        <v>912</v>
      </c>
    </row>
    <row r="45" spans="1:4" x14ac:dyDescent="0.25">
      <c r="A45" t="s">
        <v>868</v>
      </c>
      <c r="B45" s="198" t="s">
        <v>911</v>
      </c>
      <c r="C45" s="198" t="s">
        <v>911</v>
      </c>
      <c r="D45" s="198" t="s">
        <v>911</v>
      </c>
    </row>
    <row r="46" spans="1:4" x14ac:dyDescent="0.25">
      <c r="A46" t="s">
        <v>868</v>
      </c>
      <c r="B46" s="198" t="s">
        <v>910</v>
      </c>
      <c r="C46" s="198" t="s">
        <v>910</v>
      </c>
      <c r="D46" s="198" t="s">
        <v>910</v>
      </c>
    </row>
    <row r="47" spans="1:4" x14ac:dyDescent="0.25">
      <c r="A47" t="s">
        <v>868</v>
      </c>
      <c r="B47" s="198" t="s">
        <v>909</v>
      </c>
      <c r="C47" s="198" t="s">
        <v>909</v>
      </c>
      <c r="D47" s="198" t="s">
        <v>909</v>
      </c>
    </row>
    <row r="48" spans="1:4" x14ac:dyDescent="0.25">
      <c r="A48" t="s">
        <v>868</v>
      </c>
      <c r="B48" s="198" t="s">
        <v>908</v>
      </c>
      <c r="C48" s="198" t="s">
        <v>908</v>
      </c>
      <c r="D48" s="198" t="s">
        <v>908</v>
      </c>
    </row>
    <row r="49" spans="1:4" x14ac:dyDescent="0.25">
      <c r="A49" t="s">
        <v>868</v>
      </c>
      <c r="B49" s="198" t="s">
        <v>907</v>
      </c>
      <c r="C49" s="198" t="s">
        <v>907</v>
      </c>
      <c r="D49" s="198" t="s">
        <v>907</v>
      </c>
    </row>
    <row r="50" spans="1:4" x14ac:dyDescent="0.25">
      <c r="A50" t="s">
        <v>868</v>
      </c>
      <c r="B50" s="198" t="s">
        <v>906</v>
      </c>
      <c r="C50" s="198" t="s">
        <v>906</v>
      </c>
      <c r="D50" s="198" t="s">
        <v>906</v>
      </c>
    </row>
    <row r="51" spans="1:4" x14ac:dyDescent="0.25">
      <c r="A51" t="s">
        <v>868</v>
      </c>
      <c r="B51" s="198" t="s">
        <v>905</v>
      </c>
      <c r="C51" s="198" t="s">
        <v>905</v>
      </c>
      <c r="D51" s="198" t="s">
        <v>905</v>
      </c>
    </row>
    <row r="52" spans="1:4" x14ac:dyDescent="0.25">
      <c r="A52" t="s">
        <v>868</v>
      </c>
      <c r="B52" s="198" t="s">
        <v>904</v>
      </c>
      <c r="C52" s="198" t="s">
        <v>904</v>
      </c>
      <c r="D52" s="198" t="s">
        <v>904</v>
      </c>
    </row>
    <row r="53" spans="1:4" x14ac:dyDescent="0.25">
      <c r="A53" t="s">
        <v>868</v>
      </c>
      <c r="B53" s="198" t="s">
        <v>903</v>
      </c>
      <c r="C53" s="198" t="s">
        <v>903</v>
      </c>
      <c r="D53" s="198" t="s">
        <v>903</v>
      </c>
    </row>
    <row r="54" spans="1:4" x14ac:dyDescent="0.25">
      <c r="A54" t="s">
        <v>868</v>
      </c>
      <c r="B54" s="198" t="s">
        <v>902</v>
      </c>
      <c r="C54" s="198" t="s">
        <v>902</v>
      </c>
      <c r="D54" s="198" t="s">
        <v>902</v>
      </c>
    </row>
    <row r="55" spans="1:4" x14ac:dyDescent="0.25">
      <c r="A55" t="s">
        <v>868</v>
      </c>
      <c r="B55" s="198" t="s">
        <v>901</v>
      </c>
      <c r="C55" s="198" t="s">
        <v>901</v>
      </c>
      <c r="D55" s="198" t="s">
        <v>901</v>
      </c>
    </row>
    <row r="56" spans="1:4" x14ac:dyDescent="0.25">
      <c r="A56" t="s">
        <v>868</v>
      </c>
      <c r="B56" s="198" t="s">
        <v>900</v>
      </c>
      <c r="C56" s="198" t="s">
        <v>900</v>
      </c>
      <c r="D56" s="198" t="s">
        <v>900</v>
      </c>
    </row>
    <row r="57" spans="1:4" x14ac:dyDescent="0.25">
      <c r="A57" t="s">
        <v>868</v>
      </c>
      <c r="B57" s="198" t="s">
        <v>899</v>
      </c>
      <c r="C57" s="198" t="s">
        <v>899</v>
      </c>
      <c r="D57" s="198" t="s">
        <v>899</v>
      </c>
    </row>
    <row r="58" spans="1:4" x14ac:dyDescent="0.25">
      <c r="A58" t="s">
        <v>868</v>
      </c>
      <c r="B58" s="198" t="s">
        <v>898</v>
      </c>
      <c r="C58" s="198" t="s">
        <v>898</v>
      </c>
      <c r="D58" s="198" t="s">
        <v>898</v>
      </c>
    </row>
    <row r="59" spans="1:4" x14ac:dyDescent="0.25">
      <c r="A59" t="s">
        <v>868</v>
      </c>
      <c r="B59" s="198" t="s">
        <v>897</v>
      </c>
      <c r="C59" s="198" t="s">
        <v>897</v>
      </c>
      <c r="D59" s="198" t="s">
        <v>897</v>
      </c>
    </row>
    <row r="60" spans="1:4" x14ac:dyDescent="0.25">
      <c r="A60" t="s">
        <v>868</v>
      </c>
      <c r="B60" s="198" t="s">
        <v>896</v>
      </c>
      <c r="C60" s="198" t="s">
        <v>896</v>
      </c>
      <c r="D60" s="198" t="s">
        <v>896</v>
      </c>
    </row>
    <row r="61" spans="1:4" x14ac:dyDescent="0.25">
      <c r="A61" t="s">
        <v>868</v>
      </c>
      <c r="B61" s="198" t="s">
        <v>895</v>
      </c>
      <c r="C61" s="198" t="s">
        <v>895</v>
      </c>
      <c r="D61" s="198" t="s">
        <v>895</v>
      </c>
    </row>
    <row r="62" spans="1:4" x14ac:dyDescent="0.25">
      <c r="A62" t="s">
        <v>868</v>
      </c>
      <c r="B62" s="198" t="s">
        <v>894</v>
      </c>
      <c r="C62" s="198" t="s">
        <v>894</v>
      </c>
      <c r="D62" s="198" t="s">
        <v>894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E0E4F-6F69-413D-9038-12081921FF42}">
  <dimension ref="A1:P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3" x14ac:dyDescent="0.35">
      <c r="A1" s="201" t="s">
        <v>878</v>
      </c>
      <c r="B1" s="200" t="s">
        <v>474</v>
      </c>
    </row>
    <row r="2" spans="1:13" x14ac:dyDescent="0.35">
      <c r="A2" s="201" t="s">
        <v>877</v>
      </c>
      <c r="B2" s="200" t="s">
        <v>475</v>
      </c>
    </row>
    <row r="3" spans="1:13" x14ac:dyDescent="0.35">
      <c r="A3" s="201" t="s">
        <v>876</v>
      </c>
      <c r="B3" s="200" t="s">
        <v>857</v>
      </c>
    </row>
    <row r="4" spans="1:13" x14ac:dyDescent="0.35">
      <c r="A4" s="201" t="s">
        <v>7</v>
      </c>
      <c r="B4" s="200" t="s">
        <v>875</v>
      </c>
    </row>
    <row r="5" spans="1:13" x14ac:dyDescent="0.35">
      <c r="A5" s="201" t="s">
        <v>874</v>
      </c>
      <c r="B5" s="200" t="s">
        <v>955</v>
      </c>
    </row>
    <row r="6" spans="1:13" x14ac:dyDescent="0.35">
      <c r="A6" s="201" t="s">
        <v>873</v>
      </c>
      <c r="B6" s="200" t="s">
        <v>954</v>
      </c>
    </row>
    <row r="7" spans="1:13" x14ac:dyDescent="0.35">
      <c r="A7" s="201" t="s">
        <v>872</v>
      </c>
      <c r="B7" s="200">
        <v>5843</v>
      </c>
    </row>
    <row r="8" spans="1:13" x14ac:dyDescent="0.35">
      <c r="A8" s="201" t="s">
        <v>871</v>
      </c>
      <c r="B8" s="200">
        <v>3521</v>
      </c>
    </row>
    <row r="9" spans="1:13" x14ac:dyDescent="0.35">
      <c r="A9" s="201" t="s">
        <v>6</v>
      </c>
      <c r="B9" s="200" t="s">
        <v>214</v>
      </c>
    </row>
    <row r="10" spans="1:13" x14ac:dyDescent="0.35">
      <c r="A10" s="201" t="s">
        <v>476</v>
      </c>
      <c r="B10" s="200" t="s">
        <v>953</v>
      </c>
    </row>
    <row r="11" spans="1:13" x14ac:dyDescent="0.35">
      <c r="A11" s="201" t="s">
        <v>892</v>
      </c>
      <c r="B11" s="200">
        <v>99</v>
      </c>
    </row>
    <row r="15" spans="1:13" s="202" customFormat="1" ht="55" customHeight="1" x14ac:dyDescent="0.35">
      <c r="A15" s="202" t="s">
        <v>4</v>
      </c>
      <c r="B15" s="202" t="s">
        <v>950</v>
      </c>
      <c r="C15" s="202" t="s">
        <v>246</v>
      </c>
      <c r="D15" s="202" t="s">
        <v>978</v>
      </c>
      <c r="E15" s="202" t="s">
        <v>886</v>
      </c>
      <c r="F15" s="202" t="s">
        <v>973</v>
      </c>
      <c r="G15" s="202" t="s">
        <v>882</v>
      </c>
      <c r="H15" s="202" t="s">
        <v>977</v>
      </c>
      <c r="I15" s="202" t="s">
        <v>885</v>
      </c>
      <c r="J15" s="202" t="s">
        <v>976</v>
      </c>
      <c r="K15" s="202" t="s">
        <v>884</v>
      </c>
      <c r="L15" s="202" t="s">
        <v>975</v>
      </c>
      <c r="M15" s="202" t="s">
        <v>952</v>
      </c>
    </row>
    <row r="16" spans="1:13" x14ac:dyDescent="0.35">
      <c r="A16" s="201" t="s">
        <v>478</v>
      </c>
      <c r="B16" s="200">
        <v>12340292.065160541</v>
      </c>
      <c r="C16" s="200">
        <v>40.312243797233087</v>
      </c>
      <c r="D16" s="200">
        <v>8086126.5775544578</v>
      </c>
      <c r="E16" s="200">
        <v>26.4150884151234</v>
      </c>
      <c r="F16" s="200">
        <v>20426418.642715</v>
      </c>
      <c r="G16" s="200">
        <v>66.727332212356487</v>
      </c>
      <c r="H16" s="200">
        <v>10188878.34313825</v>
      </c>
      <c r="I16" s="200">
        <v>33.272667787643513</v>
      </c>
      <c r="J16" s="200">
        <v>30611771.766491301</v>
      </c>
      <c r="K16" s="200">
        <v>100</v>
      </c>
      <c r="L16" s="200">
        <v>10766864.67928312</v>
      </c>
      <c r="M16" s="200">
        <v>41378636.445774421</v>
      </c>
    </row>
    <row r="17" spans="1:13" x14ac:dyDescent="0.35">
      <c r="A17" s="201" t="s">
        <v>948</v>
      </c>
      <c r="B17" s="200">
        <v>3239.88074372862</v>
      </c>
      <c r="C17" s="200">
        <v>32.726594981676342</v>
      </c>
      <c r="D17" s="200">
        <v>13.23692055670791</v>
      </c>
      <c r="E17" s="200">
        <v>0.13370842081226039</v>
      </c>
      <c r="F17" s="200">
        <v>3253.117664285327</v>
      </c>
      <c r="G17" s="200">
        <v>32.86030340248859</v>
      </c>
      <c r="H17" s="200">
        <v>6646.7229562944594</v>
      </c>
      <c r="I17" s="200">
        <v>67.139696597511403</v>
      </c>
      <c r="J17" s="200">
        <v>9899.8406205797874</v>
      </c>
      <c r="K17" s="200">
        <v>100</v>
      </c>
      <c r="L17" s="200">
        <v>8596.9849150250993</v>
      </c>
      <c r="M17" s="200">
        <v>18496.82553560489</v>
      </c>
    </row>
    <row r="18" spans="1:13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3525.2193619520281</v>
      </c>
      <c r="I18" s="200">
        <v>0</v>
      </c>
      <c r="J18" s="200">
        <v>0</v>
      </c>
      <c r="K18" s="200">
        <v>100</v>
      </c>
      <c r="L18" s="200">
        <v>0</v>
      </c>
      <c r="M18" s="200">
        <v>0</v>
      </c>
    </row>
    <row r="19" spans="1:13" x14ac:dyDescent="0.35">
      <c r="A19" s="201" t="s">
        <v>946</v>
      </c>
      <c r="B19" s="200">
        <v>3392.3721178161031</v>
      </c>
      <c r="C19" s="200">
        <v>100</v>
      </c>
      <c r="D19" s="200">
        <v>0</v>
      </c>
      <c r="E19" s="200">
        <v>0</v>
      </c>
      <c r="F19" s="200">
        <v>3392.3721178161031</v>
      </c>
      <c r="G19" s="200">
        <v>100</v>
      </c>
      <c r="H19" s="200">
        <v>0</v>
      </c>
      <c r="I19" s="200">
        <v>0</v>
      </c>
      <c r="J19" s="200">
        <v>3392.3721178161031</v>
      </c>
      <c r="K19" s="200">
        <v>100</v>
      </c>
      <c r="L19" s="200">
        <v>0</v>
      </c>
      <c r="M19" s="200">
        <v>3392.3721178161031</v>
      </c>
    </row>
    <row r="20" spans="1:13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0</v>
      </c>
      <c r="I20" s="200">
        <v>0</v>
      </c>
      <c r="J20" s="200">
        <v>0</v>
      </c>
      <c r="K20" s="200">
        <v>100</v>
      </c>
      <c r="L20" s="200">
        <v>0</v>
      </c>
      <c r="M20" s="200">
        <v>0</v>
      </c>
    </row>
    <row r="21" spans="1:13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0</v>
      </c>
      <c r="I21" s="200">
        <v>0</v>
      </c>
      <c r="J21" s="200">
        <v>0</v>
      </c>
      <c r="K21" s="200">
        <v>100</v>
      </c>
      <c r="L21" s="200">
        <v>0</v>
      </c>
      <c r="M21" s="200">
        <v>0</v>
      </c>
    </row>
    <row r="22" spans="1:13" x14ac:dyDescent="0.35">
      <c r="A22" s="201" t="s">
        <v>943</v>
      </c>
      <c r="B22" s="200">
        <v>65900.034323995264</v>
      </c>
      <c r="C22" s="200">
        <v>68.259127157360524</v>
      </c>
      <c r="D22" s="200">
        <v>9723.7398875192212</v>
      </c>
      <c r="E22" s="200">
        <v>10.071830830376321</v>
      </c>
      <c r="F22" s="200">
        <v>75623.774211514479</v>
      </c>
      <c r="G22" s="200">
        <v>78.330957987736824</v>
      </c>
      <c r="H22" s="200">
        <v>20920.141698914991</v>
      </c>
      <c r="I22" s="200">
        <v>21.66904201226318</v>
      </c>
      <c r="J22" s="200">
        <v>96543.915910429467</v>
      </c>
      <c r="K22" s="200">
        <v>100</v>
      </c>
      <c r="L22" s="200">
        <v>82849.83715759503</v>
      </c>
      <c r="M22" s="200">
        <v>179393.7530680245</v>
      </c>
    </row>
    <row r="23" spans="1:13" x14ac:dyDescent="0.35">
      <c r="A23" s="201" t="s">
        <v>942</v>
      </c>
      <c r="B23" s="200">
        <v>715.06282154999985</v>
      </c>
      <c r="C23" s="200">
        <v>99.999999999999986</v>
      </c>
      <c r="D23" s="200">
        <v>0</v>
      </c>
      <c r="E23" s="200">
        <v>0</v>
      </c>
      <c r="F23" s="200">
        <v>715.06282154999985</v>
      </c>
      <c r="G23" s="200">
        <v>99.999999999999986</v>
      </c>
      <c r="H23" s="200">
        <v>1.13686837721616E-13</v>
      </c>
      <c r="I23" s="200">
        <v>1.4210854715202001E-14</v>
      </c>
      <c r="J23" s="200">
        <v>715.06282154999997</v>
      </c>
      <c r="K23" s="200">
        <v>100</v>
      </c>
      <c r="L23" s="200">
        <v>0</v>
      </c>
      <c r="M23" s="200">
        <v>715.06282154999997</v>
      </c>
    </row>
    <row r="24" spans="1:13" x14ac:dyDescent="0.35">
      <c r="A24" s="201" t="s">
        <v>941</v>
      </c>
      <c r="B24" s="200">
        <v>18759.7330390895</v>
      </c>
      <c r="C24" s="200">
        <v>26.998389724678301</v>
      </c>
      <c r="D24" s="200">
        <v>1414.785024158736</v>
      </c>
      <c r="E24" s="200">
        <v>2.036111994732833</v>
      </c>
      <c r="F24" s="200">
        <v>20174.518063248241</v>
      </c>
      <c r="G24" s="200">
        <v>29.034501719411129</v>
      </c>
      <c r="H24" s="200">
        <v>49310.118725818757</v>
      </c>
      <c r="I24" s="200">
        <v>70.965498280588861</v>
      </c>
      <c r="J24" s="200">
        <v>69484.636789066994</v>
      </c>
      <c r="K24" s="200">
        <v>100</v>
      </c>
      <c r="L24" s="200">
        <v>82911.02926087474</v>
      </c>
      <c r="M24" s="200">
        <v>152395.6660499417</v>
      </c>
    </row>
    <row r="25" spans="1:13" x14ac:dyDescent="0.35">
      <c r="A25" s="201" t="s">
        <v>940</v>
      </c>
      <c r="B25" s="200">
        <v>2317222.2592752478</v>
      </c>
      <c r="C25" s="200">
        <v>36.863057366373887</v>
      </c>
      <c r="D25" s="200">
        <v>2044124.4797879611</v>
      </c>
      <c r="E25" s="200">
        <v>32.518537080685853</v>
      </c>
      <c r="F25" s="200">
        <v>4361346.7390632089</v>
      </c>
      <c r="G25" s="200">
        <v>69.38159444705974</v>
      </c>
      <c r="H25" s="200">
        <v>1924681.672104321</v>
      </c>
      <c r="I25" s="200">
        <v>30.61840555294026</v>
      </c>
      <c r="J25" s="200">
        <v>6286028.4111675303</v>
      </c>
      <c r="K25" s="200">
        <v>100</v>
      </c>
      <c r="L25" s="200">
        <v>1778846.640670049</v>
      </c>
      <c r="M25" s="200">
        <v>8064875.0518375803</v>
      </c>
    </row>
    <row r="26" spans="1:13" x14ac:dyDescent="0.35">
      <c r="A26" s="201" t="s">
        <v>939</v>
      </c>
      <c r="B26" s="200">
        <v>1880516.312036399</v>
      </c>
      <c r="C26" s="200">
        <v>42.244323336371309</v>
      </c>
      <c r="D26" s="200">
        <v>1301901.663478758</v>
      </c>
      <c r="E26" s="200">
        <v>29.24619928693912</v>
      </c>
      <c r="F26" s="200">
        <v>3182417.975515157</v>
      </c>
      <c r="G26" s="200">
        <v>71.490522623310426</v>
      </c>
      <c r="H26" s="200">
        <v>1269106.308736596</v>
      </c>
      <c r="I26" s="200">
        <v>28.509477376689571</v>
      </c>
      <c r="J26" s="200">
        <v>4451524.2842517532</v>
      </c>
      <c r="K26" s="200">
        <v>100</v>
      </c>
      <c r="L26" s="200">
        <v>1236138.6023063341</v>
      </c>
      <c r="M26" s="200">
        <v>5687662.8865580875</v>
      </c>
    </row>
    <row r="27" spans="1:13" x14ac:dyDescent="0.35">
      <c r="A27" s="201" t="s">
        <v>938</v>
      </c>
      <c r="B27" s="200">
        <v>5876.1251264447183</v>
      </c>
      <c r="C27" s="200">
        <v>27.077965581204001</v>
      </c>
      <c r="D27" s="200">
        <v>0</v>
      </c>
      <c r="E27" s="200">
        <v>0</v>
      </c>
      <c r="F27" s="200">
        <v>5876.1251264447183</v>
      </c>
      <c r="G27" s="200">
        <v>27.077965581204001</v>
      </c>
      <c r="H27" s="200">
        <v>15824.63783827222</v>
      </c>
      <c r="I27" s="200">
        <v>72.922034418796002</v>
      </c>
      <c r="J27" s="200">
        <v>21700.762964716941</v>
      </c>
      <c r="K27" s="200">
        <v>100</v>
      </c>
      <c r="L27" s="200">
        <v>0</v>
      </c>
      <c r="M27" s="200">
        <v>21700.762964716941</v>
      </c>
    </row>
    <row r="28" spans="1:13" x14ac:dyDescent="0.35">
      <c r="A28" s="201" t="s">
        <v>937</v>
      </c>
      <c r="B28" s="200">
        <v>1531085.877990558</v>
      </c>
      <c r="C28" s="200">
        <v>35.541557532972973</v>
      </c>
      <c r="D28" s="200">
        <v>1401836.784485437</v>
      </c>
      <c r="E28" s="200">
        <v>32.541259405394527</v>
      </c>
      <c r="F28" s="200">
        <v>2932922.6624759948</v>
      </c>
      <c r="G28" s="200">
        <v>68.0828169383675</v>
      </c>
      <c r="H28" s="200">
        <v>1374952.355578922</v>
      </c>
      <c r="I28" s="200">
        <v>31.9171830616325</v>
      </c>
      <c r="J28" s="200">
        <v>4307875.0180549175</v>
      </c>
      <c r="K28" s="200">
        <v>100</v>
      </c>
      <c r="L28" s="200">
        <v>1544497.9990434421</v>
      </c>
      <c r="M28" s="200">
        <v>5852373.0170983598</v>
      </c>
    </row>
    <row r="29" spans="1:13" x14ac:dyDescent="0.35">
      <c r="A29" s="201" t="s">
        <v>936</v>
      </c>
      <c r="B29" s="200">
        <v>423492.11972273979</v>
      </c>
      <c r="C29" s="200">
        <v>41.499938197845957</v>
      </c>
      <c r="D29" s="200">
        <v>369485.35448360228</v>
      </c>
      <c r="E29" s="200">
        <v>36.207567182401462</v>
      </c>
      <c r="F29" s="200">
        <v>792977.47420634213</v>
      </c>
      <c r="G29" s="200">
        <v>77.707505380247426</v>
      </c>
      <c r="H29" s="200">
        <v>227486.9845689747</v>
      </c>
      <c r="I29" s="200">
        <v>22.292494619752571</v>
      </c>
      <c r="J29" s="200">
        <v>1020464.4587753169</v>
      </c>
      <c r="K29" s="200">
        <v>100</v>
      </c>
      <c r="L29" s="200">
        <v>1121174.066830009</v>
      </c>
      <c r="M29" s="200">
        <v>2141638.5256053261</v>
      </c>
    </row>
    <row r="30" spans="1:13" x14ac:dyDescent="0.35">
      <c r="A30" s="201" t="s">
        <v>935</v>
      </c>
      <c r="B30" s="200">
        <v>314589.88060412608</v>
      </c>
      <c r="C30" s="200">
        <v>47.19976196402294</v>
      </c>
      <c r="D30" s="200">
        <v>126864.1146964333</v>
      </c>
      <c r="E30" s="200">
        <v>19.034166019419061</v>
      </c>
      <c r="F30" s="200">
        <v>441453.99530055939</v>
      </c>
      <c r="G30" s="200">
        <v>66.233927983442001</v>
      </c>
      <c r="H30" s="200">
        <v>225053.35031681019</v>
      </c>
      <c r="I30" s="200">
        <v>33.766072016557999</v>
      </c>
      <c r="J30" s="200">
        <v>666507.34561736963</v>
      </c>
      <c r="K30" s="200">
        <v>100</v>
      </c>
      <c r="L30" s="200">
        <v>125898.30366071701</v>
      </c>
      <c r="M30" s="200">
        <v>792405.64927808661</v>
      </c>
    </row>
    <row r="31" spans="1:13" x14ac:dyDescent="0.35">
      <c r="A31" s="201" t="s">
        <v>934</v>
      </c>
      <c r="B31" s="200">
        <v>280399.89547715237</v>
      </c>
      <c r="C31" s="200">
        <v>64.981097965647663</v>
      </c>
      <c r="D31" s="200">
        <v>47604.201232188912</v>
      </c>
      <c r="E31" s="200">
        <v>11.03200576655467</v>
      </c>
      <c r="F31" s="200">
        <v>328004.09670934128</v>
      </c>
      <c r="G31" s="200">
        <v>76.013103732202339</v>
      </c>
      <c r="H31" s="200">
        <v>103505.8411888859</v>
      </c>
      <c r="I31" s="200">
        <v>23.986896267797661</v>
      </c>
      <c r="J31" s="200">
        <v>431509.93789822719</v>
      </c>
      <c r="K31" s="200">
        <v>100</v>
      </c>
      <c r="L31" s="200">
        <v>136342.2998791452</v>
      </c>
      <c r="M31" s="200">
        <v>567852.23777737247</v>
      </c>
    </row>
    <row r="32" spans="1:13" x14ac:dyDescent="0.35">
      <c r="A32" s="201" t="s">
        <v>933</v>
      </c>
      <c r="B32" s="200">
        <v>124460.2636536552</v>
      </c>
      <c r="C32" s="200">
        <v>51.152106385356447</v>
      </c>
      <c r="D32" s="200">
        <v>47606.168111172017</v>
      </c>
      <c r="E32" s="200">
        <v>19.56572888675797</v>
      </c>
      <c r="F32" s="200">
        <v>172066.4317648272</v>
      </c>
      <c r="G32" s="200">
        <v>70.717835272114399</v>
      </c>
      <c r="H32" s="200">
        <v>71247.622041733208</v>
      </c>
      <c r="I32" s="200">
        <v>29.282164727885601</v>
      </c>
      <c r="J32" s="200">
        <v>243314.05380656041</v>
      </c>
      <c r="K32" s="200">
        <v>100</v>
      </c>
      <c r="L32" s="200">
        <v>28385.593816760891</v>
      </c>
      <c r="M32" s="200">
        <v>271699.64762332127</v>
      </c>
    </row>
    <row r="33" spans="1:13" x14ac:dyDescent="0.35">
      <c r="A33" s="201" t="s">
        <v>932</v>
      </c>
      <c r="B33" s="200">
        <v>287451.11751329358</v>
      </c>
      <c r="C33" s="200">
        <v>46.98417075244371</v>
      </c>
      <c r="D33" s="200">
        <v>88208.268124980925</v>
      </c>
      <c r="E33" s="200">
        <v>14.41772906368951</v>
      </c>
      <c r="F33" s="200">
        <v>375659.38563827449</v>
      </c>
      <c r="G33" s="200">
        <v>61.401899816133223</v>
      </c>
      <c r="H33" s="200">
        <v>236144.78778824679</v>
      </c>
      <c r="I33" s="200">
        <v>38.598100183866777</v>
      </c>
      <c r="J33" s="200">
        <v>611804.17342652124</v>
      </c>
      <c r="K33" s="200">
        <v>100</v>
      </c>
      <c r="L33" s="200">
        <v>306896.08870354737</v>
      </c>
      <c r="M33" s="200">
        <v>918700.26213006873</v>
      </c>
    </row>
    <row r="34" spans="1:13" x14ac:dyDescent="0.35">
      <c r="A34" s="201" t="s">
        <v>931</v>
      </c>
      <c r="B34" s="200">
        <v>334017.13117010408</v>
      </c>
      <c r="C34" s="200">
        <v>33.423254453665713</v>
      </c>
      <c r="D34" s="200">
        <v>201242.3590795644</v>
      </c>
      <c r="E34" s="200">
        <v>20.137214372237761</v>
      </c>
      <c r="F34" s="200">
        <v>535259.49024966848</v>
      </c>
      <c r="G34" s="200">
        <v>53.56046882590347</v>
      </c>
      <c r="H34" s="200">
        <v>464096.00827950181</v>
      </c>
      <c r="I34" s="200">
        <v>46.43953117409653</v>
      </c>
      <c r="J34" s="200">
        <v>999355.49852917029</v>
      </c>
      <c r="K34" s="200">
        <v>100</v>
      </c>
      <c r="L34" s="200">
        <v>259356.17526787531</v>
      </c>
      <c r="M34" s="200">
        <v>1258711.6737970461</v>
      </c>
    </row>
    <row r="35" spans="1:13" x14ac:dyDescent="0.35">
      <c r="A35" s="201" t="s">
        <v>930</v>
      </c>
      <c r="B35" s="200">
        <v>3821.887847749676</v>
      </c>
      <c r="C35" s="200">
        <v>21.45387516259165</v>
      </c>
      <c r="D35" s="200">
        <v>4193.2211929748337</v>
      </c>
      <c r="E35" s="200">
        <v>23.538326499084629</v>
      </c>
      <c r="F35" s="200">
        <v>8015.1090407245101</v>
      </c>
      <c r="G35" s="200">
        <v>44.992201661676283</v>
      </c>
      <c r="H35" s="200">
        <v>9799.3315616602958</v>
      </c>
      <c r="I35" s="200">
        <v>55.007798338323717</v>
      </c>
      <c r="J35" s="200">
        <v>17814.44060238481</v>
      </c>
      <c r="K35" s="200">
        <v>100</v>
      </c>
      <c r="L35" s="200">
        <v>0</v>
      </c>
      <c r="M35" s="200">
        <v>17814.44060238481</v>
      </c>
    </row>
    <row r="36" spans="1:13" x14ac:dyDescent="0.35">
      <c r="A36" s="201" t="s">
        <v>929</v>
      </c>
      <c r="B36" s="200">
        <v>293514.33884990512</v>
      </c>
      <c r="C36" s="200">
        <v>43.897218606351352</v>
      </c>
      <c r="D36" s="200">
        <v>106970.3030170687</v>
      </c>
      <c r="E36" s="200">
        <v>15.99819209626129</v>
      </c>
      <c r="F36" s="200">
        <v>400484.64186697378</v>
      </c>
      <c r="G36" s="200">
        <v>59.895410702612637</v>
      </c>
      <c r="H36" s="200">
        <v>268155.30428086122</v>
      </c>
      <c r="I36" s="200">
        <v>40.104589297387363</v>
      </c>
      <c r="J36" s="200">
        <v>668639.946147835</v>
      </c>
      <c r="K36" s="200">
        <v>100</v>
      </c>
      <c r="L36" s="200">
        <v>105422.3367308585</v>
      </c>
      <c r="M36" s="200">
        <v>774062.28287869354</v>
      </c>
    </row>
    <row r="37" spans="1:13" x14ac:dyDescent="0.35">
      <c r="A37" s="201" t="s">
        <v>928</v>
      </c>
      <c r="B37" s="200">
        <v>145278.10865502161</v>
      </c>
      <c r="C37" s="200">
        <v>48.725999944722858</v>
      </c>
      <c r="D37" s="200">
        <v>66141.39288209223</v>
      </c>
      <c r="E37" s="200">
        <v>22.183696743806149</v>
      </c>
      <c r="F37" s="200">
        <v>211419.50153711389</v>
      </c>
      <c r="G37" s="200">
        <v>70.90969668852901</v>
      </c>
      <c r="H37" s="200">
        <v>86733.658623441414</v>
      </c>
      <c r="I37" s="200">
        <v>29.09030331147099</v>
      </c>
      <c r="J37" s="200">
        <v>298153.16016055527</v>
      </c>
      <c r="K37" s="200">
        <v>100</v>
      </c>
      <c r="L37" s="200">
        <v>175129.89697357061</v>
      </c>
      <c r="M37" s="200">
        <v>473283.05713412579</v>
      </c>
    </row>
    <row r="38" spans="1:13" x14ac:dyDescent="0.35">
      <c r="A38" s="201" t="s">
        <v>927</v>
      </c>
      <c r="B38" s="200">
        <v>694352.98886669718</v>
      </c>
      <c r="C38" s="200">
        <v>32.023843759412067</v>
      </c>
      <c r="D38" s="200">
        <v>605016.11168306146</v>
      </c>
      <c r="E38" s="200">
        <v>27.903590454890359</v>
      </c>
      <c r="F38" s="200">
        <v>1299369.1005497591</v>
      </c>
      <c r="G38" s="200">
        <v>59.927434214302423</v>
      </c>
      <c r="H38" s="200">
        <v>868868.39799418557</v>
      </c>
      <c r="I38" s="200">
        <v>40.072565785697577</v>
      </c>
      <c r="J38" s="200">
        <v>2168237.4985439442</v>
      </c>
      <c r="K38" s="200">
        <v>100</v>
      </c>
      <c r="L38" s="200">
        <v>631898.13106614398</v>
      </c>
      <c r="M38" s="200">
        <v>2800135.6296100882</v>
      </c>
    </row>
    <row r="39" spans="1:13" x14ac:dyDescent="0.35">
      <c r="A39" s="201" t="s">
        <v>926</v>
      </c>
      <c r="B39" s="200">
        <v>71218.701206301106</v>
      </c>
      <c r="C39" s="200">
        <v>44.815727613794557</v>
      </c>
      <c r="D39" s="200">
        <v>34109.04290154003</v>
      </c>
      <c r="E39" s="200">
        <v>21.4637665381548</v>
      </c>
      <c r="F39" s="200">
        <v>105327.74410784111</v>
      </c>
      <c r="G39" s="200">
        <v>66.279494151949365</v>
      </c>
      <c r="H39" s="200">
        <v>53586.782105004619</v>
      </c>
      <c r="I39" s="200">
        <v>33.720505848050642</v>
      </c>
      <c r="J39" s="200">
        <v>158914.52621284581</v>
      </c>
      <c r="K39" s="200">
        <v>100</v>
      </c>
      <c r="L39" s="200">
        <v>116991.68562981179</v>
      </c>
      <c r="M39" s="200">
        <v>275906.21184265747</v>
      </c>
    </row>
    <row r="40" spans="1:13" x14ac:dyDescent="0.35">
      <c r="A40" s="201" t="s">
        <v>925</v>
      </c>
      <c r="B40" s="200">
        <v>96811.250491599902</v>
      </c>
      <c r="C40" s="200">
        <v>62.273583512302942</v>
      </c>
      <c r="D40" s="200">
        <v>26685.322178094379</v>
      </c>
      <c r="E40" s="200">
        <v>17.165263652435311</v>
      </c>
      <c r="F40" s="200">
        <v>123496.5726696943</v>
      </c>
      <c r="G40" s="200">
        <v>79.438847164738263</v>
      </c>
      <c r="H40" s="200">
        <v>31964.61172235792</v>
      </c>
      <c r="I40" s="200">
        <v>20.561152835261741</v>
      </c>
      <c r="J40" s="200">
        <v>155461.18439205221</v>
      </c>
      <c r="K40" s="200">
        <v>100</v>
      </c>
      <c r="L40" s="200">
        <v>29118.160094957071</v>
      </c>
      <c r="M40" s="200">
        <v>184579.34448700931</v>
      </c>
    </row>
    <row r="41" spans="1:13" x14ac:dyDescent="0.35">
      <c r="A41" s="201" t="s">
        <v>924</v>
      </c>
      <c r="B41" s="200">
        <v>108277.5785838114</v>
      </c>
      <c r="C41" s="200">
        <v>39.211958731373358</v>
      </c>
      <c r="D41" s="200">
        <v>76093.942643656934</v>
      </c>
      <c r="E41" s="200">
        <v>27.55688276073689</v>
      </c>
      <c r="F41" s="200">
        <v>184371.5212274683</v>
      </c>
      <c r="G41" s="200">
        <v>66.768841492110255</v>
      </c>
      <c r="H41" s="200">
        <v>91762.551353758958</v>
      </c>
      <c r="I41" s="200">
        <v>33.231158507889752</v>
      </c>
      <c r="J41" s="200">
        <v>276134.07258122729</v>
      </c>
      <c r="K41" s="200">
        <v>100</v>
      </c>
      <c r="L41" s="200">
        <v>158260.72281618611</v>
      </c>
      <c r="M41" s="200">
        <v>434394.79539741343</v>
      </c>
    </row>
    <row r="42" spans="1:13" x14ac:dyDescent="0.35">
      <c r="A42" s="201" t="s">
        <v>923</v>
      </c>
      <c r="B42" s="200">
        <v>74406.184064096582</v>
      </c>
      <c r="C42" s="200">
        <v>58.379943498386837</v>
      </c>
      <c r="D42" s="200">
        <v>22920.054062246501</v>
      </c>
      <c r="E42" s="200">
        <v>17.983336707352869</v>
      </c>
      <c r="F42" s="200">
        <v>97326.238126343087</v>
      </c>
      <c r="G42" s="200">
        <v>76.363280205739727</v>
      </c>
      <c r="H42" s="200">
        <v>30125.38242233486</v>
      </c>
      <c r="I42" s="200">
        <v>23.636719794260269</v>
      </c>
      <c r="J42" s="200">
        <v>127451.62054867799</v>
      </c>
      <c r="K42" s="200">
        <v>100</v>
      </c>
      <c r="L42" s="200">
        <v>30265.54731711495</v>
      </c>
      <c r="M42" s="200">
        <v>157717.1678657929</v>
      </c>
    </row>
    <row r="43" spans="1:13" x14ac:dyDescent="0.35">
      <c r="A43" s="201" t="s">
        <v>922</v>
      </c>
      <c r="B43" s="200">
        <v>84367.438184596642</v>
      </c>
      <c r="C43" s="200">
        <v>56.398784006283528</v>
      </c>
      <c r="D43" s="200">
        <v>18757.144083692849</v>
      </c>
      <c r="E43" s="200">
        <v>12.538962193403121</v>
      </c>
      <c r="F43" s="200">
        <v>103124.58226828949</v>
      </c>
      <c r="G43" s="200">
        <v>68.937746199686657</v>
      </c>
      <c r="H43" s="200">
        <v>46466.299292555952</v>
      </c>
      <c r="I43" s="200">
        <v>31.062253800313339</v>
      </c>
      <c r="J43" s="200">
        <v>149590.88156084539</v>
      </c>
      <c r="K43" s="200">
        <v>100</v>
      </c>
      <c r="L43" s="200">
        <v>59030.661936265577</v>
      </c>
      <c r="M43" s="200">
        <v>208621.54349711101</v>
      </c>
    </row>
    <row r="44" spans="1:13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0</v>
      </c>
      <c r="I44" s="200">
        <v>0</v>
      </c>
      <c r="J44" s="200">
        <v>0</v>
      </c>
      <c r="K44" s="200">
        <v>100</v>
      </c>
      <c r="L44" s="200">
        <v>0</v>
      </c>
      <c r="M44" s="200">
        <v>0</v>
      </c>
    </row>
    <row r="45" spans="1:13" x14ac:dyDescent="0.35">
      <c r="A45" s="201" t="s">
        <v>920</v>
      </c>
      <c r="B45" s="200">
        <v>98287.15743808719</v>
      </c>
      <c r="C45" s="200">
        <v>55.353497982452339</v>
      </c>
      <c r="D45" s="200">
        <v>29054.013886371969</v>
      </c>
      <c r="E45" s="200">
        <v>16.362679936638649</v>
      </c>
      <c r="F45" s="200">
        <v>127341.1713244592</v>
      </c>
      <c r="G45" s="200">
        <v>71.716177919090995</v>
      </c>
      <c r="H45" s="200">
        <v>50221.51399896029</v>
      </c>
      <c r="I45" s="200">
        <v>28.283822080909001</v>
      </c>
      <c r="J45" s="200">
        <v>177562.68532341949</v>
      </c>
      <c r="K45" s="200">
        <v>100</v>
      </c>
      <c r="L45" s="200">
        <v>70924.689041450678</v>
      </c>
      <c r="M45" s="200">
        <v>248487.37436487011</v>
      </c>
    </row>
    <row r="46" spans="1:13" x14ac:dyDescent="0.35">
      <c r="A46" s="201" t="s">
        <v>919</v>
      </c>
      <c r="B46" s="200">
        <v>76384.70694163951</v>
      </c>
      <c r="C46" s="200">
        <v>48.342080515088362</v>
      </c>
      <c r="D46" s="200">
        <v>30743.007603298771</v>
      </c>
      <c r="E46" s="200">
        <v>19.456524850846591</v>
      </c>
      <c r="F46" s="200">
        <v>107127.7145449383</v>
      </c>
      <c r="G46" s="200">
        <v>67.798605365934932</v>
      </c>
      <c r="H46" s="200">
        <v>50881.014346650467</v>
      </c>
      <c r="I46" s="200">
        <v>32.201394634065068</v>
      </c>
      <c r="J46" s="200">
        <v>158008.72889158869</v>
      </c>
      <c r="K46" s="200">
        <v>100</v>
      </c>
      <c r="L46" s="200">
        <v>99580.899286480504</v>
      </c>
      <c r="M46" s="200">
        <v>257589.62817806931</v>
      </c>
    </row>
    <row r="47" spans="1:13" x14ac:dyDescent="0.35">
      <c r="A47" s="201" t="s">
        <v>918</v>
      </c>
      <c r="B47" s="200">
        <v>92355.628434871003</v>
      </c>
      <c r="C47" s="200">
        <v>71.777770038807617</v>
      </c>
      <c r="D47" s="200">
        <v>4020.6055720839831</v>
      </c>
      <c r="E47" s="200">
        <v>3.124770055279368</v>
      </c>
      <c r="F47" s="200">
        <v>96376.234006954983</v>
      </c>
      <c r="G47" s="200">
        <v>74.902540094086987</v>
      </c>
      <c r="H47" s="200">
        <v>32292.612050727901</v>
      </c>
      <c r="I47" s="200">
        <v>25.097459905913009</v>
      </c>
      <c r="J47" s="200">
        <v>128668.84605768289</v>
      </c>
      <c r="K47" s="200">
        <v>100</v>
      </c>
      <c r="L47" s="200">
        <v>36568.587693929847</v>
      </c>
      <c r="M47" s="200">
        <v>165237.4337516127</v>
      </c>
    </row>
    <row r="48" spans="1:13" x14ac:dyDescent="0.35">
      <c r="A48" s="201" t="s">
        <v>917</v>
      </c>
      <c r="B48" s="200">
        <v>36248.730668817647</v>
      </c>
      <c r="C48" s="200">
        <v>61.668863098488153</v>
      </c>
      <c r="D48" s="200">
        <v>3327.062963193197</v>
      </c>
      <c r="E48" s="200">
        <v>5.6602310373783897</v>
      </c>
      <c r="F48" s="200">
        <v>39575.793632010842</v>
      </c>
      <c r="G48" s="200">
        <v>67.329094135866541</v>
      </c>
      <c r="H48" s="200">
        <v>19203.838174929839</v>
      </c>
      <c r="I48" s="200">
        <v>32.670905864133459</v>
      </c>
      <c r="J48" s="200">
        <v>58779.631806940677</v>
      </c>
      <c r="K48" s="200">
        <v>100</v>
      </c>
      <c r="L48" s="200">
        <v>39436.910695979393</v>
      </c>
      <c r="M48" s="200">
        <v>98216.542502920071</v>
      </c>
    </row>
    <row r="49" spans="1:13" x14ac:dyDescent="0.35">
      <c r="A49" s="201" t="s">
        <v>916</v>
      </c>
      <c r="B49" s="200">
        <v>86031.770742383174</v>
      </c>
      <c r="C49" s="200">
        <v>55.202793442994697</v>
      </c>
      <c r="D49" s="200">
        <v>40570.86786736377</v>
      </c>
      <c r="E49" s="200">
        <v>26.0325368100528</v>
      </c>
      <c r="F49" s="200">
        <v>126602.63860974689</v>
      </c>
      <c r="G49" s="200">
        <v>81.235330253047493</v>
      </c>
      <c r="H49" s="200">
        <v>29244.131773755649</v>
      </c>
      <c r="I49" s="200">
        <v>18.76466974695251</v>
      </c>
      <c r="J49" s="200">
        <v>155846.77038350259</v>
      </c>
      <c r="K49" s="200">
        <v>100</v>
      </c>
      <c r="L49" s="200">
        <v>5244.3810942989548</v>
      </c>
      <c r="M49" s="200">
        <v>161091.15147780161</v>
      </c>
    </row>
    <row r="50" spans="1:13" x14ac:dyDescent="0.35">
      <c r="A50" s="201" t="s">
        <v>915</v>
      </c>
      <c r="B50" s="200">
        <v>120079.4530869603</v>
      </c>
      <c r="C50" s="200">
        <v>28.065686164628161</v>
      </c>
      <c r="D50" s="200">
        <v>101592.85940830151</v>
      </c>
      <c r="E50" s="200">
        <v>23.744889199784399</v>
      </c>
      <c r="F50" s="200">
        <v>221672.31249526181</v>
      </c>
      <c r="G50" s="200">
        <v>51.810575364412557</v>
      </c>
      <c r="H50" s="200">
        <v>206179.1655786976</v>
      </c>
      <c r="I50" s="200">
        <v>48.189424635587443</v>
      </c>
      <c r="J50" s="200">
        <v>427851.47807395947</v>
      </c>
      <c r="K50" s="200">
        <v>100</v>
      </c>
      <c r="L50" s="200">
        <v>248610.05740887739</v>
      </c>
      <c r="M50" s="200">
        <v>676461.53548283689</v>
      </c>
    </row>
    <row r="51" spans="1:13" x14ac:dyDescent="0.35">
      <c r="A51" s="201" t="s">
        <v>914</v>
      </c>
      <c r="B51" s="200">
        <v>42194.359104339033</v>
      </c>
      <c r="C51" s="200">
        <v>44.826528498408337</v>
      </c>
      <c r="D51" s="200">
        <v>10512.67252883909</v>
      </c>
      <c r="E51" s="200">
        <v>11.168474286885891</v>
      </c>
      <c r="F51" s="200">
        <v>52707.031633178121</v>
      </c>
      <c r="G51" s="200">
        <v>55.995002785294233</v>
      </c>
      <c r="H51" s="200">
        <v>41421.067324646006</v>
      </c>
      <c r="I51" s="200">
        <v>44.004997214705767</v>
      </c>
      <c r="J51" s="200">
        <v>94128.098957824128</v>
      </c>
      <c r="K51" s="200">
        <v>100</v>
      </c>
      <c r="L51" s="200">
        <v>36630.766749110291</v>
      </c>
      <c r="M51" s="200">
        <v>130758.8657069344</v>
      </c>
    </row>
    <row r="52" spans="1:13" x14ac:dyDescent="0.35">
      <c r="A52" s="201" t="s">
        <v>913</v>
      </c>
      <c r="B52" s="200">
        <v>87671.288750083288</v>
      </c>
      <c r="C52" s="200">
        <v>44.052738198512323</v>
      </c>
      <c r="D52" s="200">
        <v>62846.627589035663</v>
      </c>
      <c r="E52" s="200">
        <v>31.5789361752317</v>
      </c>
      <c r="F52" s="200">
        <v>150517.91633911899</v>
      </c>
      <c r="G52" s="200">
        <v>75.631674373744033</v>
      </c>
      <c r="H52" s="200">
        <v>48496.474900343157</v>
      </c>
      <c r="I52" s="200">
        <v>24.36832562625597</v>
      </c>
      <c r="J52" s="200">
        <v>199014.3912394621</v>
      </c>
      <c r="K52" s="200">
        <v>100</v>
      </c>
      <c r="L52" s="200">
        <v>27418.347572171489</v>
      </c>
      <c r="M52" s="200">
        <v>226432.73881163361</v>
      </c>
    </row>
    <row r="53" spans="1:13" x14ac:dyDescent="0.35">
      <c r="A53" s="201" t="s">
        <v>912</v>
      </c>
      <c r="B53" s="200">
        <v>47924.81312867377</v>
      </c>
      <c r="C53" s="200">
        <v>51.290510336231321</v>
      </c>
      <c r="D53" s="200">
        <v>28984.20332526934</v>
      </c>
      <c r="E53" s="200">
        <v>31.019726175055329</v>
      </c>
      <c r="F53" s="200">
        <v>76909.016453943099</v>
      </c>
      <c r="G53" s="200">
        <v>82.310236511286632</v>
      </c>
      <c r="H53" s="200">
        <v>16528.95640790998</v>
      </c>
      <c r="I53" s="200">
        <v>17.689763488713371</v>
      </c>
      <c r="J53" s="200">
        <v>93437.972861853079</v>
      </c>
      <c r="K53" s="200">
        <v>100</v>
      </c>
      <c r="L53" s="200">
        <v>287792.88753727538</v>
      </c>
      <c r="M53" s="200">
        <v>381230.86039912852</v>
      </c>
    </row>
    <row r="54" spans="1:13" x14ac:dyDescent="0.35">
      <c r="A54" s="201" t="s">
        <v>911</v>
      </c>
      <c r="B54" s="200">
        <v>74810.672979388357</v>
      </c>
      <c r="C54" s="200">
        <v>41.839801560516698</v>
      </c>
      <c r="D54" s="200">
        <v>42125.285641035458</v>
      </c>
      <c r="E54" s="200">
        <v>23.559654280701501</v>
      </c>
      <c r="F54" s="200">
        <v>116935.9586204238</v>
      </c>
      <c r="G54" s="200">
        <v>65.399455841218213</v>
      </c>
      <c r="H54" s="200">
        <v>61866.689071828951</v>
      </c>
      <c r="I54" s="200">
        <v>34.600544158781787</v>
      </c>
      <c r="J54" s="200">
        <v>178802.64769225279</v>
      </c>
      <c r="K54" s="200">
        <v>100</v>
      </c>
      <c r="L54" s="200">
        <v>78172.971329164779</v>
      </c>
      <c r="M54" s="200">
        <v>256975.61902141749</v>
      </c>
    </row>
    <row r="55" spans="1:13" x14ac:dyDescent="0.35">
      <c r="A55" s="201" t="s">
        <v>910</v>
      </c>
      <c r="B55" s="200">
        <v>32957.039953617219</v>
      </c>
      <c r="C55" s="200">
        <v>27.398310972343161</v>
      </c>
      <c r="D55" s="200">
        <v>13362.672310149261</v>
      </c>
      <c r="E55" s="200">
        <v>11.108845087126991</v>
      </c>
      <c r="F55" s="200">
        <v>46319.712263766472</v>
      </c>
      <c r="G55" s="200">
        <v>38.507156059470162</v>
      </c>
      <c r="H55" s="200">
        <v>73968.870440785031</v>
      </c>
      <c r="I55" s="200">
        <v>61.492843940529838</v>
      </c>
      <c r="J55" s="200">
        <v>120288.5827045515</v>
      </c>
      <c r="K55" s="200">
        <v>100</v>
      </c>
      <c r="L55" s="200">
        <v>23088.654171961811</v>
      </c>
      <c r="M55" s="200">
        <v>143377.23687651331</v>
      </c>
    </row>
    <row r="56" spans="1:13" x14ac:dyDescent="0.35">
      <c r="A56" s="201" t="s">
        <v>909</v>
      </c>
      <c r="B56" s="200">
        <v>21573.73938802661</v>
      </c>
      <c r="C56" s="200">
        <v>85.422111082605184</v>
      </c>
      <c r="D56" s="200">
        <v>2561.2111384579939</v>
      </c>
      <c r="E56" s="200">
        <v>10.14122115968404</v>
      </c>
      <c r="F56" s="200">
        <v>24134.950526484601</v>
      </c>
      <c r="G56" s="200">
        <v>95.563332242289235</v>
      </c>
      <c r="H56" s="200">
        <v>1120.5004505631259</v>
      </c>
      <c r="I56" s="200">
        <v>4.4366677577107652</v>
      </c>
      <c r="J56" s="200">
        <v>25255.450977047731</v>
      </c>
      <c r="K56" s="200">
        <v>100</v>
      </c>
      <c r="L56" s="200">
        <v>3728.6515230074328</v>
      </c>
      <c r="M56" s="200">
        <v>28984.10250005516</v>
      </c>
    </row>
    <row r="57" spans="1:13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0</v>
      </c>
      <c r="I57" s="200">
        <v>0</v>
      </c>
      <c r="J57" s="200">
        <v>0</v>
      </c>
      <c r="K57" s="200">
        <v>100</v>
      </c>
      <c r="L57" s="200">
        <v>0</v>
      </c>
      <c r="M57" s="200">
        <v>0</v>
      </c>
    </row>
    <row r="58" spans="1:13" x14ac:dyDescent="0.35">
      <c r="A58" s="201" t="s">
        <v>907</v>
      </c>
      <c r="B58" s="200">
        <v>7647.8224963524726</v>
      </c>
      <c r="C58" s="200">
        <v>46.671677294866413</v>
      </c>
      <c r="D58" s="200">
        <v>1662.1660877326731</v>
      </c>
      <c r="E58" s="200">
        <v>10.14355122574155</v>
      </c>
      <c r="F58" s="200">
        <v>9309.9885840851457</v>
      </c>
      <c r="G58" s="200">
        <v>56.81522852060796</v>
      </c>
      <c r="H58" s="200">
        <v>7076.4430584598376</v>
      </c>
      <c r="I58" s="200">
        <v>43.18477147939204</v>
      </c>
      <c r="J58" s="200">
        <v>16386.43164254498</v>
      </c>
      <c r="K58" s="200">
        <v>100</v>
      </c>
      <c r="L58" s="200">
        <v>17270.231754233238</v>
      </c>
      <c r="M58" s="200">
        <v>33656.663396778233</v>
      </c>
    </row>
    <row r="59" spans="1:13" x14ac:dyDescent="0.35">
      <c r="A59" s="201" t="s">
        <v>906</v>
      </c>
      <c r="B59" s="200">
        <v>5612.4801446183928</v>
      </c>
      <c r="C59" s="200">
        <v>100</v>
      </c>
      <c r="D59" s="200">
        <v>0</v>
      </c>
      <c r="E59" s="200">
        <v>0</v>
      </c>
      <c r="F59" s="200">
        <v>5612.4801446183928</v>
      </c>
      <c r="G59" s="200">
        <v>100</v>
      </c>
      <c r="H59" s="200">
        <v>-9.0949470177292824E-13</v>
      </c>
      <c r="I59" s="200">
        <v>-2.8421709430404007E-14</v>
      </c>
      <c r="J59" s="200">
        <v>5612.4801446183919</v>
      </c>
      <c r="K59" s="200">
        <v>100</v>
      </c>
      <c r="L59" s="200">
        <v>33690.374264461287</v>
      </c>
      <c r="M59" s="200">
        <v>39302.854409079693</v>
      </c>
    </row>
    <row r="60" spans="1:13" x14ac:dyDescent="0.35">
      <c r="A60" s="201" t="s">
        <v>905</v>
      </c>
      <c r="B60" s="200">
        <v>15121.53192200899</v>
      </c>
      <c r="C60" s="200">
        <v>47.080144177318317</v>
      </c>
      <c r="D60" s="200">
        <v>6873.5671791569384</v>
      </c>
      <c r="E60" s="200">
        <v>21.400512558928519</v>
      </c>
      <c r="F60" s="200">
        <v>21995.099101165921</v>
      </c>
      <c r="G60" s="200">
        <v>68.480656736246843</v>
      </c>
      <c r="H60" s="200">
        <v>10123.60441226564</v>
      </c>
      <c r="I60" s="200">
        <v>31.519343263753161</v>
      </c>
      <c r="J60" s="200">
        <v>32118.70351343157</v>
      </c>
      <c r="K60" s="200">
        <v>100</v>
      </c>
      <c r="L60" s="200">
        <v>28933.257065263839</v>
      </c>
      <c r="M60" s="200">
        <v>61051.960578695413</v>
      </c>
    </row>
    <row r="61" spans="1:13" x14ac:dyDescent="0.35">
      <c r="A61" s="201" t="s">
        <v>904</v>
      </c>
      <c r="B61" s="200">
        <v>31158.50919736893</v>
      </c>
      <c r="C61" s="200">
        <v>55.564704401039762</v>
      </c>
      <c r="D61" s="200">
        <v>11044.040012712359</v>
      </c>
      <c r="E61" s="200">
        <v>19.69474260827074</v>
      </c>
      <c r="F61" s="200">
        <v>42202.549210081299</v>
      </c>
      <c r="G61" s="200">
        <v>75.259447009310492</v>
      </c>
      <c r="H61" s="200">
        <v>13873.53277981206</v>
      </c>
      <c r="I61" s="200">
        <v>24.740552990689508</v>
      </c>
      <c r="J61" s="200">
        <v>56076.081989893362</v>
      </c>
      <c r="K61" s="200">
        <v>100</v>
      </c>
      <c r="L61" s="200">
        <v>1994.7088375825911</v>
      </c>
      <c r="M61" s="200">
        <v>58070.790827475947</v>
      </c>
    </row>
    <row r="62" spans="1:13" x14ac:dyDescent="0.35">
      <c r="A62" s="201" t="s">
        <v>903</v>
      </c>
      <c r="B62" s="200">
        <v>2994.4832064568118</v>
      </c>
      <c r="C62" s="200">
        <v>34.209891605638468</v>
      </c>
      <c r="D62" s="200">
        <v>0</v>
      </c>
      <c r="E62" s="200">
        <v>0</v>
      </c>
      <c r="F62" s="200">
        <v>2994.4832064568118</v>
      </c>
      <c r="G62" s="200">
        <v>34.209891605638468</v>
      </c>
      <c r="H62" s="200">
        <v>5758.7839508213538</v>
      </c>
      <c r="I62" s="200">
        <v>65.790108394361539</v>
      </c>
      <c r="J62" s="200">
        <v>8753.2671572781655</v>
      </c>
      <c r="K62" s="200">
        <v>100</v>
      </c>
      <c r="L62" s="200">
        <v>687.63718774069184</v>
      </c>
      <c r="M62" s="200">
        <v>9440.9043450188583</v>
      </c>
    </row>
    <row r="63" spans="1:13" x14ac:dyDescent="0.35">
      <c r="A63" s="201" t="s">
        <v>902</v>
      </c>
      <c r="B63" s="200">
        <v>4110.0147563253577</v>
      </c>
      <c r="C63" s="200">
        <v>30.46399910512196</v>
      </c>
      <c r="D63" s="200">
        <v>7900.2136400888639</v>
      </c>
      <c r="E63" s="200">
        <v>58.557478629861961</v>
      </c>
      <c r="F63" s="200">
        <v>12010.228396414221</v>
      </c>
      <c r="G63" s="200">
        <v>89.021477734983932</v>
      </c>
      <c r="H63" s="200">
        <v>1481.154472075734</v>
      </c>
      <c r="I63" s="200">
        <v>10.978522265016069</v>
      </c>
      <c r="J63" s="200">
        <v>13491.38286848996</v>
      </c>
      <c r="K63" s="200">
        <v>100</v>
      </c>
      <c r="L63" s="200">
        <v>10290.496220605261</v>
      </c>
      <c r="M63" s="200">
        <v>23781.879089095211</v>
      </c>
    </row>
    <row r="64" spans="1:13" x14ac:dyDescent="0.35">
      <c r="A64" s="201" t="s">
        <v>901</v>
      </c>
      <c r="B64" s="200">
        <v>34467.404914048318</v>
      </c>
      <c r="C64" s="200">
        <v>100</v>
      </c>
      <c r="D64" s="200">
        <v>0</v>
      </c>
      <c r="E64" s="200">
        <v>0</v>
      </c>
      <c r="F64" s="200">
        <v>34467.404914048318</v>
      </c>
      <c r="G64" s="200">
        <v>100</v>
      </c>
      <c r="H64" s="200">
        <v>0</v>
      </c>
      <c r="I64" s="200">
        <v>0</v>
      </c>
      <c r="J64" s="200">
        <v>34467.404914048318</v>
      </c>
      <c r="K64" s="200">
        <v>100</v>
      </c>
      <c r="L64" s="200">
        <v>5777.53298772159</v>
      </c>
      <c r="M64" s="200">
        <v>40244.93790176991</v>
      </c>
    </row>
    <row r="65" spans="1:13" x14ac:dyDescent="0.35">
      <c r="A65" s="201" t="s">
        <v>900</v>
      </c>
      <c r="B65" s="200">
        <v>58633.149665841542</v>
      </c>
      <c r="C65" s="200">
        <v>43.522957159195883</v>
      </c>
      <c r="D65" s="200">
        <v>40137.308187804047</v>
      </c>
      <c r="E65" s="200">
        <v>29.79362962247518</v>
      </c>
      <c r="F65" s="200">
        <v>98770.457853645596</v>
      </c>
      <c r="G65" s="200">
        <v>73.316586781671049</v>
      </c>
      <c r="H65" s="200">
        <v>35947.294553150758</v>
      </c>
      <c r="I65" s="200">
        <v>26.683413218328951</v>
      </c>
      <c r="J65" s="200">
        <v>134717.75240679641</v>
      </c>
      <c r="K65" s="200">
        <v>100</v>
      </c>
      <c r="L65" s="200">
        <v>2299.394779434178</v>
      </c>
      <c r="M65" s="200">
        <v>137017.14718623049</v>
      </c>
    </row>
    <row r="66" spans="1:13" x14ac:dyDescent="0.35">
      <c r="A66" s="201" t="s">
        <v>899</v>
      </c>
      <c r="B66" s="200">
        <v>14729.83555436676</v>
      </c>
      <c r="C66" s="200">
        <v>13.003248443842899</v>
      </c>
      <c r="D66" s="200">
        <v>91209.727739971742</v>
      </c>
      <c r="E66" s="200">
        <v>80.518397229934948</v>
      </c>
      <c r="F66" s="200">
        <v>105939.5632943385</v>
      </c>
      <c r="G66" s="200">
        <v>93.52164567377784</v>
      </c>
      <c r="H66" s="200">
        <v>7338.5580764902697</v>
      </c>
      <c r="I66" s="200">
        <v>6.4783543262221599</v>
      </c>
      <c r="J66" s="200">
        <v>113278.1213708288</v>
      </c>
      <c r="K66" s="200">
        <v>100</v>
      </c>
      <c r="L66" s="200">
        <v>0</v>
      </c>
      <c r="M66" s="200">
        <v>113278.1213708288</v>
      </c>
    </row>
    <row r="67" spans="1:13" x14ac:dyDescent="0.35">
      <c r="A67" s="201" t="s">
        <v>898</v>
      </c>
      <c r="B67" s="200">
        <v>24133.656534164998</v>
      </c>
      <c r="C67" s="200">
        <v>36.826517458415282</v>
      </c>
      <c r="D67" s="200">
        <v>602.15705874580112</v>
      </c>
      <c r="E67" s="200">
        <v>0.91885568211421009</v>
      </c>
      <c r="F67" s="200">
        <v>24735.813592910799</v>
      </c>
      <c r="G67" s="200">
        <v>37.745373140529487</v>
      </c>
      <c r="H67" s="200">
        <v>40797.552578400027</v>
      </c>
      <c r="I67" s="200">
        <v>62.254626859470513</v>
      </c>
      <c r="J67" s="200">
        <v>65533.36617131083</v>
      </c>
      <c r="K67" s="200">
        <v>100</v>
      </c>
      <c r="L67" s="200">
        <v>188612.7184830397</v>
      </c>
      <c r="M67" s="200">
        <v>254146.0846543505</v>
      </c>
    </row>
    <row r="68" spans="1:13" x14ac:dyDescent="0.35">
      <c r="A68" s="201" t="s">
        <v>897</v>
      </c>
      <c r="B68" s="200">
        <v>176913.47695936589</v>
      </c>
      <c r="C68" s="200">
        <v>70.406417629393275</v>
      </c>
      <c r="D68" s="200">
        <v>10266.16683537819</v>
      </c>
      <c r="E68" s="200">
        <v>4.0856357700249113</v>
      </c>
      <c r="F68" s="200">
        <v>187179.6437947441</v>
      </c>
      <c r="G68" s="200">
        <v>74.492053399418197</v>
      </c>
      <c r="H68" s="200">
        <v>64095.002631106792</v>
      </c>
      <c r="I68" s="200">
        <v>25.5079466005818</v>
      </c>
      <c r="J68" s="200">
        <v>251274.64642585089</v>
      </c>
      <c r="K68" s="200">
        <v>100</v>
      </c>
      <c r="L68" s="200">
        <v>164274.92100721411</v>
      </c>
      <c r="M68" s="200">
        <v>415549.56743306498</v>
      </c>
    </row>
    <row r="69" spans="1:13" x14ac:dyDescent="0.35">
      <c r="A69" s="201" t="s">
        <v>896</v>
      </c>
      <c r="B69" s="200">
        <v>71205.703082944136</v>
      </c>
      <c r="C69" s="200">
        <v>54.770401633527158</v>
      </c>
      <c r="D69" s="200">
        <v>7932.4639548638488</v>
      </c>
      <c r="E69" s="200">
        <v>6.1015370671262597</v>
      </c>
      <c r="F69" s="200">
        <v>79138.167037807987</v>
      </c>
      <c r="G69" s="200">
        <v>60.871938700653423</v>
      </c>
      <c r="H69" s="200">
        <v>50869.46657310985</v>
      </c>
      <c r="I69" s="200">
        <v>39.128061299346577</v>
      </c>
      <c r="J69" s="200">
        <v>130007.63361091779</v>
      </c>
      <c r="K69" s="200">
        <v>100</v>
      </c>
      <c r="L69" s="200">
        <v>26871.105943119241</v>
      </c>
      <c r="M69" s="200">
        <v>156878.73955403711</v>
      </c>
    </row>
    <row r="70" spans="1:13" x14ac:dyDescent="0.35">
      <c r="A70" s="201" t="s">
        <v>895</v>
      </c>
      <c r="B70" s="200">
        <v>96650.630541935636</v>
      </c>
      <c r="C70" s="200">
        <v>66.307605374325689</v>
      </c>
      <c r="D70" s="200">
        <v>2242.5085903039189</v>
      </c>
      <c r="E70" s="200">
        <v>1.538483234104618</v>
      </c>
      <c r="F70" s="200">
        <v>98893.13913223955</v>
      </c>
      <c r="G70" s="200">
        <v>67.846088608430307</v>
      </c>
      <c r="H70" s="200">
        <v>46867.863691365303</v>
      </c>
      <c r="I70" s="200">
        <v>32.153911391569693</v>
      </c>
      <c r="J70" s="200">
        <v>145761.00282360491</v>
      </c>
      <c r="K70" s="200">
        <v>100</v>
      </c>
      <c r="L70" s="200">
        <v>44307.42294751796</v>
      </c>
      <c r="M70" s="200">
        <v>190068.4257711228</v>
      </c>
    </row>
    <row r="71" spans="1:13" x14ac:dyDescent="0.35">
      <c r="A71" s="201" t="s">
        <v>894</v>
      </c>
      <c r="B71" s="200">
        <v>1817227.4632021741</v>
      </c>
      <c r="C71" s="200">
        <v>39.973054494866972</v>
      </c>
      <c r="D71" s="200">
        <v>935643.47847753984</v>
      </c>
      <c r="E71" s="200">
        <v>20.581093181942869</v>
      </c>
      <c r="F71" s="200">
        <v>2752870.9416797138</v>
      </c>
      <c r="G71" s="200">
        <v>60.554147676809833</v>
      </c>
      <c r="H71" s="200">
        <v>1793260.16129999</v>
      </c>
      <c r="I71" s="200">
        <v>39.445852323190167</v>
      </c>
      <c r="J71" s="200">
        <v>4546131.1029797038</v>
      </c>
      <c r="K71" s="200">
        <v>100</v>
      </c>
      <c r="L71" s="200">
        <v>1266646.309625193</v>
      </c>
      <c r="M71" s="200">
        <v>5812777.4126048964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4016E-8314-4205-BE31-1D1BC2F1289C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857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955</v>
      </c>
    </row>
    <row r="6" spans="1:2" x14ac:dyDescent="0.35">
      <c r="A6" s="201" t="s">
        <v>873</v>
      </c>
      <c r="B6" s="201" t="s">
        <v>954</v>
      </c>
    </row>
    <row r="7" spans="1:2" x14ac:dyDescent="0.35">
      <c r="A7" s="201" t="s">
        <v>872</v>
      </c>
      <c r="B7" s="201">
        <v>5843</v>
      </c>
    </row>
    <row r="8" spans="1:2" x14ac:dyDescent="0.35">
      <c r="A8" s="201" t="s">
        <v>871</v>
      </c>
      <c r="B8" s="201">
        <v>3521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953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952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951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950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949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950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978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973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977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976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975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952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951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974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973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972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970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952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969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968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967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966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965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964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963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962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961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960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959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958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957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952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951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950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956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969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968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967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966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965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964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963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962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961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960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959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958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957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956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8AE-8E76-4D1C-9478-F0DA3E7D871E}">
  <dimension ref="A1:P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4" x14ac:dyDescent="0.35">
      <c r="A1" s="201" t="s">
        <v>878</v>
      </c>
      <c r="B1" s="200" t="s">
        <v>474</v>
      </c>
    </row>
    <row r="2" spans="1:14" x14ac:dyDescent="0.35">
      <c r="A2" s="201" t="s">
        <v>877</v>
      </c>
      <c r="B2" s="200" t="s">
        <v>475</v>
      </c>
    </row>
    <row r="3" spans="1:14" x14ac:dyDescent="0.35">
      <c r="A3" s="201" t="s">
        <v>876</v>
      </c>
      <c r="B3" s="200" t="s">
        <v>858</v>
      </c>
    </row>
    <row r="4" spans="1:14" x14ac:dyDescent="0.35">
      <c r="A4" s="201" t="s">
        <v>7</v>
      </c>
      <c r="B4" s="200" t="s">
        <v>875</v>
      </c>
    </row>
    <row r="5" spans="1:14" x14ac:dyDescent="0.35">
      <c r="A5" s="201" t="s">
        <v>874</v>
      </c>
      <c r="B5" s="200" t="s">
        <v>955</v>
      </c>
    </row>
    <row r="6" spans="1:14" x14ac:dyDescent="0.35">
      <c r="A6" s="201" t="s">
        <v>873</v>
      </c>
      <c r="B6" s="200" t="s">
        <v>954</v>
      </c>
    </row>
    <row r="7" spans="1:14" x14ac:dyDescent="0.35">
      <c r="A7" s="201" t="s">
        <v>872</v>
      </c>
      <c r="B7" s="200">
        <v>5843</v>
      </c>
    </row>
    <row r="8" spans="1:14" x14ac:dyDescent="0.35">
      <c r="A8" s="201" t="s">
        <v>871</v>
      </c>
      <c r="B8" s="200">
        <v>3521</v>
      </c>
    </row>
    <row r="9" spans="1:14" x14ac:dyDescent="0.35">
      <c r="A9" s="201" t="s">
        <v>6</v>
      </c>
      <c r="B9" s="200" t="s">
        <v>214</v>
      </c>
    </row>
    <row r="10" spans="1:14" x14ac:dyDescent="0.35">
      <c r="A10" s="201" t="s">
        <v>476</v>
      </c>
      <c r="B10" s="200" t="s">
        <v>953</v>
      </c>
    </row>
    <row r="11" spans="1:14" x14ac:dyDescent="0.35">
      <c r="A11" s="201" t="s">
        <v>892</v>
      </c>
      <c r="B11" s="200">
        <v>99</v>
      </c>
    </row>
    <row r="15" spans="1:14" s="202" customFormat="1" ht="55" customHeight="1" x14ac:dyDescent="0.35">
      <c r="A15" s="202" t="s">
        <v>4</v>
      </c>
      <c r="B15" s="202" t="s">
        <v>951</v>
      </c>
      <c r="C15" s="202" t="s">
        <v>243</v>
      </c>
      <c r="D15" s="202" t="s">
        <v>978</v>
      </c>
      <c r="E15" s="202" t="s">
        <v>886</v>
      </c>
      <c r="F15" s="202" t="s">
        <v>973</v>
      </c>
      <c r="G15" s="202" t="s">
        <v>882</v>
      </c>
      <c r="H15" s="202" t="s">
        <v>972</v>
      </c>
      <c r="I15" s="202" t="s">
        <v>881</v>
      </c>
      <c r="J15" s="202" t="s">
        <v>979</v>
      </c>
      <c r="K15" s="202" t="s">
        <v>893</v>
      </c>
      <c r="L15" s="202" t="s">
        <v>970</v>
      </c>
      <c r="M15" s="202" t="s">
        <v>952</v>
      </c>
      <c r="N15" s="202" t="s">
        <v>879</v>
      </c>
    </row>
    <row r="16" spans="1:14" x14ac:dyDescent="0.35">
      <c r="A16" s="201" t="s">
        <v>478</v>
      </c>
      <c r="B16" s="200">
        <v>12340292.065160541</v>
      </c>
      <c r="C16" s="200">
        <v>35.941460858337592</v>
      </c>
      <c r="D16" s="200">
        <v>8086126.5775544578</v>
      </c>
      <c r="E16" s="200">
        <v>23.551079694721629</v>
      </c>
      <c r="F16" s="200">
        <v>20426418.642715</v>
      </c>
      <c r="G16" s="200">
        <v>59.492540553059229</v>
      </c>
      <c r="H16" s="200">
        <v>13908001.190133501</v>
      </c>
      <c r="I16" s="200">
        <v>40.507459446940771</v>
      </c>
      <c r="J16" s="200">
        <v>34334419.832848497</v>
      </c>
      <c r="K16" s="200">
        <v>100</v>
      </c>
      <c r="L16" s="200">
        <v>11349252.008516019</v>
      </c>
      <c r="M16" s="200">
        <v>45683671.841364518</v>
      </c>
      <c r="N16" s="200">
        <v>1</v>
      </c>
    </row>
    <row r="17" spans="1:14" x14ac:dyDescent="0.35">
      <c r="A17" s="201" t="s">
        <v>948</v>
      </c>
      <c r="B17" s="200">
        <v>3901.7579236874772</v>
      </c>
      <c r="C17" s="200">
        <v>87.237532379250453</v>
      </c>
      <c r="D17" s="200">
        <v>13.23692055670791</v>
      </c>
      <c r="E17" s="200">
        <v>0.29595795235190658</v>
      </c>
      <c r="F17" s="200">
        <v>3914.9948442441851</v>
      </c>
      <c r="G17" s="200">
        <v>87.533490331602366</v>
      </c>
      <c r="H17" s="200">
        <v>557.57311735890426</v>
      </c>
      <c r="I17" s="200">
        <v>12.466509668397631</v>
      </c>
      <c r="J17" s="200">
        <v>4472.5679616030893</v>
      </c>
      <c r="K17" s="200">
        <v>100</v>
      </c>
      <c r="L17" s="200">
        <v>0</v>
      </c>
      <c r="M17" s="200">
        <v>4472.5679616030893</v>
      </c>
      <c r="N17" s="200">
        <v>1</v>
      </c>
    </row>
    <row r="18" spans="1:14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0</v>
      </c>
      <c r="I18" s="200">
        <v>0</v>
      </c>
      <c r="J18" s="200">
        <v>0</v>
      </c>
      <c r="K18" s="200">
        <v>100</v>
      </c>
      <c r="L18" s="200">
        <v>480.65998820700003</v>
      </c>
      <c r="M18" s="200">
        <v>480.65998820700003</v>
      </c>
      <c r="N18" s="200">
        <v>1</v>
      </c>
    </row>
    <row r="19" spans="1:14" x14ac:dyDescent="0.35">
      <c r="A19" s="201" t="s">
        <v>946</v>
      </c>
      <c r="B19" s="200">
        <v>29319.20812220381</v>
      </c>
      <c r="C19" s="200">
        <v>67.043871885319845</v>
      </c>
      <c r="D19" s="200">
        <v>0</v>
      </c>
      <c r="E19" s="200">
        <v>0</v>
      </c>
      <c r="F19" s="200">
        <v>29319.20812220381</v>
      </c>
      <c r="G19" s="200">
        <v>67.043871885319845</v>
      </c>
      <c r="H19" s="200">
        <v>14412.16850884015</v>
      </c>
      <c r="I19" s="200">
        <v>32.956128114680148</v>
      </c>
      <c r="J19" s="200">
        <v>43731.376631043953</v>
      </c>
      <c r="K19" s="200">
        <v>100</v>
      </c>
      <c r="L19" s="200">
        <v>4616.02334072548</v>
      </c>
      <c r="M19" s="200">
        <v>48347.399971769431</v>
      </c>
      <c r="N19" s="200">
        <v>1</v>
      </c>
    </row>
    <row r="20" spans="1:14" x14ac:dyDescent="0.35">
      <c r="A20" s="201" t="s">
        <v>945</v>
      </c>
      <c r="B20" s="200">
        <v>10630.27175673963</v>
      </c>
      <c r="C20" s="200">
        <v>68.475152967729997</v>
      </c>
      <c r="D20" s="200">
        <v>0</v>
      </c>
      <c r="E20" s="200">
        <v>0</v>
      </c>
      <c r="F20" s="200">
        <v>10630.27175673963</v>
      </c>
      <c r="G20" s="200">
        <v>68.475152967729997</v>
      </c>
      <c r="H20" s="200">
        <v>4894.0042704337811</v>
      </c>
      <c r="I20" s="200">
        <v>31.524847032269999</v>
      </c>
      <c r="J20" s="200">
        <v>15524.276027173421</v>
      </c>
      <c r="K20" s="200">
        <v>100</v>
      </c>
      <c r="L20" s="200">
        <v>0</v>
      </c>
      <c r="M20" s="200">
        <v>15524.276027173421</v>
      </c>
      <c r="N20" s="200">
        <v>1</v>
      </c>
    </row>
    <row r="21" spans="1:14" x14ac:dyDescent="0.35">
      <c r="A21" s="201" t="s">
        <v>944</v>
      </c>
      <c r="B21" s="200">
        <v>3481.736448700125</v>
      </c>
      <c r="C21" s="200">
        <v>100</v>
      </c>
      <c r="D21" s="200">
        <v>0</v>
      </c>
      <c r="E21" s="200">
        <v>0</v>
      </c>
      <c r="F21" s="200">
        <v>3481.736448700125</v>
      </c>
      <c r="G21" s="200">
        <v>100</v>
      </c>
      <c r="H21" s="200">
        <v>0</v>
      </c>
      <c r="I21" s="200">
        <v>0</v>
      </c>
      <c r="J21" s="200">
        <v>3481.736448700125</v>
      </c>
      <c r="K21" s="200">
        <v>100</v>
      </c>
      <c r="L21" s="200">
        <v>0</v>
      </c>
      <c r="M21" s="200">
        <v>3481.736448700125</v>
      </c>
      <c r="N21" s="200">
        <v>1</v>
      </c>
    </row>
    <row r="22" spans="1:14" x14ac:dyDescent="0.35">
      <c r="A22" s="201" t="s">
        <v>943</v>
      </c>
      <c r="B22" s="200">
        <v>9391.6927176049976</v>
      </c>
      <c r="C22" s="200">
        <v>33.337720674616619</v>
      </c>
      <c r="D22" s="200">
        <v>9723.7398875192212</v>
      </c>
      <c r="E22" s="200">
        <v>34.516389540203207</v>
      </c>
      <c r="F22" s="200">
        <v>19115.432605124221</v>
      </c>
      <c r="G22" s="200">
        <v>67.854110214819826</v>
      </c>
      <c r="H22" s="200">
        <v>9055.9376252222246</v>
      </c>
      <c r="I22" s="200">
        <v>32.145889785180167</v>
      </c>
      <c r="J22" s="200">
        <v>28171.370230346442</v>
      </c>
      <c r="K22" s="200">
        <v>100</v>
      </c>
      <c r="L22" s="200">
        <v>3213.2062497991719</v>
      </c>
      <c r="M22" s="200">
        <v>31384.57648014561</v>
      </c>
      <c r="N22" s="200">
        <v>1</v>
      </c>
    </row>
    <row r="23" spans="1:14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0</v>
      </c>
      <c r="I23" s="200">
        <v>0</v>
      </c>
      <c r="J23" s="200">
        <v>0</v>
      </c>
      <c r="K23" s="200">
        <v>100</v>
      </c>
      <c r="L23" s="200">
        <v>0</v>
      </c>
      <c r="M23" s="200">
        <v>0</v>
      </c>
      <c r="N23" s="200">
        <v>1</v>
      </c>
    </row>
    <row r="24" spans="1:14" x14ac:dyDescent="0.35">
      <c r="A24" s="201" t="s">
        <v>941</v>
      </c>
      <c r="B24" s="200">
        <v>19057.173087731029</v>
      </c>
      <c r="C24" s="200">
        <v>93.089156316038739</v>
      </c>
      <c r="D24" s="200">
        <v>1414.785024158736</v>
      </c>
      <c r="E24" s="200">
        <v>6.9108436839612972</v>
      </c>
      <c r="F24" s="200">
        <v>20471.958111889769</v>
      </c>
      <c r="G24" s="200">
        <v>100</v>
      </c>
      <c r="H24" s="200">
        <v>-7.2759576141834259E-12</v>
      </c>
      <c r="I24" s="200">
        <v>-4.2632564145606011E-14</v>
      </c>
      <c r="J24" s="200">
        <v>20471.958111889759</v>
      </c>
      <c r="K24" s="200">
        <v>100</v>
      </c>
      <c r="L24" s="200">
        <v>69378.995746718967</v>
      </c>
      <c r="M24" s="200">
        <v>89850.953858608729</v>
      </c>
      <c r="N24" s="200">
        <v>1</v>
      </c>
    </row>
    <row r="25" spans="1:14" x14ac:dyDescent="0.35">
      <c r="A25" s="201" t="s">
        <v>940</v>
      </c>
      <c r="B25" s="200">
        <v>2231332.0851178258</v>
      </c>
      <c r="C25" s="200">
        <v>32.976857406954821</v>
      </c>
      <c r="D25" s="200">
        <v>2044124.4797879611</v>
      </c>
      <c r="E25" s="200">
        <v>30.210116164073241</v>
      </c>
      <c r="F25" s="200">
        <v>4275456.5649057869</v>
      </c>
      <c r="G25" s="200">
        <v>63.186973571028069</v>
      </c>
      <c r="H25" s="200">
        <v>2490900.9978595409</v>
      </c>
      <c r="I25" s="200">
        <v>36.813026428971931</v>
      </c>
      <c r="J25" s="200">
        <v>6766357.5627653282</v>
      </c>
      <c r="K25" s="200">
        <v>100</v>
      </c>
      <c r="L25" s="200">
        <v>1844854.6871922631</v>
      </c>
      <c r="M25" s="200">
        <v>8611212.2499575913</v>
      </c>
      <c r="N25" s="200">
        <v>1</v>
      </c>
    </row>
    <row r="26" spans="1:14" x14ac:dyDescent="0.35">
      <c r="A26" s="201" t="s">
        <v>939</v>
      </c>
      <c r="B26" s="200">
        <v>1883607.8363759229</v>
      </c>
      <c r="C26" s="200">
        <v>36.199393778260699</v>
      </c>
      <c r="D26" s="200">
        <v>1301901.663478758</v>
      </c>
      <c r="E26" s="200">
        <v>25.020097106579769</v>
      </c>
      <c r="F26" s="200">
        <v>3185509.4998546811</v>
      </c>
      <c r="G26" s="200">
        <v>61.219490884840482</v>
      </c>
      <c r="H26" s="200">
        <v>2017914.203630405</v>
      </c>
      <c r="I26" s="200">
        <v>38.780509115159518</v>
      </c>
      <c r="J26" s="200">
        <v>5203423.7034850866</v>
      </c>
      <c r="K26" s="200">
        <v>100</v>
      </c>
      <c r="L26" s="200">
        <v>1180031.999866463</v>
      </c>
      <c r="M26" s="200">
        <v>6383455.7033515489</v>
      </c>
      <c r="N26" s="200">
        <v>1</v>
      </c>
    </row>
    <row r="27" spans="1:14" x14ac:dyDescent="0.35">
      <c r="A27" s="201" t="s">
        <v>938</v>
      </c>
      <c r="B27" s="200">
        <v>135.3197620764399</v>
      </c>
      <c r="C27" s="200">
        <v>100</v>
      </c>
      <c r="D27" s="200">
        <v>0</v>
      </c>
      <c r="E27" s="200">
        <v>0</v>
      </c>
      <c r="F27" s="200">
        <v>135.3197620764399</v>
      </c>
      <c r="G27" s="200">
        <v>100</v>
      </c>
      <c r="H27" s="200">
        <v>0</v>
      </c>
      <c r="I27" s="200">
        <v>0</v>
      </c>
      <c r="J27" s="200">
        <v>135.3197620764399</v>
      </c>
      <c r="K27" s="200">
        <v>100</v>
      </c>
      <c r="L27" s="200">
        <v>1180.507412969587</v>
      </c>
      <c r="M27" s="200">
        <v>1315.8271750460269</v>
      </c>
      <c r="N27" s="200">
        <v>1</v>
      </c>
    </row>
    <row r="28" spans="1:14" x14ac:dyDescent="0.35">
      <c r="A28" s="201" t="s">
        <v>937</v>
      </c>
      <c r="B28" s="200">
        <v>1814599.2447120461</v>
      </c>
      <c r="C28" s="200">
        <v>31.874214206351311</v>
      </c>
      <c r="D28" s="200">
        <v>1401836.784485437</v>
      </c>
      <c r="E28" s="200">
        <v>24.623864515121682</v>
      </c>
      <c r="F28" s="200">
        <v>3216436.0291974829</v>
      </c>
      <c r="G28" s="200">
        <v>56.498078721472993</v>
      </c>
      <c r="H28" s="200">
        <v>2476564.692214705</v>
      </c>
      <c r="I28" s="200">
        <v>43.501921278527007</v>
      </c>
      <c r="J28" s="200">
        <v>5693000.7214121884</v>
      </c>
      <c r="K28" s="200">
        <v>100</v>
      </c>
      <c r="L28" s="200">
        <v>1557087.600628783</v>
      </c>
      <c r="M28" s="200">
        <v>7250088.3220409714</v>
      </c>
      <c r="N28" s="200">
        <v>1</v>
      </c>
    </row>
    <row r="29" spans="1:14" x14ac:dyDescent="0.35">
      <c r="A29" s="201" t="s">
        <v>936</v>
      </c>
      <c r="B29" s="200">
        <v>533858.07755828009</v>
      </c>
      <c r="C29" s="200">
        <v>33.999699001951541</v>
      </c>
      <c r="D29" s="200">
        <v>369485.35448360228</v>
      </c>
      <c r="E29" s="200">
        <v>23.53133045308364</v>
      </c>
      <c r="F29" s="200">
        <v>903343.43204188242</v>
      </c>
      <c r="G29" s="200">
        <v>57.531029455035167</v>
      </c>
      <c r="H29" s="200">
        <v>666841.28496881027</v>
      </c>
      <c r="I29" s="200">
        <v>42.468970544964833</v>
      </c>
      <c r="J29" s="200">
        <v>1570184.7170106929</v>
      </c>
      <c r="K29" s="200">
        <v>100</v>
      </c>
      <c r="L29" s="200">
        <v>1364282.1752863489</v>
      </c>
      <c r="M29" s="200">
        <v>2934466.8922970421</v>
      </c>
      <c r="N29" s="200">
        <v>1</v>
      </c>
    </row>
    <row r="30" spans="1:14" x14ac:dyDescent="0.35">
      <c r="A30" s="201" t="s">
        <v>935</v>
      </c>
      <c r="B30" s="200">
        <v>317401.41389819229</v>
      </c>
      <c r="C30" s="200">
        <v>51.600484096094249</v>
      </c>
      <c r="D30" s="200">
        <v>126864.1146964333</v>
      </c>
      <c r="E30" s="200">
        <v>20.62451345871483</v>
      </c>
      <c r="F30" s="200">
        <v>444265.52859462559</v>
      </c>
      <c r="G30" s="200">
        <v>72.224997554809079</v>
      </c>
      <c r="H30" s="200">
        <v>170847.7197754941</v>
      </c>
      <c r="I30" s="200">
        <v>27.775002445190921</v>
      </c>
      <c r="J30" s="200">
        <v>615113.24837011972</v>
      </c>
      <c r="K30" s="200">
        <v>100</v>
      </c>
      <c r="L30" s="200">
        <v>71210.467169767406</v>
      </c>
      <c r="M30" s="200">
        <v>686323.71553988708</v>
      </c>
      <c r="N30" s="200">
        <v>1</v>
      </c>
    </row>
    <row r="31" spans="1:14" x14ac:dyDescent="0.35">
      <c r="A31" s="201" t="s">
        <v>934</v>
      </c>
      <c r="B31" s="200">
        <v>252174.47344231891</v>
      </c>
      <c r="C31" s="200">
        <v>53.926242625709207</v>
      </c>
      <c r="D31" s="200">
        <v>47604.201232188912</v>
      </c>
      <c r="E31" s="200">
        <v>10.1799189688297</v>
      </c>
      <c r="F31" s="200">
        <v>299778.67467450781</v>
      </c>
      <c r="G31" s="200">
        <v>64.106161594538904</v>
      </c>
      <c r="H31" s="200">
        <v>167849.8140978498</v>
      </c>
      <c r="I31" s="200">
        <v>35.893838405461103</v>
      </c>
      <c r="J31" s="200">
        <v>467628.48877235758</v>
      </c>
      <c r="K31" s="200">
        <v>100</v>
      </c>
      <c r="L31" s="200">
        <v>39995.271726721658</v>
      </c>
      <c r="M31" s="200">
        <v>507623.7604990793</v>
      </c>
      <c r="N31" s="200">
        <v>1</v>
      </c>
    </row>
    <row r="32" spans="1:14" x14ac:dyDescent="0.35">
      <c r="A32" s="201" t="s">
        <v>933</v>
      </c>
      <c r="B32" s="200">
        <v>214494.22192457519</v>
      </c>
      <c r="C32" s="200">
        <v>44.156003721112839</v>
      </c>
      <c r="D32" s="200">
        <v>47606.168111172017</v>
      </c>
      <c r="E32" s="200">
        <v>9.8002553047979912</v>
      </c>
      <c r="F32" s="200">
        <v>262100.3900357472</v>
      </c>
      <c r="G32" s="200">
        <v>53.956259025910839</v>
      </c>
      <c r="H32" s="200">
        <v>223664.1806878857</v>
      </c>
      <c r="I32" s="200">
        <v>46.043740974089161</v>
      </c>
      <c r="J32" s="200">
        <v>485764.57072363287</v>
      </c>
      <c r="K32" s="200">
        <v>100</v>
      </c>
      <c r="L32" s="200">
        <v>252413.67815051621</v>
      </c>
      <c r="M32" s="200">
        <v>738178.24887414917</v>
      </c>
      <c r="N32" s="200">
        <v>1</v>
      </c>
    </row>
    <row r="33" spans="1:14" x14ac:dyDescent="0.35">
      <c r="A33" s="201" t="s">
        <v>932</v>
      </c>
      <c r="B33" s="200">
        <v>143497.4893269974</v>
      </c>
      <c r="C33" s="200">
        <v>37.603204678457608</v>
      </c>
      <c r="D33" s="200">
        <v>88208.268124980925</v>
      </c>
      <c r="E33" s="200">
        <v>23.114784629279828</v>
      </c>
      <c r="F33" s="200">
        <v>231705.75745197831</v>
      </c>
      <c r="G33" s="200">
        <v>60.71798930773744</v>
      </c>
      <c r="H33" s="200">
        <v>149903.97648967491</v>
      </c>
      <c r="I33" s="200">
        <v>39.28201069226256</v>
      </c>
      <c r="J33" s="200">
        <v>381609.73394165328</v>
      </c>
      <c r="K33" s="200">
        <v>100</v>
      </c>
      <c r="L33" s="200">
        <v>105899.5201538585</v>
      </c>
      <c r="M33" s="200">
        <v>487509.2540955118</v>
      </c>
      <c r="N33" s="200">
        <v>1</v>
      </c>
    </row>
    <row r="34" spans="1:14" x14ac:dyDescent="0.35">
      <c r="A34" s="201" t="s">
        <v>931</v>
      </c>
      <c r="B34" s="200">
        <v>566116.47942502098</v>
      </c>
      <c r="C34" s="200">
        <v>45.553933818993897</v>
      </c>
      <c r="D34" s="200">
        <v>201242.3590795644</v>
      </c>
      <c r="E34" s="200">
        <v>16.19345389203222</v>
      </c>
      <c r="F34" s="200">
        <v>767358.83850458544</v>
      </c>
      <c r="G34" s="200">
        <v>61.747387711026121</v>
      </c>
      <c r="H34" s="200">
        <v>475380.11281069339</v>
      </c>
      <c r="I34" s="200">
        <v>38.252612288973879</v>
      </c>
      <c r="J34" s="200">
        <v>1242738.9513152789</v>
      </c>
      <c r="K34" s="200">
        <v>100</v>
      </c>
      <c r="L34" s="200">
        <v>233412.38112346231</v>
      </c>
      <c r="M34" s="200">
        <v>1476151.3324387411</v>
      </c>
      <c r="N34" s="200">
        <v>1</v>
      </c>
    </row>
    <row r="35" spans="1:14" x14ac:dyDescent="0.35">
      <c r="A35" s="201" t="s">
        <v>930</v>
      </c>
      <c r="B35" s="200">
        <v>25960.01021569502</v>
      </c>
      <c r="C35" s="200">
        <v>63.149043713714271</v>
      </c>
      <c r="D35" s="200">
        <v>4193.2211929748337</v>
      </c>
      <c r="E35" s="200">
        <v>10.20022358297641</v>
      </c>
      <c r="F35" s="200">
        <v>30153.23140866985</v>
      </c>
      <c r="G35" s="200">
        <v>73.349267296690684</v>
      </c>
      <c r="H35" s="200">
        <v>10955.879179583129</v>
      </c>
      <c r="I35" s="200">
        <v>26.65073270330932</v>
      </c>
      <c r="J35" s="200">
        <v>41109.110588252981</v>
      </c>
      <c r="K35" s="200">
        <v>100</v>
      </c>
      <c r="L35" s="200">
        <v>0</v>
      </c>
      <c r="M35" s="200">
        <v>41109.110588252981</v>
      </c>
      <c r="N35" s="200">
        <v>1</v>
      </c>
    </row>
    <row r="36" spans="1:14" x14ac:dyDescent="0.35">
      <c r="A36" s="201" t="s">
        <v>929</v>
      </c>
      <c r="B36" s="200">
        <v>238943.6550937639</v>
      </c>
      <c r="C36" s="200">
        <v>42.956375748302953</v>
      </c>
      <c r="D36" s="200">
        <v>106970.3030170687</v>
      </c>
      <c r="E36" s="200">
        <v>19.230711644165162</v>
      </c>
      <c r="F36" s="200">
        <v>345913.95811083261</v>
      </c>
      <c r="G36" s="200">
        <v>62.187087392468108</v>
      </c>
      <c r="H36" s="200">
        <v>210333.2832621868</v>
      </c>
      <c r="I36" s="200">
        <v>37.812912607531892</v>
      </c>
      <c r="J36" s="200">
        <v>556247.24137301941</v>
      </c>
      <c r="K36" s="200">
        <v>100</v>
      </c>
      <c r="L36" s="200">
        <v>102412.05181724</v>
      </c>
      <c r="M36" s="200">
        <v>658659.29319025937</v>
      </c>
      <c r="N36" s="200">
        <v>1</v>
      </c>
    </row>
    <row r="37" spans="1:14" x14ac:dyDescent="0.35">
      <c r="A37" s="201" t="s">
        <v>928</v>
      </c>
      <c r="B37" s="200">
        <v>231469.64550527831</v>
      </c>
      <c r="C37" s="200">
        <v>55.108487336704101</v>
      </c>
      <c r="D37" s="200">
        <v>66141.39288209223</v>
      </c>
      <c r="E37" s="200">
        <v>15.74699829050213</v>
      </c>
      <c r="F37" s="200">
        <v>297611.03838737053</v>
      </c>
      <c r="G37" s="200">
        <v>70.855485627206221</v>
      </c>
      <c r="H37" s="200">
        <v>122414.3636728158</v>
      </c>
      <c r="I37" s="200">
        <v>29.144514372793779</v>
      </c>
      <c r="J37" s="200">
        <v>420025.40206018637</v>
      </c>
      <c r="K37" s="200">
        <v>100</v>
      </c>
      <c r="L37" s="200">
        <v>72503.890684364698</v>
      </c>
      <c r="M37" s="200">
        <v>492529.29274455109</v>
      </c>
      <c r="N37" s="200">
        <v>1</v>
      </c>
    </row>
    <row r="38" spans="1:14" x14ac:dyDescent="0.35">
      <c r="A38" s="201" t="s">
        <v>927</v>
      </c>
      <c r="B38" s="200">
        <v>854278.0134864928</v>
      </c>
      <c r="C38" s="200">
        <v>32.191523863633087</v>
      </c>
      <c r="D38" s="200">
        <v>605016.11168306146</v>
      </c>
      <c r="E38" s="200">
        <v>22.798656045987212</v>
      </c>
      <c r="F38" s="200">
        <v>1459294.125169554</v>
      </c>
      <c r="G38" s="200">
        <v>54.990179909620302</v>
      </c>
      <c r="H38" s="200">
        <v>1194441.737429901</v>
      </c>
      <c r="I38" s="200">
        <v>45.009820090379698</v>
      </c>
      <c r="J38" s="200">
        <v>2653735.8625994548</v>
      </c>
      <c r="K38" s="200">
        <v>100</v>
      </c>
      <c r="L38" s="200">
        <v>709629.97046959412</v>
      </c>
      <c r="M38" s="200">
        <v>3363365.8330690488</v>
      </c>
      <c r="N38" s="200">
        <v>1</v>
      </c>
    </row>
    <row r="39" spans="1:14" x14ac:dyDescent="0.35">
      <c r="A39" s="201" t="s">
        <v>926</v>
      </c>
      <c r="B39" s="200">
        <v>74943.369991519285</v>
      </c>
      <c r="C39" s="200">
        <v>28.103267410799301</v>
      </c>
      <c r="D39" s="200">
        <v>34109.04290154003</v>
      </c>
      <c r="E39" s="200">
        <v>12.79066519022135</v>
      </c>
      <c r="F39" s="200">
        <v>109052.4128930593</v>
      </c>
      <c r="G39" s="200">
        <v>40.893932601020651</v>
      </c>
      <c r="H39" s="200">
        <v>157618.96341359979</v>
      </c>
      <c r="I39" s="200">
        <v>59.106067398979349</v>
      </c>
      <c r="J39" s="200">
        <v>266671.37630665908</v>
      </c>
      <c r="K39" s="200">
        <v>100</v>
      </c>
      <c r="L39" s="200">
        <v>75744.641235820469</v>
      </c>
      <c r="M39" s="200">
        <v>342416.01754247962</v>
      </c>
      <c r="N39" s="200">
        <v>1</v>
      </c>
    </row>
    <row r="40" spans="1:14" x14ac:dyDescent="0.35">
      <c r="A40" s="201" t="s">
        <v>925</v>
      </c>
      <c r="B40" s="200">
        <v>80340.743810096261</v>
      </c>
      <c r="C40" s="200">
        <v>29.170616312002991</v>
      </c>
      <c r="D40" s="200">
        <v>26685.322178094379</v>
      </c>
      <c r="E40" s="200">
        <v>9.689072536586993</v>
      </c>
      <c r="F40" s="200">
        <v>107026.0659881906</v>
      </c>
      <c r="G40" s="200">
        <v>38.85968884858999</v>
      </c>
      <c r="H40" s="200">
        <v>168390.61685041641</v>
      </c>
      <c r="I40" s="200">
        <v>61.14031115141001</v>
      </c>
      <c r="J40" s="200">
        <v>275416.68283860711</v>
      </c>
      <c r="K40" s="200">
        <v>100</v>
      </c>
      <c r="L40" s="200">
        <v>28097.943127197199</v>
      </c>
      <c r="M40" s="200">
        <v>303514.62596580433</v>
      </c>
      <c r="N40" s="200">
        <v>1</v>
      </c>
    </row>
    <row r="41" spans="1:14" x14ac:dyDescent="0.35">
      <c r="A41" s="201" t="s">
        <v>924</v>
      </c>
      <c r="B41" s="200">
        <v>186379.37140952639</v>
      </c>
      <c r="C41" s="200">
        <v>40.755319953723173</v>
      </c>
      <c r="D41" s="200">
        <v>76093.942643656934</v>
      </c>
      <c r="E41" s="200">
        <v>16.639357432793581</v>
      </c>
      <c r="F41" s="200">
        <v>262473.31405318331</v>
      </c>
      <c r="G41" s="200">
        <v>57.394677386516747</v>
      </c>
      <c r="H41" s="200">
        <v>194839.67384914789</v>
      </c>
      <c r="I41" s="200">
        <v>42.605322613483253</v>
      </c>
      <c r="J41" s="200">
        <v>457312.98790233122</v>
      </c>
      <c r="K41" s="200">
        <v>100</v>
      </c>
      <c r="L41" s="200">
        <v>83108.833986155587</v>
      </c>
      <c r="M41" s="200">
        <v>540421.82188848674</v>
      </c>
      <c r="N41" s="200">
        <v>1</v>
      </c>
    </row>
    <row r="42" spans="1:14" x14ac:dyDescent="0.35">
      <c r="A42" s="201" t="s">
        <v>923</v>
      </c>
      <c r="B42" s="200">
        <v>53636.413356785968</v>
      </c>
      <c r="C42" s="200">
        <v>45.7078787984291</v>
      </c>
      <c r="D42" s="200">
        <v>22920.054062246501</v>
      </c>
      <c r="E42" s="200">
        <v>19.53201169813234</v>
      </c>
      <c r="F42" s="200">
        <v>76556.467419032473</v>
      </c>
      <c r="G42" s="200">
        <v>65.239890496561458</v>
      </c>
      <c r="H42" s="200">
        <v>40789.633005626383</v>
      </c>
      <c r="I42" s="200">
        <v>34.760109503438542</v>
      </c>
      <c r="J42" s="200">
        <v>117346.1004246589</v>
      </c>
      <c r="K42" s="200">
        <v>100</v>
      </c>
      <c r="L42" s="200">
        <v>89862.422684093908</v>
      </c>
      <c r="M42" s="200">
        <v>207208.52310875279</v>
      </c>
      <c r="N42" s="200">
        <v>1</v>
      </c>
    </row>
    <row r="43" spans="1:14" x14ac:dyDescent="0.35">
      <c r="A43" s="201" t="s">
        <v>922</v>
      </c>
      <c r="B43" s="200">
        <v>62787.141455064273</v>
      </c>
      <c r="C43" s="200">
        <v>47.607268947459417</v>
      </c>
      <c r="D43" s="200">
        <v>18757.144083692849</v>
      </c>
      <c r="E43" s="200">
        <v>14.222281543390549</v>
      </c>
      <c r="F43" s="200">
        <v>81544.285538757118</v>
      </c>
      <c r="G43" s="200">
        <v>61.829550490849961</v>
      </c>
      <c r="H43" s="200">
        <v>50341.33370219903</v>
      </c>
      <c r="I43" s="200">
        <v>38.170449509150039</v>
      </c>
      <c r="J43" s="200">
        <v>131885.61924095609</v>
      </c>
      <c r="K43" s="200">
        <v>100</v>
      </c>
      <c r="L43" s="200">
        <v>116623.2663194589</v>
      </c>
      <c r="M43" s="200">
        <v>248508.88556041499</v>
      </c>
      <c r="N43" s="200">
        <v>1</v>
      </c>
    </row>
    <row r="44" spans="1:14" x14ac:dyDescent="0.35">
      <c r="A44" s="201" t="s">
        <v>921</v>
      </c>
      <c r="B44" s="200">
        <v>13824.266267360979</v>
      </c>
      <c r="C44" s="200">
        <v>100</v>
      </c>
      <c r="D44" s="200">
        <v>0</v>
      </c>
      <c r="E44" s="200">
        <v>0</v>
      </c>
      <c r="F44" s="200">
        <v>13824.266267360979</v>
      </c>
      <c r="G44" s="200">
        <v>100</v>
      </c>
      <c r="H44" s="200">
        <v>0</v>
      </c>
      <c r="I44" s="200">
        <v>0</v>
      </c>
      <c r="J44" s="200">
        <v>13824.266267360979</v>
      </c>
      <c r="K44" s="200">
        <v>100</v>
      </c>
      <c r="L44" s="200">
        <v>0</v>
      </c>
      <c r="M44" s="200">
        <v>13824.266267360979</v>
      </c>
      <c r="N44" s="200">
        <v>1</v>
      </c>
    </row>
    <row r="45" spans="1:14" x14ac:dyDescent="0.35">
      <c r="A45" s="201" t="s">
        <v>920</v>
      </c>
      <c r="B45" s="200">
        <v>76076.440090556382</v>
      </c>
      <c r="C45" s="200">
        <v>44.582786429514577</v>
      </c>
      <c r="D45" s="200">
        <v>29054.013886371969</v>
      </c>
      <c r="E45" s="200">
        <v>17.026413098121068</v>
      </c>
      <c r="F45" s="200">
        <v>105130.4539769283</v>
      </c>
      <c r="G45" s="200">
        <v>61.609199527635639</v>
      </c>
      <c r="H45" s="200">
        <v>65510.383402837731</v>
      </c>
      <c r="I45" s="200">
        <v>38.390800472364361</v>
      </c>
      <c r="J45" s="200">
        <v>170640.8373797661</v>
      </c>
      <c r="K45" s="200">
        <v>100</v>
      </c>
      <c r="L45" s="200">
        <v>7875.7378631010924</v>
      </c>
      <c r="M45" s="200">
        <v>178516.5752428672</v>
      </c>
      <c r="N45" s="200">
        <v>1</v>
      </c>
    </row>
    <row r="46" spans="1:14" x14ac:dyDescent="0.35">
      <c r="A46" s="201" t="s">
        <v>919</v>
      </c>
      <c r="B46" s="200">
        <v>60188.653708647224</v>
      </c>
      <c r="C46" s="200">
        <v>35.706898895126329</v>
      </c>
      <c r="D46" s="200">
        <v>30743.007603298771</v>
      </c>
      <c r="E46" s="200">
        <v>18.238279087232328</v>
      </c>
      <c r="F46" s="200">
        <v>90931.661311945994</v>
      </c>
      <c r="G46" s="200">
        <v>53.945177982358658</v>
      </c>
      <c r="H46" s="200">
        <v>77631.433134943742</v>
      </c>
      <c r="I46" s="200">
        <v>46.054822017641342</v>
      </c>
      <c r="J46" s="200">
        <v>168563.09444688971</v>
      </c>
      <c r="K46" s="200">
        <v>100</v>
      </c>
      <c r="L46" s="200">
        <v>150819.7666064791</v>
      </c>
      <c r="M46" s="200">
        <v>319382.86105336878</v>
      </c>
      <c r="N46" s="200">
        <v>1</v>
      </c>
    </row>
    <row r="47" spans="1:14" x14ac:dyDescent="0.35">
      <c r="A47" s="201" t="s">
        <v>918</v>
      </c>
      <c r="B47" s="200">
        <v>47337.781284719473</v>
      </c>
      <c r="C47" s="200">
        <v>66.452696510475789</v>
      </c>
      <c r="D47" s="200">
        <v>4020.6055720839831</v>
      </c>
      <c r="E47" s="200">
        <v>5.644119234550395</v>
      </c>
      <c r="F47" s="200">
        <v>51358.386856803452</v>
      </c>
      <c r="G47" s="200">
        <v>72.096815745026191</v>
      </c>
      <c r="H47" s="200">
        <v>19876.91851151521</v>
      </c>
      <c r="I47" s="200">
        <v>27.903184254973809</v>
      </c>
      <c r="J47" s="200">
        <v>71235.305368318659</v>
      </c>
      <c r="K47" s="200">
        <v>100</v>
      </c>
      <c r="L47" s="200">
        <v>45500.187469005323</v>
      </c>
      <c r="M47" s="200">
        <v>116735.492837324</v>
      </c>
      <c r="N47" s="200">
        <v>1</v>
      </c>
    </row>
    <row r="48" spans="1:14" x14ac:dyDescent="0.35">
      <c r="A48" s="201" t="s">
        <v>917</v>
      </c>
      <c r="B48" s="200">
        <v>108296.4101361832</v>
      </c>
      <c r="C48" s="200">
        <v>45.512119210138877</v>
      </c>
      <c r="D48" s="200">
        <v>3327.062963193197</v>
      </c>
      <c r="E48" s="200">
        <v>1.3982151948533961</v>
      </c>
      <c r="F48" s="200">
        <v>111623.4730993764</v>
      </c>
      <c r="G48" s="200">
        <v>46.910334404992277</v>
      </c>
      <c r="H48" s="200">
        <v>126327.23544960649</v>
      </c>
      <c r="I48" s="200">
        <v>53.089665595007723</v>
      </c>
      <c r="J48" s="200">
        <v>237950.70854898289</v>
      </c>
      <c r="K48" s="200">
        <v>100</v>
      </c>
      <c r="L48" s="200">
        <v>45557.606530299709</v>
      </c>
      <c r="M48" s="200">
        <v>283508.31507928262</v>
      </c>
      <c r="N48" s="200">
        <v>1</v>
      </c>
    </row>
    <row r="49" spans="1:14" x14ac:dyDescent="0.35">
      <c r="A49" s="201" t="s">
        <v>916</v>
      </c>
      <c r="B49" s="200">
        <v>157415.4267412482</v>
      </c>
      <c r="C49" s="200">
        <v>65.918528753717567</v>
      </c>
      <c r="D49" s="200">
        <v>40570.86786736377</v>
      </c>
      <c r="E49" s="200">
        <v>16.989261951270478</v>
      </c>
      <c r="F49" s="200">
        <v>197986.29460861199</v>
      </c>
      <c r="G49" s="200">
        <v>82.907790704988031</v>
      </c>
      <c r="H49" s="200">
        <v>40816.709216576652</v>
      </c>
      <c r="I49" s="200">
        <v>17.092209295011969</v>
      </c>
      <c r="J49" s="200">
        <v>238803.00382518861</v>
      </c>
      <c r="K49" s="200">
        <v>100</v>
      </c>
      <c r="L49" s="200">
        <v>19243.976880538361</v>
      </c>
      <c r="M49" s="200">
        <v>258046.98070572701</v>
      </c>
      <c r="N49" s="200">
        <v>1</v>
      </c>
    </row>
    <row r="50" spans="1:14" x14ac:dyDescent="0.35">
      <c r="A50" s="201" t="s">
        <v>915</v>
      </c>
      <c r="B50" s="200">
        <v>53274.559140806261</v>
      </c>
      <c r="C50" s="200">
        <v>25.122813841744239</v>
      </c>
      <c r="D50" s="200">
        <v>101592.85940830151</v>
      </c>
      <c r="E50" s="200">
        <v>47.908392593535162</v>
      </c>
      <c r="F50" s="200">
        <v>154867.4185491078</v>
      </c>
      <c r="G50" s="200">
        <v>73.031206435279401</v>
      </c>
      <c r="H50" s="200">
        <v>57189.07908844942</v>
      </c>
      <c r="I50" s="200">
        <v>26.968793564720599</v>
      </c>
      <c r="J50" s="200">
        <v>212056.49763755719</v>
      </c>
      <c r="K50" s="200">
        <v>100</v>
      </c>
      <c r="L50" s="200">
        <v>140592.70005310039</v>
      </c>
      <c r="M50" s="200">
        <v>352649.19769065757</v>
      </c>
      <c r="N50" s="200">
        <v>1</v>
      </c>
    </row>
    <row r="51" spans="1:14" x14ac:dyDescent="0.35">
      <c r="A51" s="201" t="s">
        <v>914</v>
      </c>
      <c r="B51" s="200">
        <v>27302.112270162968</v>
      </c>
      <c r="C51" s="200">
        <v>23.163333014469899</v>
      </c>
      <c r="D51" s="200">
        <v>10512.67252883909</v>
      </c>
      <c r="E51" s="200">
        <v>8.9190364557868609</v>
      </c>
      <c r="F51" s="200">
        <v>37814.78479900206</v>
      </c>
      <c r="G51" s="200">
        <v>32.082369470256758</v>
      </c>
      <c r="H51" s="200">
        <v>80053.020551409369</v>
      </c>
      <c r="I51" s="200">
        <v>67.917630529743235</v>
      </c>
      <c r="J51" s="200">
        <v>117867.80535041141</v>
      </c>
      <c r="K51" s="200">
        <v>100</v>
      </c>
      <c r="L51" s="200">
        <v>22827.085181719431</v>
      </c>
      <c r="M51" s="200">
        <v>140694.8905321309</v>
      </c>
      <c r="N51" s="200">
        <v>1</v>
      </c>
    </row>
    <row r="52" spans="1:14" x14ac:dyDescent="0.35">
      <c r="A52" s="201" t="s">
        <v>913</v>
      </c>
      <c r="B52" s="200">
        <v>161747.81586681961</v>
      </c>
      <c r="C52" s="200">
        <v>35.741069336676503</v>
      </c>
      <c r="D52" s="200">
        <v>62846.627589035663</v>
      </c>
      <c r="E52" s="200">
        <v>13.887085041602649</v>
      </c>
      <c r="F52" s="200">
        <v>224594.44345585519</v>
      </c>
      <c r="G52" s="200">
        <v>49.628154378279149</v>
      </c>
      <c r="H52" s="200">
        <v>227960.05160744279</v>
      </c>
      <c r="I52" s="200">
        <v>50.371845621720851</v>
      </c>
      <c r="J52" s="200">
        <v>452554.49506329797</v>
      </c>
      <c r="K52" s="200">
        <v>100</v>
      </c>
      <c r="L52" s="200">
        <v>75980.897219050748</v>
      </c>
      <c r="M52" s="200">
        <v>528535.39228234871</v>
      </c>
      <c r="N52" s="200">
        <v>1</v>
      </c>
    </row>
    <row r="53" spans="1:14" x14ac:dyDescent="0.35">
      <c r="A53" s="201" t="s">
        <v>912</v>
      </c>
      <c r="B53" s="200">
        <v>39766.126220962178</v>
      </c>
      <c r="C53" s="200">
        <v>53.491402406013101</v>
      </c>
      <c r="D53" s="200">
        <v>28984.20332526934</v>
      </c>
      <c r="E53" s="200">
        <v>38.988099441086867</v>
      </c>
      <c r="F53" s="200">
        <v>68750.329546231515</v>
      </c>
      <c r="G53" s="200">
        <v>92.479501847099968</v>
      </c>
      <c r="H53" s="200">
        <v>5590.8251670574537</v>
      </c>
      <c r="I53" s="200">
        <v>7.5204981529000321</v>
      </c>
      <c r="J53" s="200">
        <v>74341.154713288968</v>
      </c>
      <c r="K53" s="200">
        <v>100</v>
      </c>
      <c r="L53" s="200">
        <v>37613.68968769248</v>
      </c>
      <c r="M53" s="200">
        <v>111954.8444009814</v>
      </c>
      <c r="N53" s="200">
        <v>1</v>
      </c>
    </row>
    <row r="54" spans="1:14" x14ac:dyDescent="0.35">
      <c r="A54" s="201" t="s">
        <v>911</v>
      </c>
      <c r="B54" s="200">
        <v>80951.691237977066</v>
      </c>
      <c r="C54" s="200">
        <v>46.687236242648581</v>
      </c>
      <c r="D54" s="200">
        <v>42125.285641035458</v>
      </c>
      <c r="E54" s="200">
        <v>24.294899000077049</v>
      </c>
      <c r="F54" s="200">
        <v>123076.97687901249</v>
      </c>
      <c r="G54" s="200">
        <v>70.982135242725633</v>
      </c>
      <c r="H54" s="200">
        <v>50314.506003471863</v>
      </c>
      <c r="I54" s="200">
        <v>29.017864757274371</v>
      </c>
      <c r="J54" s="200">
        <v>173391.48288248439</v>
      </c>
      <c r="K54" s="200">
        <v>100</v>
      </c>
      <c r="L54" s="200">
        <v>161175.6500524405</v>
      </c>
      <c r="M54" s="200">
        <v>334567.13293492491</v>
      </c>
      <c r="N54" s="200">
        <v>1</v>
      </c>
    </row>
    <row r="55" spans="1:14" x14ac:dyDescent="0.35">
      <c r="A55" s="201" t="s">
        <v>910</v>
      </c>
      <c r="B55" s="200">
        <v>60798.528428927733</v>
      </c>
      <c r="C55" s="200">
        <v>46.158773971620278</v>
      </c>
      <c r="D55" s="200">
        <v>13362.672310149261</v>
      </c>
      <c r="E55" s="200">
        <v>10.145057565694881</v>
      </c>
      <c r="F55" s="200">
        <v>74161.200739076987</v>
      </c>
      <c r="G55" s="200">
        <v>56.303831537315162</v>
      </c>
      <c r="H55" s="200">
        <v>57554.880945216413</v>
      </c>
      <c r="I55" s="200">
        <v>43.696168462684838</v>
      </c>
      <c r="J55" s="200">
        <v>131716.0816842934</v>
      </c>
      <c r="K55" s="200">
        <v>100</v>
      </c>
      <c r="L55" s="200">
        <v>25748.650549775299</v>
      </c>
      <c r="M55" s="200">
        <v>157464.73223406871</v>
      </c>
      <c r="N55" s="200">
        <v>1</v>
      </c>
    </row>
    <row r="56" spans="1:14" x14ac:dyDescent="0.35">
      <c r="A56" s="201" t="s">
        <v>909</v>
      </c>
      <c r="B56" s="200">
        <v>3059.304754922864</v>
      </c>
      <c r="C56" s="200">
        <v>21.416389776619958</v>
      </c>
      <c r="D56" s="200">
        <v>2561.2111384579939</v>
      </c>
      <c r="E56" s="200">
        <v>17.929529888505652</v>
      </c>
      <c r="F56" s="200">
        <v>5620.515893380858</v>
      </c>
      <c r="G56" s="200">
        <v>39.345919665125606</v>
      </c>
      <c r="H56" s="200">
        <v>8664.3602544312907</v>
      </c>
      <c r="I56" s="200">
        <v>60.654080334874394</v>
      </c>
      <c r="J56" s="200">
        <v>14284.876147812151</v>
      </c>
      <c r="K56" s="200">
        <v>100</v>
      </c>
      <c r="L56" s="200">
        <v>11257.113045942449</v>
      </c>
      <c r="M56" s="200">
        <v>25541.989193754602</v>
      </c>
      <c r="N56" s="200">
        <v>1</v>
      </c>
    </row>
    <row r="57" spans="1:14" x14ac:dyDescent="0.35">
      <c r="A57" s="201" t="s">
        <v>908</v>
      </c>
      <c r="B57" s="200">
        <v>12422.18662270582</v>
      </c>
      <c r="C57" s="200">
        <v>70.609050571832881</v>
      </c>
      <c r="D57" s="200">
        <v>0</v>
      </c>
      <c r="E57" s="200">
        <v>0</v>
      </c>
      <c r="F57" s="200">
        <v>12422.18662270582</v>
      </c>
      <c r="G57" s="200">
        <v>70.609050571832881</v>
      </c>
      <c r="H57" s="200">
        <v>5170.7232409784756</v>
      </c>
      <c r="I57" s="200">
        <v>29.390949428167119</v>
      </c>
      <c r="J57" s="200">
        <v>17592.90986368429</v>
      </c>
      <c r="K57" s="200">
        <v>100</v>
      </c>
      <c r="L57" s="200">
        <v>0</v>
      </c>
      <c r="M57" s="200">
        <v>17592.90986368429</v>
      </c>
      <c r="N57" s="200">
        <v>1</v>
      </c>
    </row>
    <row r="58" spans="1:14" x14ac:dyDescent="0.35">
      <c r="A58" s="201" t="s">
        <v>907</v>
      </c>
      <c r="B58" s="200">
        <v>10569.078062047931</v>
      </c>
      <c r="C58" s="200">
        <v>71.903066509415765</v>
      </c>
      <c r="D58" s="200">
        <v>1662.1660877326731</v>
      </c>
      <c r="E58" s="200">
        <v>11.30797199663977</v>
      </c>
      <c r="F58" s="200">
        <v>12231.244149780599</v>
      </c>
      <c r="G58" s="200">
        <v>83.21103850605553</v>
      </c>
      <c r="H58" s="200">
        <v>2467.82026448037</v>
      </c>
      <c r="I58" s="200">
        <v>16.78896149394447</v>
      </c>
      <c r="J58" s="200">
        <v>14699.064414260971</v>
      </c>
      <c r="K58" s="200">
        <v>100</v>
      </c>
      <c r="L58" s="200">
        <v>11275.146605372091</v>
      </c>
      <c r="M58" s="200">
        <v>25974.211019633061</v>
      </c>
      <c r="N58" s="200">
        <v>1</v>
      </c>
    </row>
    <row r="59" spans="1:14" x14ac:dyDescent="0.35">
      <c r="A59" s="201" t="s">
        <v>906</v>
      </c>
      <c r="B59" s="200">
        <v>5510.3538067062409</v>
      </c>
      <c r="C59" s="200">
        <v>20.103825733336819</v>
      </c>
      <c r="D59" s="200">
        <v>0</v>
      </c>
      <c r="E59" s="200">
        <v>0</v>
      </c>
      <c r="F59" s="200">
        <v>5510.3538067062409</v>
      </c>
      <c r="G59" s="200">
        <v>20.103825733336819</v>
      </c>
      <c r="H59" s="200">
        <v>21899.124766164561</v>
      </c>
      <c r="I59" s="200">
        <v>79.896174266663181</v>
      </c>
      <c r="J59" s="200">
        <v>27409.478572870801</v>
      </c>
      <c r="K59" s="200">
        <v>100</v>
      </c>
      <c r="L59" s="200">
        <v>0</v>
      </c>
      <c r="M59" s="200">
        <v>27409.478572870801</v>
      </c>
      <c r="N59" s="200">
        <v>1</v>
      </c>
    </row>
    <row r="60" spans="1:14" x14ac:dyDescent="0.35">
      <c r="A60" s="201" t="s">
        <v>905</v>
      </c>
      <c r="B60" s="200">
        <v>18846.749511938851</v>
      </c>
      <c r="C60" s="200">
        <v>47.227562675503201</v>
      </c>
      <c r="D60" s="200">
        <v>6873.5671791569384</v>
      </c>
      <c r="E60" s="200">
        <v>17.224287113927939</v>
      </c>
      <c r="F60" s="200">
        <v>25720.316691095799</v>
      </c>
      <c r="G60" s="200">
        <v>64.451849789431151</v>
      </c>
      <c r="H60" s="200">
        <v>14185.93390547502</v>
      </c>
      <c r="I60" s="200">
        <v>35.548150210568849</v>
      </c>
      <c r="J60" s="200">
        <v>39906.250596570819</v>
      </c>
      <c r="K60" s="200">
        <v>100</v>
      </c>
      <c r="L60" s="200">
        <v>0</v>
      </c>
      <c r="M60" s="200">
        <v>39906.250596570819</v>
      </c>
      <c r="N60" s="200">
        <v>1</v>
      </c>
    </row>
    <row r="61" spans="1:14" x14ac:dyDescent="0.35">
      <c r="A61" s="201" t="s">
        <v>904</v>
      </c>
      <c r="B61" s="200">
        <v>16366.38274934688</v>
      </c>
      <c r="C61" s="200">
        <v>47.659417076083649</v>
      </c>
      <c r="D61" s="200">
        <v>11044.040012712359</v>
      </c>
      <c r="E61" s="200">
        <v>32.16058900931052</v>
      </c>
      <c r="F61" s="200">
        <v>27410.422762059239</v>
      </c>
      <c r="G61" s="200">
        <v>79.820006085394169</v>
      </c>
      <c r="H61" s="200">
        <v>6929.8687342037811</v>
      </c>
      <c r="I61" s="200">
        <v>20.179993914605831</v>
      </c>
      <c r="J61" s="200">
        <v>34340.291496263017</v>
      </c>
      <c r="K61" s="200">
        <v>100</v>
      </c>
      <c r="L61" s="200">
        <v>5937.6025606209878</v>
      </c>
      <c r="M61" s="200">
        <v>40277.894056884012</v>
      </c>
      <c r="N61" s="200">
        <v>1</v>
      </c>
    </row>
    <row r="62" spans="1:14" x14ac:dyDescent="0.35">
      <c r="A62" s="201" t="s">
        <v>903</v>
      </c>
      <c r="B62" s="200">
        <v>35956.377563665432</v>
      </c>
      <c r="C62" s="200">
        <v>70.998770565006893</v>
      </c>
      <c r="D62" s="200">
        <v>0</v>
      </c>
      <c r="E62" s="200">
        <v>0</v>
      </c>
      <c r="F62" s="200">
        <v>35956.377563665432</v>
      </c>
      <c r="G62" s="200">
        <v>70.998770565006893</v>
      </c>
      <c r="H62" s="200">
        <v>14687.28468220904</v>
      </c>
      <c r="I62" s="200">
        <v>29.00122943499311</v>
      </c>
      <c r="J62" s="200">
        <v>50643.662245874468</v>
      </c>
      <c r="K62" s="200">
        <v>100</v>
      </c>
      <c r="L62" s="200">
        <v>0</v>
      </c>
      <c r="M62" s="200">
        <v>50643.662245874468</v>
      </c>
      <c r="N62" s="200">
        <v>1</v>
      </c>
    </row>
    <row r="63" spans="1:14" x14ac:dyDescent="0.35">
      <c r="A63" s="201" t="s">
        <v>902</v>
      </c>
      <c r="B63" s="200">
        <v>6097.8645326297355</v>
      </c>
      <c r="C63" s="200">
        <v>23.415540458076968</v>
      </c>
      <c r="D63" s="200">
        <v>7900.2136400888639</v>
      </c>
      <c r="E63" s="200">
        <v>30.33648437532203</v>
      </c>
      <c r="F63" s="200">
        <v>13998.0781727186</v>
      </c>
      <c r="G63" s="200">
        <v>53.752024833398991</v>
      </c>
      <c r="H63" s="200">
        <v>12043.876927772521</v>
      </c>
      <c r="I63" s="200">
        <v>46.247975166601009</v>
      </c>
      <c r="J63" s="200">
        <v>26041.955100491119</v>
      </c>
      <c r="K63" s="200">
        <v>100</v>
      </c>
      <c r="L63" s="200">
        <v>3557.328068703604</v>
      </c>
      <c r="M63" s="200">
        <v>29599.283169194721</v>
      </c>
      <c r="N63" s="200">
        <v>1</v>
      </c>
    </row>
    <row r="64" spans="1:14" x14ac:dyDescent="0.35">
      <c r="A64" s="201" t="s">
        <v>901</v>
      </c>
      <c r="B64" s="200">
        <v>1477.27882376102</v>
      </c>
      <c r="C64" s="200">
        <v>54.645670405068657</v>
      </c>
      <c r="D64" s="200">
        <v>0</v>
      </c>
      <c r="E64" s="200">
        <v>0</v>
      </c>
      <c r="F64" s="200">
        <v>1477.27882376102</v>
      </c>
      <c r="G64" s="200">
        <v>54.645670405068657</v>
      </c>
      <c r="H64" s="200">
        <v>1226.0987957475049</v>
      </c>
      <c r="I64" s="200">
        <v>45.354329594931343</v>
      </c>
      <c r="J64" s="200">
        <v>2703.3776195085252</v>
      </c>
      <c r="K64" s="200">
        <v>100</v>
      </c>
      <c r="L64" s="200">
        <v>3647.849067078113</v>
      </c>
      <c r="M64" s="200">
        <v>6351.2266865866377</v>
      </c>
      <c r="N64" s="200">
        <v>1</v>
      </c>
    </row>
    <row r="65" spans="1:14" x14ac:dyDescent="0.35">
      <c r="A65" s="201" t="s">
        <v>900</v>
      </c>
      <c r="B65" s="200">
        <v>27948.617467123771</v>
      </c>
      <c r="C65" s="200">
        <v>32.110852872079597</v>
      </c>
      <c r="D65" s="200">
        <v>40137.308187804047</v>
      </c>
      <c r="E65" s="200">
        <v>46.114738928176699</v>
      </c>
      <c r="F65" s="200">
        <v>68085.925654927822</v>
      </c>
      <c r="G65" s="200">
        <v>78.225591800256296</v>
      </c>
      <c r="H65" s="200">
        <v>18951.99133364618</v>
      </c>
      <c r="I65" s="200">
        <v>21.7744081997437</v>
      </c>
      <c r="J65" s="200">
        <v>87037.916988573998</v>
      </c>
      <c r="K65" s="200">
        <v>100</v>
      </c>
      <c r="L65" s="200">
        <v>32081.242031573271</v>
      </c>
      <c r="M65" s="200">
        <v>119119.1590201473</v>
      </c>
      <c r="N65" s="200">
        <v>1</v>
      </c>
    </row>
    <row r="66" spans="1:14" x14ac:dyDescent="0.35">
      <c r="A66" s="201" t="s">
        <v>899</v>
      </c>
      <c r="B66" s="200">
        <v>0</v>
      </c>
      <c r="C66" s="200">
        <v>0</v>
      </c>
      <c r="D66" s="200">
        <v>91209.727739971742</v>
      </c>
      <c r="E66" s="200">
        <v>50.472054273566883</v>
      </c>
      <c r="F66" s="200">
        <v>91209.727739971742</v>
      </c>
      <c r="G66" s="200">
        <v>50.472054273566883</v>
      </c>
      <c r="H66" s="200">
        <v>89503.597787853883</v>
      </c>
      <c r="I66" s="200">
        <v>49.527945726433117</v>
      </c>
      <c r="J66" s="200">
        <v>180713.3255278256</v>
      </c>
      <c r="K66" s="200">
        <v>100</v>
      </c>
      <c r="L66" s="200">
        <v>0</v>
      </c>
      <c r="M66" s="200">
        <v>180713.3255278256</v>
      </c>
      <c r="N66" s="200">
        <v>1</v>
      </c>
    </row>
    <row r="67" spans="1:14" x14ac:dyDescent="0.35">
      <c r="A67" s="201" t="s">
        <v>898</v>
      </c>
      <c r="B67" s="200">
        <v>87685.48792591611</v>
      </c>
      <c r="C67" s="200">
        <v>82.002443085357541</v>
      </c>
      <c r="D67" s="200">
        <v>602.15705874580112</v>
      </c>
      <c r="E67" s="200">
        <v>0.5631302408896639</v>
      </c>
      <c r="F67" s="200">
        <v>88287.644984661907</v>
      </c>
      <c r="G67" s="200">
        <v>82.565573326247204</v>
      </c>
      <c r="H67" s="200">
        <v>18642.69102330679</v>
      </c>
      <c r="I67" s="200">
        <v>17.4344266737528</v>
      </c>
      <c r="J67" s="200">
        <v>106930.3360079687</v>
      </c>
      <c r="K67" s="200">
        <v>100</v>
      </c>
      <c r="L67" s="200">
        <v>36377.50771684762</v>
      </c>
      <c r="M67" s="200">
        <v>143307.84372481631</v>
      </c>
      <c r="N67" s="200">
        <v>1</v>
      </c>
    </row>
    <row r="68" spans="1:14" x14ac:dyDescent="0.35">
      <c r="A68" s="201" t="s">
        <v>897</v>
      </c>
      <c r="B68" s="200">
        <v>49183.665685458967</v>
      </c>
      <c r="C68" s="200">
        <v>55.419082257868233</v>
      </c>
      <c r="D68" s="200">
        <v>10266.16683537819</v>
      </c>
      <c r="E68" s="200">
        <v>11.567692980863541</v>
      </c>
      <c r="F68" s="200">
        <v>59449.832520837161</v>
      </c>
      <c r="G68" s="200">
        <v>66.986775238731767</v>
      </c>
      <c r="H68" s="200">
        <v>29298.77839372923</v>
      </c>
      <c r="I68" s="200">
        <v>33.013224761268233</v>
      </c>
      <c r="J68" s="200">
        <v>88748.610914566394</v>
      </c>
      <c r="K68" s="200">
        <v>100</v>
      </c>
      <c r="L68" s="200">
        <v>76587.315822160526</v>
      </c>
      <c r="M68" s="200">
        <v>165335.92673672689</v>
      </c>
      <c r="N68" s="200">
        <v>1</v>
      </c>
    </row>
    <row r="69" spans="1:14" x14ac:dyDescent="0.35">
      <c r="A69" s="201" t="s">
        <v>896</v>
      </c>
      <c r="B69" s="200">
        <v>76593.66840352607</v>
      </c>
      <c r="C69" s="200">
        <v>69.43411115005685</v>
      </c>
      <c r="D69" s="200">
        <v>7932.4639548638488</v>
      </c>
      <c r="E69" s="200">
        <v>7.1909806047425224</v>
      </c>
      <c r="F69" s="200">
        <v>84526.132358389921</v>
      </c>
      <c r="G69" s="200">
        <v>76.625091754799385</v>
      </c>
      <c r="H69" s="200">
        <v>25785.16440178089</v>
      </c>
      <c r="I69" s="200">
        <v>23.374908245200611</v>
      </c>
      <c r="J69" s="200">
        <v>110311.29676017079</v>
      </c>
      <c r="K69" s="200">
        <v>100</v>
      </c>
      <c r="L69" s="200">
        <v>24983.983384346058</v>
      </c>
      <c r="M69" s="200">
        <v>135295.2801445169</v>
      </c>
      <c r="N69" s="200">
        <v>1</v>
      </c>
    </row>
    <row r="70" spans="1:14" x14ac:dyDescent="0.35">
      <c r="A70" s="201" t="s">
        <v>895</v>
      </c>
      <c r="B70" s="200">
        <v>91483.342944035088</v>
      </c>
      <c r="C70" s="200">
        <v>82.795407661472126</v>
      </c>
      <c r="D70" s="200">
        <v>2242.5085903039189</v>
      </c>
      <c r="E70" s="200">
        <v>2.0295433785377668</v>
      </c>
      <c r="F70" s="200">
        <v>93725.851534339003</v>
      </c>
      <c r="G70" s="200">
        <v>84.824951040009879</v>
      </c>
      <c r="H70" s="200">
        <v>16767.405915501178</v>
      </c>
      <c r="I70" s="200">
        <v>15.17504895999012</v>
      </c>
      <c r="J70" s="200">
        <v>110493.2574498402</v>
      </c>
      <c r="K70" s="200">
        <v>100</v>
      </c>
      <c r="L70" s="200">
        <v>2858.397365059659</v>
      </c>
      <c r="M70" s="200">
        <v>113351.6548148998</v>
      </c>
      <c r="N70" s="200">
        <v>1</v>
      </c>
    </row>
    <row r="71" spans="1:14" x14ac:dyDescent="0.35">
      <c r="A71" s="201" t="s">
        <v>894</v>
      </c>
      <c r="B71" s="200">
        <v>1168375.048988238</v>
      </c>
      <c r="C71" s="200">
        <v>29.973261245328249</v>
      </c>
      <c r="D71" s="200">
        <v>935643.47847753984</v>
      </c>
      <c r="E71" s="200">
        <v>24.00281180018359</v>
      </c>
      <c r="F71" s="200">
        <v>2104018.5274657779</v>
      </c>
      <c r="G71" s="200">
        <v>53.976073045511839</v>
      </c>
      <c r="H71" s="200">
        <v>1794039.276205305</v>
      </c>
      <c r="I71" s="200">
        <v>46.023926954488161</v>
      </c>
      <c r="J71" s="200">
        <v>3898057.803671082</v>
      </c>
      <c r="K71" s="200">
        <v>100</v>
      </c>
      <c r="L71" s="200">
        <v>2401712.380394584</v>
      </c>
      <c r="M71" s="200">
        <v>6299770.184065666</v>
      </c>
      <c r="N71" s="200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5E243-9BBB-40E9-97D9-272068B33852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858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955</v>
      </c>
    </row>
    <row r="6" spans="1:2" x14ac:dyDescent="0.35">
      <c r="A6" s="201" t="s">
        <v>873</v>
      </c>
      <c r="B6" s="201" t="s">
        <v>954</v>
      </c>
    </row>
    <row r="7" spans="1:2" x14ac:dyDescent="0.35">
      <c r="A7" s="201" t="s">
        <v>872</v>
      </c>
      <c r="B7" s="201">
        <v>5843</v>
      </c>
    </row>
    <row r="8" spans="1:2" x14ac:dyDescent="0.35">
      <c r="A8" s="201" t="s">
        <v>871</v>
      </c>
      <c r="B8" s="201">
        <v>3521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953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952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951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950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949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950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978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973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977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976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975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952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951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974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973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972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970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952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969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968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967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966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965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964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963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962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961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960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959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958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957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952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951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950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956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969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968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967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966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965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964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963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962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961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960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959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958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957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956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5912B-8870-4393-A793-17E61CF09503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948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661.8771799588576</v>
      </c>
      <c r="C16" s="200">
        <v>0</v>
      </c>
      <c r="D16" s="200">
        <v>0</v>
      </c>
      <c r="E16" s="200">
        <v>0</v>
      </c>
      <c r="F16" s="200">
        <v>0</v>
      </c>
      <c r="G16" s="200">
        <v>-6089.1498389355547</v>
      </c>
      <c r="H16" s="200">
        <v>1</v>
      </c>
      <c r="I16" s="200">
        <v>1</v>
      </c>
      <c r="J16" s="200">
        <v>1</v>
      </c>
      <c r="K16" s="200">
        <v>1</v>
      </c>
      <c r="L16" s="200">
        <v>-8596.9849150250993</v>
      </c>
      <c r="M16" s="200">
        <v>18496.82553560489</v>
      </c>
      <c r="N16" s="200">
        <v>4472.5679616030893</v>
      </c>
      <c r="O16" s="200">
        <v>-14024.2575740018</v>
      </c>
      <c r="P16" s="200">
        <v>2414.1728650687378</v>
      </c>
      <c r="Q16" s="200">
        <v>1752.2956851098811</v>
      </c>
      <c r="R16" s="200">
        <v>1</v>
      </c>
      <c r="S16" s="200">
        <v>3901.7579236874772</v>
      </c>
      <c r="T16" s="200">
        <v>3239.88074372862</v>
      </c>
      <c r="U16" s="199">
        <v>13.23692055670791</v>
      </c>
      <c r="V16" s="199">
        <v>6646.7229562944594</v>
      </c>
      <c r="W16" s="199">
        <v>557.57311735890426</v>
      </c>
      <c r="X16" s="199">
        <v>8596.9849150250993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2414.1728650687378</v>
      </c>
      <c r="C25" s="200">
        <v>0</v>
      </c>
      <c r="D25" s="200">
        <v>350.04254893836668</v>
      </c>
      <c r="E25" s="200">
        <v>100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2414.1728650687378</v>
      </c>
      <c r="Q25" s="200">
        <v>0</v>
      </c>
      <c r="R25" s="200">
        <v>1</v>
      </c>
      <c r="S25" s="200">
        <v>3775.0883901328061</v>
      </c>
      <c r="T25" s="200">
        <v>1360.915525064067</v>
      </c>
    </row>
    <row r="26" spans="1:20" x14ac:dyDescent="0.35">
      <c r="A26" s="201" t="s">
        <v>939</v>
      </c>
      <c r="B26" s="200">
        <v>0</v>
      </c>
      <c r="C26" s="200">
        <v>191.35879854483139</v>
      </c>
      <c r="D26" s="200">
        <v>16.117446627825991</v>
      </c>
      <c r="E26" s="200">
        <v>0</v>
      </c>
      <c r="F26" s="200">
        <v>10.9647390788303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191.35879854483139</v>
      </c>
      <c r="R26" s="200">
        <v>1</v>
      </c>
      <c r="S26" s="200">
        <v>0</v>
      </c>
      <c r="T26" s="200">
        <v>191.35879854483139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324.559496278989</v>
      </c>
      <c r="D31" s="200">
        <v>369.07417516743362</v>
      </c>
      <c r="E31" s="200">
        <v>0</v>
      </c>
      <c r="F31" s="200">
        <v>4586.8461812820851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324.559496278989</v>
      </c>
      <c r="R31" s="200">
        <v>1</v>
      </c>
      <c r="S31" s="200">
        <v>126.6695335546714</v>
      </c>
      <c r="T31" s="200">
        <v>451.22902983366038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1236.3773902860601</v>
      </c>
      <c r="D71" s="200">
        <v>131.8130971968173</v>
      </c>
      <c r="E71" s="200">
        <v>0</v>
      </c>
      <c r="F71" s="200" t="s">
        <v>980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1236.3773902860601</v>
      </c>
      <c r="R71" s="200">
        <v>1</v>
      </c>
      <c r="S71" s="200">
        <v>0</v>
      </c>
      <c r="T71" s="200">
        <v>1236.3773902860601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63019-792D-41E9-B5A2-143A584A37FC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947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0</v>
      </c>
      <c r="D16" s="200">
        <v>0</v>
      </c>
      <c r="E16" s="200">
        <v>0</v>
      </c>
      <c r="F16" s="200">
        <v>0</v>
      </c>
      <c r="G16" s="200">
        <v>-3525.2193619520281</v>
      </c>
      <c r="H16" s="200">
        <v>1</v>
      </c>
      <c r="I16" s="200">
        <v>1</v>
      </c>
      <c r="J16" s="200">
        <v>1</v>
      </c>
      <c r="K16" s="200">
        <v>1</v>
      </c>
      <c r="L16" s="200">
        <v>480.65998820700003</v>
      </c>
      <c r="M16" s="200">
        <v>0</v>
      </c>
      <c r="N16" s="200">
        <v>480.65998820700003</v>
      </c>
      <c r="O16" s="200">
        <v>480.65998820700003</v>
      </c>
      <c r="P16" s="200">
        <v>0</v>
      </c>
      <c r="Q16" s="200">
        <v>0</v>
      </c>
      <c r="R16" s="200">
        <v>1</v>
      </c>
      <c r="S16" s="200">
        <v>0</v>
      </c>
      <c r="T16" s="200">
        <v>0</v>
      </c>
      <c r="U16" s="199">
        <v>0</v>
      </c>
      <c r="V16" s="199">
        <v>3525.2193619520281</v>
      </c>
      <c r="W16" s="199">
        <v>0</v>
      </c>
      <c r="X16" s="199">
        <v>0</v>
      </c>
      <c r="Y16" s="199">
        <v>480.65998820700003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FD391-5BDA-4976-AC7B-CEC0B1848A6F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946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25926.836004387711</v>
      </c>
      <c r="C16" s="200">
        <v>0</v>
      </c>
      <c r="D16" s="200">
        <v>0</v>
      </c>
      <c r="E16" s="200">
        <v>0</v>
      </c>
      <c r="F16" s="200">
        <v>0</v>
      </c>
      <c r="G16" s="200">
        <v>14412.16850884015</v>
      </c>
      <c r="H16" s="200">
        <v>1</v>
      </c>
      <c r="I16" s="200">
        <v>1</v>
      </c>
      <c r="J16" s="200">
        <v>1</v>
      </c>
      <c r="K16" s="200">
        <v>1</v>
      </c>
      <c r="L16" s="200">
        <v>4616.02334072548</v>
      </c>
      <c r="M16" s="200">
        <v>3392.3721178161031</v>
      </c>
      <c r="N16" s="200">
        <v>48347.399971769431</v>
      </c>
      <c r="O16" s="200">
        <v>44955.027853953332</v>
      </c>
      <c r="P16" s="200">
        <v>28726.971358400009</v>
      </c>
      <c r="Q16" s="200">
        <v>2800.135354012305</v>
      </c>
      <c r="R16" s="200">
        <v>1</v>
      </c>
      <c r="S16" s="200">
        <v>29319.20812220381</v>
      </c>
      <c r="T16" s="200">
        <v>3392.3721178161031</v>
      </c>
      <c r="U16" s="199">
        <v>0</v>
      </c>
      <c r="V16" s="199">
        <v>0</v>
      </c>
      <c r="W16" s="199">
        <v>14412.16850884015</v>
      </c>
      <c r="X16" s="199">
        <v>0</v>
      </c>
      <c r="Y16" s="199">
        <v>4616.02334072548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1728.598959745379</v>
      </c>
      <c r="C25" s="200">
        <v>0</v>
      </c>
      <c r="D25" s="200">
        <v>25.424805520805108</v>
      </c>
      <c r="E25" s="200">
        <v>309.5198558248793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1728.598959745379</v>
      </c>
      <c r="Q25" s="200">
        <v>0</v>
      </c>
      <c r="R25" s="200">
        <v>1</v>
      </c>
      <c r="S25" s="200">
        <v>1728.598959745379</v>
      </c>
      <c r="T25" s="200">
        <v>0</v>
      </c>
    </row>
    <row r="26" spans="1:20" x14ac:dyDescent="0.35">
      <c r="A26" s="201" t="s">
        <v>939</v>
      </c>
      <c r="B26" s="200">
        <v>223.98055956583181</v>
      </c>
      <c r="C26" s="200">
        <v>0</v>
      </c>
      <c r="D26" s="200">
        <v>13.050897402289429</v>
      </c>
      <c r="E26" s="200">
        <v>0.94535694784607227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223.98055956583181</v>
      </c>
      <c r="Q26" s="200">
        <v>0</v>
      </c>
      <c r="R26" s="200">
        <v>1</v>
      </c>
      <c r="S26" s="200">
        <v>466.70727754774953</v>
      </c>
      <c r="T26" s="200">
        <v>242.72671798191769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26139.92939464347</v>
      </c>
      <c r="C28" s="200">
        <v>0</v>
      </c>
      <c r="D28" s="200">
        <v>582.63259956295371</v>
      </c>
      <c r="E28" s="200">
        <v>698.07125949922965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26139.92939464347</v>
      </c>
      <c r="Q28" s="200">
        <v>0</v>
      </c>
      <c r="R28" s="200">
        <v>1</v>
      </c>
      <c r="S28" s="200">
        <v>26139.92939464347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1511.4117564498499</v>
      </c>
      <c r="D29" s="200">
        <v>128.23793230913719</v>
      </c>
      <c r="E29" s="200">
        <v>0</v>
      </c>
      <c r="F29" s="200">
        <v>100.35343185331389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1511.4117564498499</v>
      </c>
      <c r="R29" s="200">
        <v>1</v>
      </c>
      <c r="S29" s="200">
        <v>0</v>
      </c>
      <c r="T29" s="200">
        <v>1511.4117564498499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1288.723597562456</v>
      </c>
      <c r="D32" s="200">
        <v>555.70795194312825</v>
      </c>
      <c r="E32" s="200">
        <v>0</v>
      </c>
      <c r="F32" s="200">
        <v>99.588654888140809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1288.723597562456</v>
      </c>
      <c r="R32" s="200">
        <v>1</v>
      </c>
      <c r="S32" s="200">
        <v>349.51004582187937</v>
      </c>
      <c r="T32" s="200">
        <v>1638.233643384335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634.46244444533193</v>
      </c>
      <c r="C50" s="200">
        <v>0</v>
      </c>
      <c r="D50" s="200">
        <v>211.00338012187959</v>
      </c>
      <c r="E50" s="200">
        <v>86.769639351393153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634.46244444533193</v>
      </c>
      <c r="Q50" s="200">
        <v>0</v>
      </c>
      <c r="R50" s="200">
        <v>1</v>
      </c>
      <c r="S50" s="200">
        <v>634.46244444533193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230AD-8DCC-4E44-AF5C-BAFC7C19555A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945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10630.27175673963</v>
      </c>
      <c r="C16" s="200">
        <v>0</v>
      </c>
      <c r="D16" s="200">
        <v>0</v>
      </c>
      <c r="E16" s="200">
        <v>0</v>
      </c>
      <c r="F16" s="200">
        <v>0</v>
      </c>
      <c r="G16" s="200">
        <v>4894.0042704337811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0</v>
      </c>
      <c r="N16" s="200">
        <v>15524.276027173421</v>
      </c>
      <c r="O16" s="200">
        <v>15524.276027173421</v>
      </c>
      <c r="P16" s="200">
        <v>10630.27175673963</v>
      </c>
      <c r="Q16" s="200">
        <v>0</v>
      </c>
      <c r="R16" s="200">
        <v>1</v>
      </c>
      <c r="S16" s="200">
        <v>10630.27175673963</v>
      </c>
      <c r="T16" s="200">
        <v>0</v>
      </c>
      <c r="U16" s="199">
        <v>0</v>
      </c>
      <c r="V16" s="199">
        <v>0</v>
      </c>
      <c r="W16" s="199">
        <v>4894.0042704337811</v>
      </c>
      <c r="X16" s="199">
        <v>0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2968.149139435604</v>
      </c>
      <c r="C25" s="200">
        <v>0</v>
      </c>
      <c r="D25" s="200">
        <v>133.91637833018581</v>
      </c>
      <c r="E25" s="200">
        <v>1629.6821924151559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2968.149139435604</v>
      </c>
      <c r="Q25" s="200">
        <v>0</v>
      </c>
      <c r="R25" s="200">
        <v>1</v>
      </c>
      <c r="S25" s="200">
        <v>2968.149139435604</v>
      </c>
      <c r="T25" s="200">
        <v>0</v>
      </c>
    </row>
    <row r="26" spans="1:20" x14ac:dyDescent="0.35">
      <c r="A26" s="201" t="s">
        <v>939</v>
      </c>
      <c r="B26" s="200">
        <v>982.73047924883929</v>
      </c>
      <c r="C26" s="200">
        <v>0</v>
      </c>
      <c r="D26" s="200">
        <v>55.652558355230219</v>
      </c>
      <c r="E26" s="200">
        <v>12.718703843760281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982.73047924883929</v>
      </c>
      <c r="Q26" s="200">
        <v>0</v>
      </c>
      <c r="R26" s="200">
        <v>1</v>
      </c>
      <c r="S26" s="200">
        <v>982.73047924883929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1610.9597476430699</v>
      </c>
      <c r="C28" s="200">
        <v>0</v>
      </c>
      <c r="D28" s="200">
        <v>112.44935914337781</v>
      </c>
      <c r="E28" s="200">
        <v>131.9176696082973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1610.9597476430699</v>
      </c>
      <c r="Q28" s="200">
        <v>0</v>
      </c>
      <c r="R28" s="200">
        <v>1</v>
      </c>
      <c r="S28" s="200">
        <v>1610.9597476430699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735.95204393974336</v>
      </c>
      <c r="C32" s="200">
        <v>0</v>
      </c>
      <c r="D32" s="200">
        <v>680.41773104541528</v>
      </c>
      <c r="E32" s="200">
        <v>352.92103679434911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735.95204393974336</v>
      </c>
      <c r="Q32" s="200">
        <v>0</v>
      </c>
      <c r="R32" s="200">
        <v>1</v>
      </c>
      <c r="S32" s="200">
        <v>735.95204393974336</v>
      </c>
      <c r="T32" s="200">
        <v>0</v>
      </c>
    </row>
    <row r="33" spans="1:20" x14ac:dyDescent="0.35">
      <c r="A33" s="201" t="s">
        <v>932</v>
      </c>
      <c r="B33" s="200">
        <v>2996.513216559003</v>
      </c>
      <c r="C33" s="200">
        <v>0</v>
      </c>
      <c r="D33" s="200">
        <v>1203.0563675606411</v>
      </c>
      <c r="E33" s="200">
        <v>284.48590663256653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2996.513216559003</v>
      </c>
      <c r="Q33" s="200">
        <v>0</v>
      </c>
      <c r="R33" s="200">
        <v>1</v>
      </c>
      <c r="S33" s="200">
        <v>2996.513216559003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1335.967129913374</v>
      </c>
      <c r="C50" s="200">
        <v>0</v>
      </c>
      <c r="D50" s="200">
        <v>1288.746937240634</v>
      </c>
      <c r="E50" s="200">
        <v>560.24834086447072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1335.967129913374</v>
      </c>
      <c r="Q50" s="200">
        <v>0</v>
      </c>
      <c r="R50" s="200">
        <v>1</v>
      </c>
      <c r="S50" s="200">
        <v>1335.967129913374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C437A-625E-4BD8-8B32-43D169DACDD9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944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3481.736448700125</v>
      </c>
      <c r="C16" s="200">
        <v>0</v>
      </c>
      <c r="D16" s="200">
        <v>0</v>
      </c>
      <c r="E16" s="200">
        <v>0</v>
      </c>
      <c r="F16" s="200">
        <v>0</v>
      </c>
      <c r="G16" s="200">
        <v>0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0</v>
      </c>
      <c r="N16" s="200">
        <v>3481.736448700125</v>
      </c>
      <c r="O16" s="200">
        <v>3481.736448700125</v>
      </c>
      <c r="P16" s="200">
        <v>3481.736448700125</v>
      </c>
      <c r="Q16" s="200">
        <v>0</v>
      </c>
      <c r="R16" s="200">
        <v>1</v>
      </c>
      <c r="S16" s="200">
        <v>3481.736448700125</v>
      </c>
      <c r="T16" s="200">
        <v>0</v>
      </c>
      <c r="U16" s="199">
        <v>0</v>
      </c>
      <c r="V16" s="199">
        <v>0</v>
      </c>
      <c r="W16" s="199">
        <v>0</v>
      </c>
      <c r="X16" s="199">
        <v>0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1109.7068635645719</v>
      </c>
      <c r="C25" s="200">
        <v>0</v>
      </c>
      <c r="D25" s="200">
        <v>152.86382486043971</v>
      </c>
      <c r="E25" s="200">
        <v>123.1920910726505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1109.7068635645719</v>
      </c>
      <c r="Q25" s="200">
        <v>0</v>
      </c>
      <c r="R25" s="200">
        <v>1</v>
      </c>
      <c r="S25" s="200">
        <v>1109.7068635645719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371.21649482566301</v>
      </c>
      <c r="C29" s="200">
        <v>0</v>
      </c>
      <c r="D29" s="200">
        <v>303.80992719970209</v>
      </c>
      <c r="E29" s="200">
        <v>39.381888193649559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371.21649482566301</v>
      </c>
      <c r="Q29" s="200">
        <v>0</v>
      </c>
      <c r="R29" s="200">
        <v>1</v>
      </c>
      <c r="S29" s="200">
        <v>371.21649482566301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531.1371447497869</v>
      </c>
      <c r="C35" s="200">
        <v>0</v>
      </c>
      <c r="D35" s="200">
        <v>49204.038605667942</v>
      </c>
      <c r="E35" s="200">
        <v>32.512609151540943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531.1371447497869</v>
      </c>
      <c r="Q35" s="200">
        <v>0</v>
      </c>
      <c r="R35" s="200">
        <v>1</v>
      </c>
      <c r="S35" s="200">
        <v>531.1371447497869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1469.6759455601029</v>
      </c>
      <c r="C71" s="200">
        <v>0</v>
      </c>
      <c r="D71" s="200">
        <v>272.39937129283868</v>
      </c>
      <c r="E71" s="200">
        <v>31262.727389147982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1469.6759455601029</v>
      </c>
      <c r="Q71" s="200">
        <v>0</v>
      </c>
      <c r="R71" s="200">
        <v>1</v>
      </c>
      <c r="S71" s="200">
        <v>1469.6759455601029</v>
      </c>
      <c r="T71" s="200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2CD6C-6E03-4DCE-8F64-D82CBBD694FD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943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56508.34160639027</v>
      </c>
      <c r="D16" s="200">
        <v>0</v>
      </c>
      <c r="E16" s="200">
        <v>0</v>
      </c>
      <c r="F16" s="200">
        <v>0</v>
      </c>
      <c r="G16" s="200">
        <v>-11864.204073692759</v>
      </c>
      <c r="H16" s="200">
        <v>1</v>
      </c>
      <c r="I16" s="200">
        <v>1</v>
      </c>
      <c r="J16" s="200">
        <v>1</v>
      </c>
      <c r="K16" s="200">
        <v>1</v>
      </c>
      <c r="L16" s="200">
        <v>-79636.630907795858</v>
      </c>
      <c r="M16" s="200">
        <v>179393.7530680245</v>
      </c>
      <c r="N16" s="200">
        <v>31384.57648014561</v>
      </c>
      <c r="O16" s="200">
        <v>-148009.1765878789</v>
      </c>
      <c r="P16" s="200">
        <v>3193.1714862976228</v>
      </c>
      <c r="Q16" s="200">
        <v>59701.513092687892</v>
      </c>
      <c r="R16" s="200">
        <v>1</v>
      </c>
      <c r="S16" s="200">
        <v>9391.6927176049976</v>
      </c>
      <c r="T16" s="200">
        <v>65900.034323995249</v>
      </c>
      <c r="U16" s="199">
        <v>9723.7398875192212</v>
      </c>
      <c r="V16" s="199">
        <v>20920.141698914991</v>
      </c>
      <c r="W16" s="199">
        <v>9055.9376252222246</v>
      </c>
      <c r="X16" s="199">
        <v>82849.83715759503</v>
      </c>
      <c r="Y16" s="199">
        <v>3213.2062497991719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2288.382771377549</v>
      </c>
      <c r="C25" s="200">
        <v>0</v>
      </c>
      <c r="D25" s="200">
        <v>14.995282889470021</v>
      </c>
      <c r="E25" s="200">
        <v>380.92217861764459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2288.382771377549</v>
      </c>
      <c r="Q25" s="200">
        <v>0</v>
      </c>
      <c r="R25" s="200">
        <v>1</v>
      </c>
      <c r="S25" s="200">
        <v>2288.382771377549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91.463969856710605</v>
      </c>
      <c r="D26" s="200">
        <v>8.2690959202923526</v>
      </c>
      <c r="E26" s="200">
        <v>0</v>
      </c>
      <c r="F26" s="200">
        <v>0.17477967408824999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91.463969856710605</v>
      </c>
      <c r="R26" s="200">
        <v>1</v>
      </c>
      <c r="S26" s="200">
        <v>472.36354319349368</v>
      </c>
      <c r="T26" s="200">
        <v>563.82751305020429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8312.1972203656751</v>
      </c>
      <c r="D28" s="200">
        <v>84.64841818941909</v>
      </c>
      <c r="E28" s="200">
        <v>0</v>
      </c>
      <c r="F28" s="200">
        <v>205.2572752502148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8312.1972203656751</v>
      </c>
      <c r="R28" s="200">
        <v>1</v>
      </c>
      <c r="S28" s="200">
        <v>774.33097925325785</v>
      </c>
      <c r="T28" s="200">
        <v>9086.5281996189333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353.74593791126841</v>
      </c>
      <c r="C32" s="200">
        <v>0</v>
      </c>
      <c r="D32" s="200">
        <v>28.35561127492311</v>
      </c>
      <c r="E32" s="200">
        <v>51.429213316696512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353.74593791126841</v>
      </c>
      <c r="Q32" s="200">
        <v>0</v>
      </c>
      <c r="R32" s="200">
        <v>1</v>
      </c>
      <c r="S32" s="200">
        <v>353.74593791126841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14896.3602556678</v>
      </c>
      <c r="D34" s="200">
        <v>685.7726275553905</v>
      </c>
      <c r="E34" s="200">
        <v>0</v>
      </c>
      <c r="F34" s="200">
        <v>523.7109800736572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14896.3602556678</v>
      </c>
      <c r="R34" s="200">
        <v>1</v>
      </c>
      <c r="S34" s="200">
        <v>3961.014334007798</v>
      </c>
      <c r="T34" s="200">
        <v>18857.37458967559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364.04857752299949</v>
      </c>
      <c r="D41" s="200">
        <v>33.603898021505387</v>
      </c>
      <c r="E41" s="200">
        <v>0</v>
      </c>
      <c r="F41" s="200">
        <v>168.7262127584064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364.04857752299949</v>
      </c>
      <c r="R41" s="200">
        <v>1</v>
      </c>
      <c r="S41" s="200">
        <v>0</v>
      </c>
      <c r="T41" s="200">
        <v>364.04857752299949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551.04277700880607</v>
      </c>
      <c r="C46" s="200">
        <v>0</v>
      </c>
      <c r="D46" s="200">
        <v>144.63952870612951</v>
      </c>
      <c r="E46" s="200">
        <v>28.93231680351408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551.04277700880607</v>
      </c>
      <c r="Q46" s="200">
        <v>0</v>
      </c>
      <c r="R46" s="200">
        <v>1</v>
      </c>
      <c r="S46" s="200">
        <v>551.04277700880607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26262.49873335343</v>
      </c>
      <c r="D50" s="200">
        <v>7475.2394814022227</v>
      </c>
      <c r="E50" s="200">
        <v>0</v>
      </c>
      <c r="F50" s="200">
        <v>10073.615181725439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26262.49873335343</v>
      </c>
      <c r="R50" s="200">
        <v>1</v>
      </c>
      <c r="S50" s="200">
        <v>990.81237485282475</v>
      </c>
      <c r="T50" s="200">
        <v>27253.31110820625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9774.9443359212783</v>
      </c>
      <c r="D71" s="200">
        <v>118.63428998099749</v>
      </c>
      <c r="E71" s="200">
        <v>0</v>
      </c>
      <c r="F71" s="200" t="s">
        <v>980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9774.9443359212783</v>
      </c>
      <c r="R71" s="200">
        <v>1</v>
      </c>
      <c r="S71" s="200">
        <v>0</v>
      </c>
      <c r="T71" s="200">
        <v>9774.9443359212783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C5582-76AE-4C25-B24B-AFD71C086F2D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942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715.06282154999985</v>
      </c>
      <c r="D16" s="200">
        <v>0</v>
      </c>
      <c r="E16" s="200">
        <v>0</v>
      </c>
      <c r="F16" s="200">
        <v>0</v>
      </c>
      <c r="G16" s="200">
        <v>-1.13686837721616E-13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715.06282154999997</v>
      </c>
      <c r="N16" s="200">
        <v>0</v>
      </c>
      <c r="O16" s="200">
        <v>-715.06282154999997</v>
      </c>
      <c r="P16" s="200">
        <v>0</v>
      </c>
      <c r="Q16" s="200">
        <v>715.06282154999985</v>
      </c>
      <c r="R16" s="200">
        <v>1</v>
      </c>
      <c r="S16" s="200">
        <v>0</v>
      </c>
      <c r="T16" s="200">
        <v>715.06282154999985</v>
      </c>
      <c r="U16" s="199">
        <v>0</v>
      </c>
      <c r="V16" s="199">
        <v>1.13686837721616E-13</v>
      </c>
      <c r="W16" s="199">
        <v>0</v>
      </c>
      <c r="X16" s="199">
        <v>0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231.74622549906769</v>
      </c>
      <c r="D28" s="200">
        <v>205.8237081742725</v>
      </c>
      <c r="E28" s="200">
        <v>0</v>
      </c>
      <c r="F28" s="200">
        <v>51.256610240828053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231.74622549906769</v>
      </c>
      <c r="R28" s="200">
        <v>1</v>
      </c>
      <c r="S28" s="200">
        <v>0</v>
      </c>
      <c r="T28" s="200">
        <v>231.74622549906769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483.31659605093222</v>
      </c>
      <c r="D39" s="200">
        <v>11097.39575281884</v>
      </c>
      <c r="E39" s="200">
        <v>0</v>
      </c>
      <c r="F39" s="200">
        <v>183.81713099644179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483.31659605093222</v>
      </c>
      <c r="R39" s="200">
        <v>1</v>
      </c>
      <c r="S39" s="200">
        <v>0</v>
      </c>
      <c r="T39" s="200">
        <v>483.31659605093222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FB06C-3292-4602-8BB2-A03FFF4DD7FA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941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297.44004864153248</v>
      </c>
      <c r="C16" s="200">
        <v>0</v>
      </c>
      <c r="D16" s="200">
        <v>0</v>
      </c>
      <c r="E16" s="200">
        <v>0</v>
      </c>
      <c r="F16" s="200">
        <v>0</v>
      </c>
      <c r="G16" s="200">
        <v>-49310.118725818757</v>
      </c>
      <c r="H16" s="200">
        <v>1</v>
      </c>
      <c r="I16" s="200">
        <v>1</v>
      </c>
      <c r="J16" s="200">
        <v>1</v>
      </c>
      <c r="K16" s="200">
        <v>1</v>
      </c>
      <c r="L16" s="200">
        <v>-13532.03351415577</v>
      </c>
      <c r="M16" s="200">
        <v>152395.6660499417</v>
      </c>
      <c r="N16" s="200">
        <v>89850.953858608729</v>
      </c>
      <c r="O16" s="200">
        <v>-62544.712191332997</v>
      </c>
      <c r="P16" s="200">
        <v>16212.48561896204</v>
      </c>
      <c r="Q16" s="200">
        <v>15915.045570320501</v>
      </c>
      <c r="R16" s="200">
        <v>1</v>
      </c>
      <c r="S16" s="200">
        <v>19057.173087731029</v>
      </c>
      <c r="T16" s="200">
        <v>18759.7330390895</v>
      </c>
      <c r="U16" s="199">
        <v>1414.785024158736</v>
      </c>
      <c r="V16" s="199">
        <v>49310.118725818757</v>
      </c>
      <c r="W16" s="199">
        <v>-7.2759576141834259E-12</v>
      </c>
      <c r="X16" s="199">
        <v>82911.02926087474</v>
      </c>
      <c r="Y16" s="199">
        <v>69378.995746718967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7894.8072277328411</v>
      </c>
      <c r="C25" s="200">
        <v>0</v>
      </c>
      <c r="D25" s="200">
        <v>120.4174828243416</v>
      </c>
      <c r="E25" s="200">
        <v>2621.473592207717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7894.8072277328411</v>
      </c>
      <c r="Q25" s="200">
        <v>0</v>
      </c>
      <c r="R25" s="200">
        <v>1</v>
      </c>
      <c r="S25" s="200">
        <v>8621.3855937253411</v>
      </c>
      <c r="T25" s="200">
        <v>726.57836599250038</v>
      </c>
    </row>
    <row r="26" spans="1:20" x14ac:dyDescent="0.35">
      <c r="A26" s="201" t="s">
        <v>939</v>
      </c>
      <c r="B26" s="200">
        <v>812.99895820314157</v>
      </c>
      <c r="C26" s="200">
        <v>0</v>
      </c>
      <c r="D26" s="200">
        <v>28.866638471831909</v>
      </c>
      <c r="E26" s="200">
        <v>6.3633406662608643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812.99895820314157</v>
      </c>
      <c r="Q26" s="200">
        <v>0</v>
      </c>
      <c r="R26" s="200">
        <v>1</v>
      </c>
      <c r="S26" s="200">
        <v>1314.492004801866</v>
      </c>
      <c r="T26" s="200">
        <v>501.49304659872462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313.52795750520272</v>
      </c>
      <c r="D28" s="200">
        <v>63.096471696595643</v>
      </c>
      <c r="E28" s="200">
        <v>0</v>
      </c>
      <c r="F28" s="200">
        <v>3.3276998608135879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313.52795750520272</v>
      </c>
      <c r="R28" s="200">
        <v>1</v>
      </c>
      <c r="S28" s="200">
        <v>1586.634690680374</v>
      </c>
      <c r="T28" s="200">
        <v>1900.162648185576</v>
      </c>
    </row>
    <row r="29" spans="1:20" x14ac:dyDescent="0.35">
      <c r="A29" s="201" t="s">
        <v>936</v>
      </c>
      <c r="B29" s="200">
        <v>0</v>
      </c>
      <c r="C29" s="200">
        <v>621.11985458501749</v>
      </c>
      <c r="D29" s="200">
        <v>45.529798025364727</v>
      </c>
      <c r="E29" s="200">
        <v>0</v>
      </c>
      <c r="F29" s="200">
        <v>20.409992841966169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621.11985458501749</v>
      </c>
      <c r="R29" s="200">
        <v>1</v>
      </c>
      <c r="S29" s="200">
        <v>29.981365497396631</v>
      </c>
      <c r="T29" s="200">
        <v>651.1012200824141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53.401351625538261</v>
      </c>
      <c r="C31" s="200">
        <v>0</v>
      </c>
      <c r="D31" s="200">
        <v>6.4652233461779476</v>
      </c>
      <c r="E31" s="200">
        <v>83.82455770561792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53.401351625538261</v>
      </c>
      <c r="Q31" s="200">
        <v>0</v>
      </c>
      <c r="R31" s="200">
        <v>1</v>
      </c>
      <c r="S31" s="200">
        <v>53.401351625538261</v>
      </c>
      <c r="T31" s="200">
        <v>0</v>
      </c>
    </row>
    <row r="32" spans="1:20" x14ac:dyDescent="0.35">
      <c r="A32" s="201" t="s">
        <v>933</v>
      </c>
      <c r="B32" s="200">
        <v>75.868288985928473</v>
      </c>
      <c r="C32" s="200">
        <v>0</v>
      </c>
      <c r="D32" s="200">
        <v>14.53307989118832</v>
      </c>
      <c r="E32" s="200">
        <v>22.002654358815189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75.868288985928473</v>
      </c>
      <c r="Q32" s="200">
        <v>0</v>
      </c>
      <c r="R32" s="200">
        <v>1</v>
      </c>
      <c r="S32" s="200">
        <v>75.868288985928473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14980.39775823029</v>
      </c>
      <c r="D35" s="200">
        <v>32986.328697966623</v>
      </c>
      <c r="E35" s="200">
        <v>0</v>
      </c>
      <c r="F35" s="200">
        <v>434.20571740765251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14980.39775823029</v>
      </c>
      <c r="R35" s="200">
        <v>1</v>
      </c>
      <c r="S35" s="200">
        <v>0</v>
      </c>
      <c r="T35" s="200">
        <v>14980.39775823029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3341.8466373284868</v>
      </c>
      <c r="C38" s="200">
        <v>0</v>
      </c>
      <c r="D38" s="200">
        <v>136.32516682947809</v>
      </c>
      <c r="E38" s="200">
        <v>2618.2291460416709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3341.8466373284868</v>
      </c>
      <c r="Q38" s="200">
        <v>0</v>
      </c>
      <c r="R38" s="200">
        <v>1</v>
      </c>
      <c r="S38" s="200">
        <v>3341.8466373284868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2860.3394883167389</v>
      </c>
      <c r="C48" s="200">
        <v>0</v>
      </c>
      <c r="D48" s="200">
        <v>1292.6818611685239</v>
      </c>
      <c r="E48" s="200">
        <v>313.16529334549188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2860.3394883167389</v>
      </c>
      <c r="Q48" s="200">
        <v>0</v>
      </c>
      <c r="R48" s="200">
        <v>1</v>
      </c>
      <c r="S48" s="200">
        <v>2860.3394883167389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15.42991460359219</v>
      </c>
      <c r="C51" s="200">
        <v>0</v>
      </c>
      <c r="D51" s="200">
        <v>14.435210751799479</v>
      </c>
      <c r="E51" s="200">
        <v>1.841426340664051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15.42991460359219</v>
      </c>
      <c r="Q51" s="200">
        <v>0</v>
      </c>
      <c r="R51" s="200">
        <v>1</v>
      </c>
      <c r="S51" s="200">
        <v>15.42991460359219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31.910794542086709</v>
      </c>
      <c r="C55" s="200">
        <v>0</v>
      </c>
      <c r="D55" s="200">
        <v>22.209363637954048</v>
      </c>
      <c r="E55" s="200">
        <v>5.7125902243818407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31.910794542086709</v>
      </c>
      <c r="Q55" s="200">
        <v>0</v>
      </c>
      <c r="R55" s="200">
        <v>1</v>
      </c>
      <c r="S55" s="200">
        <v>31.910794542086709</v>
      </c>
      <c r="T55" s="200">
        <v>0</v>
      </c>
    </row>
    <row r="56" spans="1:20" x14ac:dyDescent="0.35">
      <c r="A56" s="201" t="s">
        <v>909</v>
      </c>
      <c r="B56" s="200">
        <v>916.12949047488064</v>
      </c>
      <c r="C56" s="200">
        <v>0</v>
      </c>
      <c r="D56" s="200">
        <v>2410.5909213132759</v>
      </c>
      <c r="E56" s="200">
        <v>318.76057156073159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916.12949047488064</v>
      </c>
      <c r="Q56" s="200">
        <v>0</v>
      </c>
      <c r="R56" s="200">
        <v>1</v>
      </c>
      <c r="S56" s="200">
        <v>916.12949047488064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209.75346714880351</v>
      </c>
      <c r="C71" s="200">
        <v>0</v>
      </c>
      <c r="D71" s="200">
        <v>4.2928272308648552</v>
      </c>
      <c r="E71" s="200">
        <v>13345.77590214213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209.75346714880351</v>
      </c>
      <c r="Q71" s="200">
        <v>0</v>
      </c>
      <c r="R71" s="200">
        <v>1</v>
      </c>
      <c r="S71" s="200">
        <v>209.75346714880351</v>
      </c>
      <c r="T71" s="200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EAF4-3D9E-4D28-BA81-9145B57F6438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940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85890.174157422676</v>
      </c>
      <c r="D16" s="200">
        <v>0</v>
      </c>
      <c r="E16" s="200">
        <v>0</v>
      </c>
      <c r="F16" s="200">
        <v>0</v>
      </c>
      <c r="G16" s="200">
        <v>566219.32575521991</v>
      </c>
      <c r="H16" s="200">
        <v>1</v>
      </c>
      <c r="I16" s="200">
        <v>1</v>
      </c>
      <c r="J16" s="200">
        <v>1</v>
      </c>
      <c r="K16" s="200">
        <v>1</v>
      </c>
      <c r="L16" s="200">
        <v>66008.046522213845</v>
      </c>
      <c r="M16" s="200">
        <v>8064875.0518375803</v>
      </c>
      <c r="N16" s="200">
        <v>8611212.2499575913</v>
      </c>
      <c r="O16" s="200">
        <v>546337.19812001102</v>
      </c>
      <c r="P16" s="200">
        <v>418849.18214433221</v>
      </c>
      <c r="Q16" s="200">
        <v>504739.35630175477</v>
      </c>
      <c r="R16" s="200">
        <v>1</v>
      </c>
      <c r="S16" s="200">
        <v>2231332.0851178258</v>
      </c>
      <c r="T16" s="200">
        <v>2317222.2592752478</v>
      </c>
      <c r="U16" s="199">
        <v>2044124.4797879611</v>
      </c>
      <c r="V16" s="199">
        <v>1924681.672104321</v>
      </c>
      <c r="W16" s="199">
        <v>2490900.9978595409</v>
      </c>
      <c r="X16" s="199">
        <v>1778846.640670049</v>
      </c>
      <c r="Y16" s="199">
        <v>1844854.6871922631</v>
      </c>
    </row>
    <row r="17" spans="1:20" x14ac:dyDescent="0.35">
      <c r="A17" s="201" t="s">
        <v>948</v>
      </c>
      <c r="B17" s="200">
        <v>0</v>
      </c>
      <c r="C17" s="200">
        <v>2414.1728650687378</v>
      </c>
      <c r="D17" s="200">
        <v>350.04254893836679</v>
      </c>
      <c r="E17" s="200">
        <v>0</v>
      </c>
      <c r="F17" s="200">
        <v>35.389184894491308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2414.1728650687378</v>
      </c>
      <c r="R17" s="200">
        <v>1</v>
      </c>
      <c r="S17" s="200">
        <v>1360.915525064067</v>
      </c>
      <c r="T17" s="200">
        <v>3775.0883901328061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1728.598959745379</v>
      </c>
      <c r="D19" s="200">
        <v>25.424805520805108</v>
      </c>
      <c r="E19" s="200">
        <v>0</v>
      </c>
      <c r="F19" s="200">
        <v>5.4824814012211558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1728.598959745379</v>
      </c>
      <c r="R19" s="200">
        <v>1</v>
      </c>
      <c r="S19" s="200">
        <v>0</v>
      </c>
      <c r="T19" s="200">
        <v>1728.598959745379</v>
      </c>
    </row>
    <row r="20" spans="1:20" x14ac:dyDescent="0.35">
      <c r="A20" s="201" t="s">
        <v>945</v>
      </c>
      <c r="B20" s="200">
        <v>0</v>
      </c>
      <c r="C20" s="200">
        <v>2968.149139435604</v>
      </c>
      <c r="D20" s="200">
        <v>133.91637833018581</v>
      </c>
      <c r="E20" s="200">
        <v>0</v>
      </c>
      <c r="F20" s="200">
        <v>21.097874170141779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2968.149139435604</v>
      </c>
      <c r="R20" s="200">
        <v>1</v>
      </c>
      <c r="S20" s="200">
        <v>0</v>
      </c>
      <c r="T20" s="200">
        <v>2968.149139435604</v>
      </c>
    </row>
    <row r="21" spans="1:20" x14ac:dyDescent="0.35">
      <c r="A21" s="201" t="s">
        <v>944</v>
      </c>
      <c r="B21" s="200">
        <v>0</v>
      </c>
      <c r="C21" s="200">
        <v>1109.7068635645719</v>
      </c>
      <c r="D21" s="200">
        <v>152.86382486043971</v>
      </c>
      <c r="E21" s="200">
        <v>0</v>
      </c>
      <c r="F21" s="200">
        <v>1.770487483173675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1109.7068635645719</v>
      </c>
      <c r="R21" s="200">
        <v>1</v>
      </c>
      <c r="S21" s="200">
        <v>0</v>
      </c>
      <c r="T21" s="200">
        <v>1109.7068635645719</v>
      </c>
    </row>
    <row r="22" spans="1:20" x14ac:dyDescent="0.35">
      <c r="A22" s="201" t="s">
        <v>943</v>
      </c>
      <c r="B22" s="200">
        <v>0</v>
      </c>
      <c r="C22" s="200">
        <v>2288.382771377549</v>
      </c>
      <c r="D22" s="200">
        <v>14.995282889470021</v>
      </c>
      <c r="E22" s="200">
        <v>0</v>
      </c>
      <c r="F22" s="200">
        <v>1.678365806436688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2288.382771377549</v>
      </c>
      <c r="R22" s="200">
        <v>1</v>
      </c>
      <c r="S22" s="200">
        <v>0</v>
      </c>
      <c r="T22" s="200">
        <v>2288.382771377549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7894.8072277328411</v>
      </c>
      <c r="D24" s="200">
        <v>120.4174828243415</v>
      </c>
      <c r="E24" s="200">
        <v>0</v>
      </c>
      <c r="F24" s="200">
        <v>50.071901995629503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7894.8072277328411</v>
      </c>
      <c r="R24" s="200">
        <v>1</v>
      </c>
      <c r="S24" s="200">
        <v>726.57836599250038</v>
      </c>
      <c r="T24" s="200">
        <v>8621.3855937253411</v>
      </c>
    </row>
    <row r="25" spans="1:20" x14ac:dyDescent="0.35">
      <c r="A25" s="201" t="s">
        <v>940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141385.16859170239</v>
      </c>
      <c r="D26" s="200">
        <v>137.68037086439841</v>
      </c>
      <c r="E26" s="200">
        <v>0</v>
      </c>
      <c r="F26" s="200">
        <v>105.0734397915119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141385.16859170239</v>
      </c>
      <c r="R26" s="200">
        <v>1</v>
      </c>
      <c r="S26" s="200">
        <v>503770.78595616162</v>
      </c>
      <c r="T26" s="200">
        <v>645155.95454786404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14777.737427333839</v>
      </c>
      <c r="D28" s="200">
        <v>119.3344146451131</v>
      </c>
      <c r="E28" s="200">
        <v>0</v>
      </c>
      <c r="F28" s="200">
        <v>141.9184581677687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14777.737427333839</v>
      </c>
      <c r="R28" s="200">
        <v>1</v>
      </c>
      <c r="S28" s="200">
        <v>431278.03965136141</v>
      </c>
      <c r="T28" s="200">
        <v>446055.77707869519</v>
      </c>
    </row>
    <row r="29" spans="1:20" x14ac:dyDescent="0.35">
      <c r="A29" s="201" t="s">
        <v>936</v>
      </c>
      <c r="B29" s="200">
        <v>0</v>
      </c>
      <c r="C29" s="200">
        <v>57095.761018899822</v>
      </c>
      <c r="D29" s="200">
        <v>114.8757148379692</v>
      </c>
      <c r="E29" s="200">
        <v>0</v>
      </c>
      <c r="F29" s="200">
        <v>1697.596102919508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57095.761018899822</v>
      </c>
      <c r="R29" s="200">
        <v>1</v>
      </c>
      <c r="S29" s="200">
        <v>86470.506018549029</v>
      </c>
      <c r="T29" s="200">
        <v>143566.26703744891</v>
      </c>
    </row>
    <row r="30" spans="1:20" x14ac:dyDescent="0.35">
      <c r="A30" s="201" t="s">
        <v>935</v>
      </c>
      <c r="B30" s="200">
        <v>0</v>
      </c>
      <c r="C30" s="200">
        <v>13579.43776169488</v>
      </c>
      <c r="D30" s="200">
        <v>102.41309698906019</v>
      </c>
      <c r="E30" s="200">
        <v>0</v>
      </c>
      <c r="F30" s="200">
        <v>2147.9016817454849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13579.43776169488</v>
      </c>
      <c r="R30" s="200">
        <v>1</v>
      </c>
      <c r="S30" s="200">
        <v>60376.562914059541</v>
      </c>
      <c r="T30" s="200">
        <v>73956.000675754418</v>
      </c>
    </row>
    <row r="31" spans="1:20" x14ac:dyDescent="0.35">
      <c r="A31" s="201" t="s">
        <v>934</v>
      </c>
      <c r="B31" s="200">
        <v>15084.646202061591</v>
      </c>
      <c r="C31" s="200">
        <v>0</v>
      </c>
      <c r="D31" s="200">
        <v>36.635089337135263</v>
      </c>
      <c r="E31" s="200">
        <v>332.79466226669211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15084.646202061591</v>
      </c>
      <c r="Q31" s="200">
        <v>0</v>
      </c>
      <c r="R31" s="200">
        <v>1</v>
      </c>
      <c r="S31" s="200">
        <v>27731.860510507311</v>
      </c>
      <c r="T31" s="200">
        <v>12647.214308445729</v>
      </c>
    </row>
    <row r="32" spans="1:20" x14ac:dyDescent="0.35">
      <c r="A32" s="201" t="s">
        <v>933</v>
      </c>
      <c r="B32" s="200">
        <v>17290.529642405811</v>
      </c>
      <c r="C32" s="200">
        <v>0</v>
      </c>
      <c r="D32" s="200">
        <v>79.542216594351359</v>
      </c>
      <c r="E32" s="200">
        <v>70.47665540475046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17290.529642405811</v>
      </c>
      <c r="Q32" s="200">
        <v>0</v>
      </c>
      <c r="R32" s="200">
        <v>1</v>
      </c>
      <c r="S32" s="200">
        <v>36577.442421290143</v>
      </c>
      <c r="T32" s="200">
        <v>19286.912778884322</v>
      </c>
    </row>
    <row r="33" spans="1:20" x14ac:dyDescent="0.35">
      <c r="A33" s="201" t="s">
        <v>932</v>
      </c>
      <c r="B33" s="200">
        <v>71821.64095385262</v>
      </c>
      <c r="C33" s="200">
        <v>0</v>
      </c>
      <c r="D33" s="200">
        <v>163.43389215108061</v>
      </c>
      <c r="E33" s="200">
        <v>57.957392807640929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71821.64095385262</v>
      </c>
      <c r="Q33" s="200">
        <v>0</v>
      </c>
      <c r="R33" s="200">
        <v>1</v>
      </c>
      <c r="S33" s="200">
        <v>108255.2666634511</v>
      </c>
      <c r="T33" s="200">
        <v>36433.625709598447</v>
      </c>
    </row>
    <row r="34" spans="1:20" x14ac:dyDescent="0.35">
      <c r="A34" s="201" t="s">
        <v>931</v>
      </c>
      <c r="B34" s="200">
        <v>0</v>
      </c>
      <c r="C34" s="200">
        <v>86168.88487316735</v>
      </c>
      <c r="D34" s="200">
        <v>126.7374245729041</v>
      </c>
      <c r="E34" s="200">
        <v>0</v>
      </c>
      <c r="F34" s="200">
        <v>1178.176085983124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86168.88487316735</v>
      </c>
      <c r="R34" s="200">
        <v>1</v>
      </c>
      <c r="S34" s="200">
        <v>76266.539587922685</v>
      </c>
      <c r="T34" s="200">
        <v>162435.42446109001</v>
      </c>
    </row>
    <row r="35" spans="1:20" x14ac:dyDescent="0.35">
      <c r="A35" s="201" t="s">
        <v>930</v>
      </c>
      <c r="B35" s="200">
        <v>0</v>
      </c>
      <c r="C35" s="200">
        <v>2477.4638277823551</v>
      </c>
      <c r="D35" s="200">
        <v>93.82949608077729</v>
      </c>
      <c r="E35" s="200">
        <v>0</v>
      </c>
      <c r="F35" s="200">
        <v>64.974444980165757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2477.4638277823551</v>
      </c>
      <c r="R35" s="200">
        <v>1</v>
      </c>
      <c r="S35" s="200">
        <v>1662.996829195645</v>
      </c>
      <c r="T35" s="200">
        <v>4140.4606569779999</v>
      </c>
    </row>
    <row r="36" spans="1:20" x14ac:dyDescent="0.35">
      <c r="A36" s="201" t="s">
        <v>929</v>
      </c>
      <c r="B36" s="200">
        <v>63306.813580628557</v>
      </c>
      <c r="C36" s="200">
        <v>0</v>
      </c>
      <c r="D36" s="200">
        <v>124.4003002526788</v>
      </c>
      <c r="E36" s="200">
        <v>194.0404980870974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63306.813580628557</v>
      </c>
      <c r="Q36" s="200">
        <v>0</v>
      </c>
      <c r="R36" s="200">
        <v>1</v>
      </c>
      <c r="S36" s="200">
        <v>100134.32963763209</v>
      </c>
      <c r="T36" s="200">
        <v>36827.516057003573</v>
      </c>
    </row>
    <row r="37" spans="1:20" x14ac:dyDescent="0.35">
      <c r="A37" s="201" t="s">
        <v>928</v>
      </c>
      <c r="B37" s="200">
        <v>0</v>
      </c>
      <c r="C37" s="200">
        <v>16804.71746153777</v>
      </c>
      <c r="D37" s="200">
        <v>94.617213388335756</v>
      </c>
      <c r="E37" s="200">
        <v>0</v>
      </c>
      <c r="F37" s="200">
        <v>159.73973248566631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16804.71746153777</v>
      </c>
      <c r="R37" s="200">
        <v>1</v>
      </c>
      <c r="S37" s="200">
        <v>28534.69126881706</v>
      </c>
      <c r="T37" s="200">
        <v>45339.408730354837</v>
      </c>
    </row>
    <row r="38" spans="1:20" x14ac:dyDescent="0.35">
      <c r="A38" s="201" t="s">
        <v>927</v>
      </c>
      <c r="B38" s="200">
        <v>0</v>
      </c>
      <c r="C38" s="200">
        <v>42598.001696019172</v>
      </c>
      <c r="D38" s="200">
        <v>92.972827935690432</v>
      </c>
      <c r="E38" s="200">
        <v>0</v>
      </c>
      <c r="F38" s="200">
        <v>4951.4941909580539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42598.001696019172</v>
      </c>
      <c r="R38" s="200">
        <v>1</v>
      </c>
      <c r="S38" s="200">
        <v>131005.5051003406</v>
      </c>
      <c r="T38" s="200">
        <v>173603.50679635981</v>
      </c>
    </row>
    <row r="39" spans="1:20" x14ac:dyDescent="0.35">
      <c r="A39" s="201" t="s">
        <v>926</v>
      </c>
      <c r="B39" s="200">
        <v>0</v>
      </c>
      <c r="C39" s="200">
        <v>1958.1979020394899</v>
      </c>
      <c r="D39" s="200">
        <v>81.897928203663596</v>
      </c>
      <c r="E39" s="200">
        <v>0</v>
      </c>
      <c r="F39" s="200">
        <v>32.33736157170938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1958.1979020394899</v>
      </c>
      <c r="R39" s="200">
        <v>1</v>
      </c>
      <c r="S39" s="200">
        <v>11335.092032838509</v>
      </c>
      <c r="T39" s="200">
        <v>13293.289934877999</v>
      </c>
    </row>
    <row r="40" spans="1:20" x14ac:dyDescent="0.35">
      <c r="A40" s="201" t="s">
        <v>925</v>
      </c>
      <c r="B40" s="200">
        <v>12895.038708329441</v>
      </c>
      <c r="C40" s="200">
        <v>0</v>
      </c>
      <c r="D40" s="200">
        <v>40.965414393842337</v>
      </c>
      <c r="E40" s="200">
        <v>14.520727947807741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12895.038708329441</v>
      </c>
      <c r="Q40" s="200">
        <v>0</v>
      </c>
      <c r="R40" s="200">
        <v>1</v>
      </c>
      <c r="S40" s="200">
        <v>13902.54880959882</v>
      </c>
      <c r="T40" s="200">
        <v>1007.510101269381</v>
      </c>
    </row>
    <row r="41" spans="1:20" x14ac:dyDescent="0.35">
      <c r="A41" s="201" t="s">
        <v>924</v>
      </c>
      <c r="B41" s="200">
        <v>0</v>
      </c>
      <c r="C41" s="200">
        <v>6334.4293748108385</v>
      </c>
      <c r="D41" s="200">
        <v>59.371318682586363</v>
      </c>
      <c r="E41" s="200">
        <v>0</v>
      </c>
      <c r="F41" s="200">
        <v>1141.7708117201209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6334.4293748108385</v>
      </c>
      <c r="R41" s="200">
        <v>1</v>
      </c>
      <c r="S41" s="200">
        <v>14943.061461652191</v>
      </c>
      <c r="T41" s="200">
        <v>21277.490836463028</v>
      </c>
    </row>
    <row r="42" spans="1:20" x14ac:dyDescent="0.35">
      <c r="A42" s="201" t="s">
        <v>923</v>
      </c>
      <c r="B42" s="200">
        <v>17724.693691928642</v>
      </c>
      <c r="C42" s="200">
        <v>0</v>
      </c>
      <c r="D42" s="200">
        <v>119.3786454662213</v>
      </c>
      <c r="E42" s="200">
        <v>70.35713285398424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17724.693691928642</v>
      </c>
      <c r="Q42" s="200">
        <v>0</v>
      </c>
      <c r="R42" s="200">
        <v>1</v>
      </c>
      <c r="S42" s="200">
        <v>24532.124951092399</v>
      </c>
      <c r="T42" s="200">
        <v>6807.4312591637536</v>
      </c>
    </row>
    <row r="43" spans="1:20" x14ac:dyDescent="0.35">
      <c r="A43" s="201" t="s">
        <v>922</v>
      </c>
      <c r="B43" s="200">
        <v>0</v>
      </c>
      <c r="C43" s="200">
        <v>4883.8491497652876</v>
      </c>
      <c r="D43" s="200">
        <v>62.756512502703373</v>
      </c>
      <c r="E43" s="200">
        <v>0</v>
      </c>
      <c r="F43" s="200">
        <v>201.71963750218529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4883.8491497652876</v>
      </c>
      <c r="R43" s="200">
        <v>1</v>
      </c>
      <c r="S43" s="200">
        <v>7030.9209443903828</v>
      </c>
      <c r="T43" s="200">
        <v>11914.77009415567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9868.1196363943418</v>
      </c>
      <c r="D45" s="200">
        <v>33.329134615191307</v>
      </c>
      <c r="E45" s="200">
        <v>0</v>
      </c>
      <c r="F45" s="200">
        <v>1685.5724910832939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9868.1196363943418</v>
      </c>
      <c r="R45" s="200">
        <v>1</v>
      </c>
      <c r="S45" s="200">
        <v>1031.984125297759</v>
      </c>
      <c r="T45" s="200">
        <v>10900.1037616921</v>
      </c>
    </row>
    <row r="46" spans="1:20" x14ac:dyDescent="0.35">
      <c r="A46" s="201" t="s">
        <v>919</v>
      </c>
      <c r="B46" s="200">
        <v>0</v>
      </c>
      <c r="C46" s="200">
        <v>4724.8133082017357</v>
      </c>
      <c r="D46" s="200">
        <v>30.22064863989598</v>
      </c>
      <c r="E46" s="200">
        <v>0</v>
      </c>
      <c r="F46" s="200">
        <v>40.932246256276557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4724.8133082017357</v>
      </c>
      <c r="R46" s="200">
        <v>1</v>
      </c>
      <c r="S46" s="200">
        <v>1872.505244778145</v>
      </c>
      <c r="T46" s="200">
        <v>6597.3185529798811</v>
      </c>
    </row>
    <row r="47" spans="1:20" x14ac:dyDescent="0.35">
      <c r="A47" s="201" t="s">
        <v>918</v>
      </c>
      <c r="B47" s="200">
        <v>0</v>
      </c>
      <c r="C47" s="200">
        <v>5344.2636347982598</v>
      </c>
      <c r="D47" s="200">
        <v>71.32325979760536</v>
      </c>
      <c r="E47" s="200">
        <v>0</v>
      </c>
      <c r="F47" s="200">
        <v>120.7519245451401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5344.2636347982598</v>
      </c>
      <c r="R47" s="200">
        <v>1</v>
      </c>
      <c r="S47" s="200">
        <v>7514.7706602395556</v>
      </c>
      <c r="T47" s="200">
        <v>12859.03429503782</v>
      </c>
    </row>
    <row r="48" spans="1:20" x14ac:dyDescent="0.35">
      <c r="A48" s="201" t="s">
        <v>917</v>
      </c>
      <c r="B48" s="200">
        <v>0</v>
      </c>
      <c r="C48" s="200">
        <v>3010.7707624573341</v>
      </c>
      <c r="D48" s="200">
        <v>67.506530363329531</v>
      </c>
      <c r="E48" s="200">
        <v>0</v>
      </c>
      <c r="F48" s="200">
        <v>85.255863719071172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3010.7707624573341</v>
      </c>
      <c r="R48" s="200">
        <v>1</v>
      </c>
      <c r="S48" s="200">
        <v>8604.0157740275827</v>
      </c>
      <c r="T48" s="200">
        <v>11614.78653648492</v>
      </c>
    </row>
    <row r="49" spans="1:20" x14ac:dyDescent="0.35">
      <c r="A49" s="201" t="s">
        <v>916</v>
      </c>
      <c r="B49" s="200">
        <v>0</v>
      </c>
      <c r="C49" s="200">
        <v>25050.993678328559</v>
      </c>
      <c r="D49" s="200">
        <v>60.098212124853262</v>
      </c>
      <c r="E49" s="200">
        <v>0</v>
      </c>
      <c r="F49" s="200">
        <v>221.90377258474339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25050.993678328559</v>
      </c>
      <c r="R49" s="200">
        <v>1</v>
      </c>
      <c r="S49" s="200">
        <v>2613.1443309972251</v>
      </c>
      <c r="T49" s="200">
        <v>27664.138009325779</v>
      </c>
    </row>
    <row r="50" spans="1:20" x14ac:dyDescent="0.35">
      <c r="A50" s="201" t="s">
        <v>915</v>
      </c>
      <c r="B50" s="200">
        <v>0</v>
      </c>
      <c r="C50" s="200">
        <v>5610.3946722506516</v>
      </c>
      <c r="D50" s="200">
        <v>62.462283242749677</v>
      </c>
      <c r="E50" s="200">
        <v>0</v>
      </c>
      <c r="F50" s="200">
        <v>836.93348442597414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5610.3946722506516</v>
      </c>
      <c r="R50" s="200">
        <v>1</v>
      </c>
      <c r="S50" s="200">
        <v>8258.8155081801979</v>
      </c>
      <c r="T50" s="200">
        <v>13869.21018043085</v>
      </c>
    </row>
    <row r="51" spans="1:20" x14ac:dyDescent="0.35">
      <c r="A51" s="201" t="s">
        <v>914</v>
      </c>
      <c r="B51" s="200">
        <v>7961.6360140594079</v>
      </c>
      <c r="C51" s="200">
        <v>0</v>
      </c>
      <c r="D51" s="200">
        <v>206.49703034531589</v>
      </c>
      <c r="E51" s="200">
        <v>13.354122317126111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7961.6360140594079</v>
      </c>
      <c r="Q51" s="200">
        <v>0</v>
      </c>
      <c r="R51" s="200">
        <v>1</v>
      </c>
      <c r="S51" s="200">
        <v>18663.92914084344</v>
      </c>
      <c r="T51" s="200">
        <v>10702.29312678403</v>
      </c>
    </row>
    <row r="52" spans="1:20" x14ac:dyDescent="0.35">
      <c r="A52" s="201" t="s">
        <v>913</v>
      </c>
      <c r="B52" s="200">
        <v>0</v>
      </c>
      <c r="C52" s="200">
        <v>2639.2426562179862</v>
      </c>
      <c r="D52" s="200">
        <v>50.55205490119198</v>
      </c>
      <c r="E52" s="200">
        <v>0</v>
      </c>
      <c r="F52" s="200">
        <v>36.93259722014831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2639.2426562179862</v>
      </c>
      <c r="R52" s="200">
        <v>1</v>
      </c>
      <c r="S52" s="200">
        <v>11728.716547809039</v>
      </c>
      <c r="T52" s="200">
        <v>14367.95920402702</v>
      </c>
    </row>
    <row r="53" spans="1:20" x14ac:dyDescent="0.35">
      <c r="A53" s="201" t="s">
        <v>912</v>
      </c>
      <c r="B53" s="200">
        <v>0</v>
      </c>
      <c r="C53" s="200">
        <v>5326.9428792790259</v>
      </c>
      <c r="D53" s="200">
        <v>151.9859313021866</v>
      </c>
      <c r="E53" s="200">
        <v>0</v>
      </c>
      <c r="F53" s="200">
        <v>213.64312474005601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5326.9428792790259</v>
      </c>
      <c r="R53" s="200">
        <v>1</v>
      </c>
      <c r="S53" s="200">
        <v>11005.48907209732</v>
      </c>
      <c r="T53" s="200">
        <v>16332.431951376349</v>
      </c>
    </row>
    <row r="54" spans="1:20" x14ac:dyDescent="0.35">
      <c r="A54" s="201" t="s">
        <v>911</v>
      </c>
      <c r="B54" s="200">
        <v>0</v>
      </c>
      <c r="C54" s="200">
        <v>16823.32646429494</v>
      </c>
      <c r="D54" s="200">
        <v>95.342780907921323</v>
      </c>
      <c r="E54" s="200">
        <v>0</v>
      </c>
      <c r="F54" s="200">
        <v>259.50519199029128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16823.32646429494</v>
      </c>
      <c r="R54" s="200">
        <v>1</v>
      </c>
      <c r="S54" s="200">
        <v>6871.8719949375236</v>
      </c>
      <c r="T54" s="200">
        <v>23695.198459232459</v>
      </c>
    </row>
    <row r="55" spans="1:20" x14ac:dyDescent="0.35">
      <c r="A55" s="201" t="s">
        <v>910</v>
      </c>
      <c r="B55" s="200">
        <v>0</v>
      </c>
      <c r="C55" s="200">
        <v>1226.0318693348211</v>
      </c>
      <c r="D55" s="200">
        <v>37.328060311469763</v>
      </c>
      <c r="E55" s="200">
        <v>0</v>
      </c>
      <c r="F55" s="200">
        <v>40.053972977764687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1226.0318693348211</v>
      </c>
      <c r="R55" s="200">
        <v>1</v>
      </c>
      <c r="S55" s="200">
        <v>2999.3349618943539</v>
      </c>
      <c r="T55" s="200">
        <v>4225.3668312291757</v>
      </c>
    </row>
    <row r="56" spans="1:20" x14ac:dyDescent="0.35">
      <c r="A56" s="201" t="s">
        <v>909</v>
      </c>
      <c r="B56" s="200">
        <v>433.26157079285531</v>
      </c>
      <c r="C56" s="200">
        <v>0</v>
      </c>
      <c r="D56" s="200">
        <v>102.4032952104921</v>
      </c>
      <c r="E56" s="200">
        <v>2.1187519029428228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433.26157079285531</v>
      </c>
      <c r="Q56" s="200">
        <v>0</v>
      </c>
      <c r="R56" s="200">
        <v>1</v>
      </c>
      <c r="S56" s="200">
        <v>2771.9361735927109</v>
      </c>
      <c r="T56" s="200">
        <v>2338.6746027998561</v>
      </c>
    </row>
    <row r="57" spans="1:20" x14ac:dyDescent="0.35">
      <c r="A57" s="201" t="s">
        <v>908</v>
      </c>
      <c r="B57" s="200">
        <v>0</v>
      </c>
      <c r="C57" s="200">
        <v>3604.6364263721048</v>
      </c>
      <c r="D57" s="200">
        <v>139.17324754147299</v>
      </c>
      <c r="E57" s="200">
        <v>0</v>
      </c>
      <c r="F57" s="200">
        <v>333.23465971044823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3604.6364263721048</v>
      </c>
      <c r="R57" s="200">
        <v>1</v>
      </c>
      <c r="S57" s="200">
        <v>0</v>
      </c>
      <c r="T57" s="200">
        <v>3604.6364263721048</v>
      </c>
    </row>
    <row r="58" spans="1:20" x14ac:dyDescent="0.35">
      <c r="A58" s="201" t="s">
        <v>907</v>
      </c>
      <c r="B58" s="200">
        <v>1613.083414727661</v>
      </c>
      <c r="C58" s="200">
        <v>0</v>
      </c>
      <c r="D58" s="200">
        <v>164.88356049712311</v>
      </c>
      <c r="E58" s="200">
        <v>55.764871515647542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1613.083414727661</v>
      </c>
      <c r="Q58" s="200">
        <v>0</v>
      </c>
      <c r="R58" s="200">
        <v>1</v>
      </c>
      <c r="S58" s="200">
        <v>3896.108448445696</v>
      </c>
      <c r="T58" s="200">
        <v>2283.025033718035</v>
      </c>
    </row>
    <row r="59" spans="1:20" x14ac:dyDescent="0.35">
      <c r="A59" s="201" t="s">
        <v>906</v>
      </c>
      <c r="B59" s="200">
        <v>2204.752274174994</v>
      </c>
      <c r="C59" s="200">
        <v>0</v>
      </c>
      <c r="D59" s="200">
        <v>96.635468697746745</v>
      </c>
      <c r="E59" s="200" t="s">
        <v>980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2204.752274174994</v>
      </c>
      <c r="Q59" s="200">
        <v>0</v>
      </c>
      <c r="R59" s="200">
        <v>1</v>
      </c>
      <c r="S59" s="200">
        <v>2204.752274174994</v>
      </c>
      <c r="T59" s="200">
        <v>0</v>
      </c>
    </row>
    <row r="60" spans="1:20" x14ac:dyDescent="0.35">
      <c r="A60" s="201" t="s">
        <v>905</v>
      </c>
      <c r="B60" s="200">
        <v>2584.232255705057</v>
      </c>
      <c r="C60" s="200">
        <v>0</v>
      </c>
      <c r="D60" s="200">
        <v>70.928176968349675</v>
      </c>
      <c r="E60" s="200">
        <v>10.84326338012727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2584.232255705057</v>
      </c>
      <c r="Q60" s="200">
        <v>0</v>
      </c>
      <c r="R60" s="200">
        <v>1</v>
      </c>
      <c r="S60" s="200">
        <v>3768.967859176837</v>
      </c>
      <c r="T60" s="200">
        <v>1184.73560347178</v>
      </c>
    </row>
    <row r="61" spans="1:20" x14ac:dyDescent="0.35">
      <c r="A61" s="201" t="s">
        <v>904</v>
      </c>
      <c r="B61" s="200">
        <v>8445.3201814923596</v>
      </c>
      <c r="C61" s="200">
        <v>0</v>
      </c>
      <c r="D61" s="200">
        <v>104.8733335960669</v>
      </c>
      <c r="E61" s="200">
        <v>88.454021876326735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8445.3201814923596</v>
      </c>
      <c r="Q61" s="200">
        <v>0</v>
      </c>
      <c r="R61" s="200">
        <v>1</v>
      </c>
      <c r="S61" s="200">
        <v>9311.7816743401436</v>
      </c>
      <c r="T61" s="200">
        <v>866.46149284778494</v>
      </c>
    </row>
    <row r="62" spans="1:20" x14ac:dyDescent="0.35">
      <c r="A62" s="201" t="s">
        <v>903</v>
      </c>
      <c r="B62" s="200">
        <v>0</v>
      </c>
      <c r="C62" s="200">
        <v>450.50094303756168</v>
      </c>
      <c r="D62" s="200">
        <v>5.5599659213280761</v>
      </c>
      <c r="E62" s="200">
        <v>0</v>
      </c>
      <c r="F62" s="200">
        <v>11.671302599863539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450.50094303756168</v>
      </c>
      <c r="R62" s="200">
        <v>1</v>
      </c>
      <c r="S62" s="200">
        <v>0</v>
      </c>
      <c r="T62" s="200">
        <v>450.50094303756168</v>
      </c>
    </row>
    <row r="63" spans="1:20" x14ac:dyDescent="0.35">
      <c r="A63" s="201" t="s">
        <v>902</v>
      </c>
      <c r="B63" s="200">
        <v>0</v>
      </c>
      <c r="C63" s="200">
        <v>160.03828526963051</v>
      </c>
      <c r="D63" s="200">
        <v>16.624918380556469</v>
      </c>
      <c r="E63" s="200">
        <v>0</v>
      </c>
      <c r="F63" s="200">
        <v>117.9723086361348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160.03828526963051</v>
      </c>
      <c r="R63" s="200">
        <v>1</v>
      </c>
      <c r="S63" s="200">
        <v>94.613049175595364</v>
      </c>
      <c r="T63" s="200">
        <v>254.6513344452259</v>
      </c>
    </row>
    <row r="64" spans="1:20" x14ac:dyDescent="0.35">
      <c r="A64" s="201" t="s">
        <v>901</v>
      </c>
      <c r="B64" s="200">
        <v>6040.8690027932062</v>
      </c>
      <c r="C64" s="200">
        <v>0</v>
      </c>
      <c r="D64" s="200">
        <v>86.391668299512986</v>
      </c>
      <c r="E64" s="200">
        <v>216.83446304281969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6040.8690027932062</v>
      </c>
      <c r="Q64" s="200">
        <v>0</v>
      </c>
      <c r="R64" s="200">
        <v>1</v>
      </c>
      <c r="S64" s="200">
        <v>6157.0907829646021</v>
      </c>
      <c r="T64" s="200">
        <v>116.2217801713963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616.25273225072738</v>
      </c>
      <c r="D67" s="200">
        <v>9.9595457042594404</v>
      </c>
      <c r="E67" s="200">
        <v>0</v>
      </c>
      <c r="F67" s="200">
        <v>163.996652304485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616.25273225072738</v>
      </c>
      <c r="R67" s="200">
        <v>1</v>
      </c>
      <c r="S67" s="200">
        <v>846.30629453340384</v>
      </c>
      <c r="T67" s="200">
        <v>1462.559026784131</v>
      </c>
    </row>
    <row r="68" spans="1:20" x14ac:dyDescent="0.35">
      <c r="A68" s="201" t="s">
        <v>897</v>
      </c>
      <c r="B68" s="200">
        <v>0</v>
      </c>
      <c r="C68" s="200">
        <v>4717.1037582813478</v>
      </c>
      <c r="D68" s="200">
        <v>116.4430352968287</v>
      </c>
      <c r="E68" s="200">
        <v>0</v>
      </c>
      <c r="F68" s="200">
        <v>1422.583855618466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4717.1037582813478</v>
      </c>
      <c r="R68" s="200">
        <v>1</v>
      </c>
      <c r="S68" s="200">
        <v>24465.65572982312</v>
      </c>
      <c r="T68" s="200">
        <v>29182.759488104461</v>
      </c>
    </row>
    <row r="69" spans="1:20" x14ac:dyDescent="0.35">
      <c r="A69" s="201" t="s">
        <v>896</v>
      </c>
      <c r="B69" s="200">
        <v>1720.0188674205069</v>
      </c>
      <c r="C69" s="200">
        <v>0</v>
      </c>
      <c r="D69" s="200">
        <v>61.407685415510308</v>
      </c>
      <c r="E69" s="200" t="s">
        <v>980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1720.0188674205069</v>
      </c>
      <c r="Q69" s="200">
        <v>0</v>
      </c>
      <c r="R69" s="200">
        <v>1</v>
      </c>
      <c r="S69" s="200">
        <v>10198.66543450744</v>
      </c>
      <c r="T69" s="200">
        <v>8478.6465670869293</v>
      </c>
    </row>
    <row r="70" spans="1:20" x14ac:dyDescent="0.35">
      <c r="A70" s="201" t="s">
        <v>895</v>
      </c>
      <c r="B70" s="200">
        <v>0</v>
      </c>
      <c r="C70" s="200">
        <v>9098.4576833079445</v>
      </c>
      <c r="D70" s="200">
        <v>80.186007912199102</v>
      </c>
      <c r="E70" s="200">
        <v>0</v>
      </c>
      <c r="F70" s="200">
        <v>88622.421144025982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9098.4576833079445</v>
      </c>
      <c r="R70" s="200">
        <v>1</v>
      </c>
      <c r="S70" s="200">
        <v>10968.208937787451</v>
      </c>
      <c r="T70" s="200">
        <v>20066.666621095392</v>
      </c>
    </row>
    <row r="71" spans="1:20" x14ac:dyDescent="0.35">
      <c r="A71" s="201" t="s">
        <v>894</v>
      </c>
      <c r="B71" s="200">
        <v>189722.64578395951</v>
      </c>
      <c r="C71" s="200">
        <v>0</v>
      </c>
      <c r="D71" s="200">
        <v>97.393189628618842</v>
      </c>
      <c r="E71" s="200">
        <v>169658.6685795197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189722.64578395951</v>
      </c>
      <c r="Q71" s="200">
        <v>0</v>
      </c>
      <c r="R71" s="200">
        <v>1</v>
      </c>
      <c r="S71" s="200">
        <v>409587.6524482845</v>
      </c>
      <c r="T71" s="200">
        <v>219865.00666432499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1800B-DD5D-4F74-8410-8F7F1BC4CD60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939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3091.524339523748</v>
      </c>
      <c r="C16" s="200">
        <v>0</v>
      </c>
      <c r="D16" s="200">
        <v>0</v>
      </c>
      <c r="E16" s="200">
        <v>0</v>
      </c>
      <c r="F16" s="200">
        <v>0</v>
      </c>
      <c r="G16" s="200">
        <v>748807.89489380922</v>
      </c>
      <c r="H16" s="200">
        <v>1</v>
      </c>
      <c r="I16" s="200">
        <v>1</v>
      </c>
      <c r="J16" s="200">
        <v>1</v>
      </c>
      <c r="K16" s="200">
        <v>1</v>
      </c>
      <c r="L16" s="200">
        <v>-56106.602439871291</v>
      </c>
      <c r="M16" s="200">
        <v>5687662.8865580875</v>
      </c>
      <c r="N16" s="200">
        <v>6383455.7033515489</v>
      </c>
      <c r="O16" s="200">
        <v>695792.81679346133</v>
      </c>
      <c r="P16" s="200">
        <v>382555.21200631722</v>
      </c>
      <c r="Q16" s="200">
        <v>379463.68766679353</v>
      </c>
      <c r="R16" s="200">
        <v>1</v>
      </c>
      <c r="S16" s="200">
        <v>1883607.8363759229</v>
      </c>
      <c r="T16" s="200">
        <v>1880516.312036399</v>
      </c>
      <c r="U16" s="199">
        <v>1301901.663478758</v>
      </c>
      <c r="V16" s="199">
        <v>1269106.308736596</v>
      </c>
      <c r="W16" s="199">
        <v>2017914.203630405</v>
      </c>
      <c r="X16" s="199">
        <v>1236138.6023063341</v>
      </c>
      <c r="Y16" s="199">
        <v>1180031.999866463</v>
      </c>
    </row>
    <row r="17" spans="1:20" x14ac:dyDescent="0.35">
      <c r="A17" s="201" t="s">
        <v>948</v>
      </c>
      <c r="B17" s="200">
        <v>191.35879854483139</v>
      </c>
      <c r="C17" s="200">
        <v>0</v>
      </c>
      <c r="D17" s="200">
        <v>16.117446627825991</v>
      </c>
      <c r="E17" s="200">
        <v>1.6052422524397949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191.35879854483139</v>
      </c>
      <c r="Q17" s="200">
        <v>0</v>
      </c>
      <c r="R17" s="200">
        <v>1</v>
      </c>
      <c r="S17" s="200">
        <v>191.35879854483139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223.98055956583181</v>
      </c>
      <c r="D19" s="200">
        <v>13.050897402289429</v>
      </c>
      <c r="E19" s="200">
        <v>0</v>
      </c>
      <c r="F19" s="200">
        <v>0.29125686594207773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223.98055956583181</v>
      </c>
      <c r="R19" s="200">
        <v>1</v>
      </c>
      <c r="S19" s="200">
        <v>242.72671798191769</v>
      </c>
      <c r="T19" s="200">
        <v>466.70727754774953</v>
      </c>
    </row>
    <row r="20" spans="1:20" x14ac:dyDescent="0.35">
      <c r="A20" s="201" t="s">
        <v>945</v>
      </c>
      <c r="B20" s="200">
        <v>0</v>
      </c>
      <c r="C20" s="200">
        <v>982.73047924883929</v>
      </c>
      <c r="D20" s="200">
        <v>55.652558355230219</v>
      </c>
      <c r="E20" s="200">
        <v>0</v>
      </c>
      <c r="F20" s="200">
        <v>2.8639823133501321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982.73047924883929</v>
      </c>
      <c r="R20" s="200">
        <v>1</v>
      </c>
      <c r="S20" s="200">
        <v>0</v>
      </c>
      <c r="T20" s="200">
        <v>982.73047924883929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91.463969856710605</v>
      </c>
      <c r="C22" s="200">
        <v>0</v>
      </c>
      <c r="D22" s="200">
        <v>8.2690959202923526</v>
      </c>
      <c r="E22" s="200">
        <v>3.4748552574316333E-2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91.463969856710605</v>
      </c>
      <c r="Q22" s="200">
        <v>0</v>
      </c>
      <c r="R22" s="200">
        <v>1</v>
      </c>
      <c r="S22" s="200">
        <v>563.82751305020429</v>
      </c>
      <c r="T22" s="200">
        <v>472.36354319349368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812.99895820314157</v>
      </c>
      <c r="D24" s="200">
        <v>28.866638471831902</v>
      </c>
      <c r="E24" s="200">
        <v>0</v>
      </c>
      <c r="F24" s="200">
        <v>2.114099748251721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812.99895820314157</v>
      </c>
      <c r="R24" s="200">
        <v>1</v>
      </c>
      <c r="S24" s="200">
        <v>501.49304659872462</v>
      </c>
      <c r="T24" s="200">
        <v>1314.492004801866</v>
      </c>
    </row>
    <row r="25" spans="1:20" x14ac:dyDescent="0.35">
      <c r="A25" s="201" t="s">
        <v>940</v>
      </c>
      <c r="B25" s="200">
        <v>141385.16859170239</v>
      </c>
      <c r="C25" s="200">
        <v>0</v>
      </c>
      <c r="D25" s="200">
        <v>137.68037086439841</v>
      </c>
      <c r="E25" s="200">
        <v>2229.7154969296271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141385.16859170239</v>
      </c>
      <c r="Q25" s="200">
        <v>0</v>
      </c>
      <c r="R25" s="200">
        <v>1</v>
      </c>
      <c r="S25" s="200">
        <v>645155.95454786404</v>
      </c>
      <c r="T25" s="200">
        <v>503770.78595616162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103832.115231522</v>
      </c>
      <c r="D28" s="200">
        <v>108.3281882650784</v>
      </c>
      <c r="E28" s="200">
        <v>0</v>
      </c>
      <c r="F28" s="200">
        <v>408.83264526655051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103832.115231522</v>
      </c>
      <c r="R28" s="200">
        <v>1</v>
      </c>
      <c r="S28" s="200">
        <v>270831.53201172088</v>
      </c>
      <c r="T28" s="200">
        <v>374663.64724324289</v>
      </c>
    </row>
    <row r="29" spans="1:20" x14ac:dyDescent="0.35">
      <c r="A29" s="201" t="s">
        <v>936</v>
      </c>
      <c r="B29" s="200">
        <v>0</v>
      </c>
      <c r="C29" s="200">
        <v>10215.000904863629</v>
      </c>
      <c r="D29" s="200">
        <v>130.28107096024621</v>
      </c>
      <c r="E29" s="200">
        <v>0</v>
      </c>
      <c r="F29" s="200">
        <v>124.5236493963758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10215.000904863629</v>
      </c>
      <c r="R29" s="200">
        <v>1</v>
      </c>
      <c r="S29" s="200">
        <v>100446.3398413087</v>
      </c>
      <c r="T29" s="200">
        <v>110661.3407461723</v>
      </c>
    </row>
    <row r="30" spans="1:20" x14ac:dyDescent="0.35">
      <c r="A30" s="201" t="s">
        <v>935</v>
      </c>
      <c r="B30" s="200">
        <v>17000.149189608779</v>
      </c>
      <c r="C30" s="200">
        <v>0</v>
      </c>
      <c r="D30" s="200">
        <v>102.0291304356995</v>
      </c>
      <c r="E30" s="200">
        <v>1544.6393168247409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17000.149189608779</v>
      </c>
      <c r="Q30" s="200">
        <v>0</v>
      </c>
      <c r="R30" s="200">
        <v>1</v>
      </c>
      <c r="S30" s="200">
        <v>62741.980784313222</v>
      </c>
      <c r="T30" s="200">
        <v>45741.831594704447</v>
      </c>
    </row>
    <row r="31" spans="1:20" x14ac:dyDescent="0.35">
      <c r="A31" s="201" t="s">
        <v>934</v>
      </c>
      <c r="B31" s="200">
        <v>0</v>
      </c>
      <c r="C31" s="200">
        <v>16487.535650441088</v>
      </c>
      <c r="D31" s="200">
        <v>42.446290075962182</v>
      </c>
      <c r="E31" s="200">
        <v>0</v>
      </c>
      <c r="F31" s="200">
        <v>1239.0754729597561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16487.535650441088</v>
      </c>
      <c r="R31" s="200">
        <v>1</v>
      </c>
      <c r="S31" s="200">
        <v>10736.10674014801</v>
      </c>
      <c r="T31" s="200">
        <v>27223.642390589099</v>
      </c>
    </row>
    <row r="32" spans="1:20" x14ac:dyDescent="0.35">
      <c r="A32" s="201" t="s">
        <v>933</v>
      </c>
      <c r="B32" s="200">
        <v>0</v>
      </c>
      <c r="C32" s="200">
        <v>1832.8097144230001</v>
      </c>
      <c r="D32" s="200">
        <v>46.637161068531718</v>
      </c>
      <c r="E32" s="200">
        <v>0</v>
      </c>
      <c r="F32" s="200">
        <v>26.003479321801638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1832.8097144230001</v>
      </c>
      <c r="R32" s="200">
        <v>1</v>
      </c>
      <c r="S32" s="200">
        <v>12298.26419214658</v>
      </c>
      <c r="T32" s="200">
        <v>14131.07390656958</v>
      </c>
    </row>
    <row r="33" spans="1:20" x14ac:dyDescent="0.35">
      <c r="A33" s="201" t="s">
        <v>932</v>
      </c>
      <c r="B33" s="200">
        <v>0</v>
      </c>
      <c r="C33" s="200">
        <v>6995.2263921988952</v>
      </c>
      <c r="D33" s="200">
        <v>31.74709151836144</v>
      </c>
      <c r="E33" s="200">
        <v>0</v>
      </c>
      <c r="F33" s="200">
        <v>19.564533550551051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6995.2263921988952</v>
      </c>
      <c r="R33" s="200">
        <v>1</v>
      </c>
      <c r="S33" s="200">
        <v>7959.2919854743704</v>
      </c>
      <c r="T33" s="200">
        <v>14954.518377673259</v>
      </c>
    </row>
    <row r="34" spans="1:20" x14ac:dyDescent="0.35">
      <c r="A34" s="201" t="s">
        <v>931</v>
      </c>
      <c r="B34" s="200">
        <v>0</v>
      </c>
      <c r="C34" s="200">
        <v>29917.112945135152</v>
      </c>
      <c r="D34" s="200">
        <v>62.571610294590172</v>
      </c>
      <c r="E34" s="200">
        <v>0</v>
      </c>
      <c r="F34" s="200">
        <v>167.71130514533701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29917.112945135152</v>
      </c>
      <c r="R34" s="200">
        <v>1</v>
      </c>
      <c r="S34" s="200">
        <v>32605.994926642441</v>
      </c>
      <c r="T34" s="200">
        <v>62523.107871777589</v>
      </c>
    </row>
    <row r="35" spans="1:20" x14ac:dyDescent="0.35">
      <c r="A35" s="201" t="s">
        <v>930</v>
      </c>
      <c r="B35" s="200">
        <v>461.99213179327569</v>
      </c>
      <c r="C35" s="200">
        <v>0</v>
      </c>
      <c r="D35" s="200">
        <v>9.3344096488551997</v>
      </c>
      <c r="E35" s="200">
        <v>4.0174526897483531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461.99213179327569</v>
      </c>
      <c r="Q35" s="200">
        <v>0</v>
      </c>
      <c r="R35" s="200">
        <v>1</v>
      </c>
      <c r="S35" s="200">
        <v>461.99213179327569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2035.867857913225</v>
      </c>
      <c r="D36" s="200">
        <v>100.15327936065449</v>
      </c>
      <c r="E36" s="200">
        <v>0</v>
      </c>
      <c r="F36" s="200">
        <v>15.72549749019182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2035.867857913225</v>
      </c>
      <c r="R36" s="200">
        <v>1</v>
      </c>
      <c r="S36" s="200">
        <v>43753.934371259551</v>
      </c>
      <c r="T36" s="200">
        <v>45789.802229172783</v>
      </c>
    </row>
    <row r="37" spans="1:20" x14ac:dyDescent="0.35">
      <c r="A37" s="201" t="s">
        <v>928</v>
      </c>
      <c r="B37" s="200">
        <v>0</v>
      </c>
      <c r="C37" s="200">
        <v>13301.43341126087</v>
      </c>
      <c r="D37" s="200">
        <v>122.8529942255758</v>
      </c>
      <c r="E37" s="200">
        <v>0</v>
      </c>
      <c r="F37" s="200">
        <v>51.839775172216477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13301.43341126087</v>
      </c>
      <c r="R37" s="200">
        <v>1</v>
      </c>
      <c r="S37" s="200">
        <v>32073.004287798041</v>
      </c>
      <c r="T37" s="200">
        <v>45374.437699058908</v>
      </c>
    </row>
    <row r="38" spans="1:20" x14ac:dyDescent="0.35">
      <c r="A38" s="201" t="s">
        <v>927</v>
      </c>
      <c r="B38" s="200">
        <v>0</v>
      </c>
      <c r="C38" s="200">
        <v>88554.311306260672</v>
      </c>
      <c r="D38" s="200">
        <v>130.14599810204419</v>
      </c>
      <c r="E38" s="200">
        <v>0</v>
      </c>
      <c r="F38" s="200">
        <v>4220.2646310796517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88554.311306260672</v>
      </c>
      <c r="R38" s="200">
        <v>1</v>
      </c>
      <c r="S38" s="200">
        <v>128323.6702218554</v>
      </c>
      <c r="T38" s="200">
        <v>216877.9815281161</v>
      </c>
    </row>
    <row r="39" spans="1:20" x14ac:dyDescent="0.35">
      <c r="A39" s="201" t="s">
        <v>926</v>
      </c>
      <c r="B39" s="200">
        <v>0</v>
      </c>
      <c r="C39" s="200">
        <v>1967.484074756682</v>
      </c>
      <c r="D39" s="200">
        <v>43.977701276262017</v>
      </c>
      <c r="E39" s="200">
        <v>0</v>
      </c>
      <c r="F39" s="200">
        <v>13.32116336715449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1967.484074756682</v>
      </c>
      <c r="R39" s="200">
        <v>1</v>
      </c>
      <c r="S39" s="200">
        <v>4373.4903666812779</v>
      </c>
      <c r="T39" s="200">
        <v>6340.9744414379602</v>
      </c>
    </row>
    <row r="40" spans="1:20" x14ac:dyDescent="0.35">
      <c r="A40" s="201" t="s">
        <v>925</v>
      </c>
      <c r="B40" s="200">
        <v>0</v>
      </c>
      <c r="C40" s="200">
        <v>2268.2931341285421</v>
      </c>
      <c r="D40" s="200">
        <v>25.74283973163519</v>
      </c>
      <c r="E40" s="200">
        <v>0</v>
      </c>
      <c r="F40" s="200">
        <v>8.5773664686628397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2268.2931341285421</v>
      </c>
      <c r="R40" s="200">
        <v>1</v>
      </c>
      <c r="S40" s="200">
        <v>2669.1031555640711</v>
      </c>
      <c r="T40" s="200">
        <v>4937.3962896926132</v>
      </c>
    </row>
    <row r="41" spans="1:20" x14ac:dyDescent="0.35">
      <c r="A41" s="201" t="s">
        <v>924</v>
      </c>
      <c r="B41" s="200">
        <v>0</v>
      </c>
      <c r="C41" s="200">
        <v>11226.804993951249</v>
      </c>
      <c r="D41" s="200">
        <v>157.8941409180147</v>
      </c>
      <c r="E41" s="200">
        <v>0</v>
      </c>
      <c r="F41" s="200">
        <v>829.67985282870757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11226.804993951249</v>
      </c>
      <c r="R41" s="200">
        <v>1</v>
      </c>
      <c r="S41" s="200">
        <v>33248.777447370492</v>
      </c>
      <c r="T41" s="200">
        <v>44475.582441321741</v>
      </c>
    </row>
    <row r="42" spans="1:20" x14ac:dyDescent="0.35">
      <c r="A42" s="201" t="s">
        <v>923</v>
      </c>
      <c r="B42" s="200">
        <v>1338.877385775512</v>
      </c>
      <c r="C42" s="200">
        <v>0</v>
      </c>
      <c r="D42" s="200">
        <v>60.815467946996961</v>
      </c>
      <c r="E42" s="200">
        <v>17.959309690178731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1338.877385775512</v>
      </c>
      <c r="Q42" s="200">
        <v>0</v>
      </c>
      <c r="R42" s="200">
        <v>1</v>
      </c>
      <c r="S42" s="200">
        <v>7157.6958959472922</v>
      </c>
      <c r="T42" s="200">
        <v>5818.81851017178</v>
      </c>
    </row>
    <row r="43" spans="1:20" x14ac:dyDescent="0.35">
      <c r="A43" s="201" t="s">
        <v>922</v>
      </c>
      <c r="B43" s="200">
        <v>0</v>
      </c>
      <c r="C43" s="200">
        <v>4022.965528609971</v>
      </c>
      <c r="D43" s="200">
        <v>73.371233966222889</v>
      </c>
      <c r="E43" s="200">
        <v>0</v>
      </c>
      <c r="F43" s="200">
        <v>68.126358578270157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4022.965528609971</v>
      </c>
      <c r="R43" s="200">
        <v>1</v>
      </c>
      <c r="S43" s="200">
        <v>6987.8719484924932</v>
      </c>
      <c r="T43" s="200">
        <v>11010.837477102459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10277.338086887459</v>
      </c>
      <c r="D45" s="200">
        <v>80.081426741732457</v>
      </c>
      <c r="E45" s="200">
        <v>0</v>
      </c>
      <c r="F45" s="200">
        <v>719.74159050685319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10277.338086887459</v>
      </c>
      <c r="R45" s="200">
        <v>1</v>
      </c>
      <c r="S45" s="200">
        <v>6505.747605019842</v>
      </c>
      <c r="T45" s="200">
        <v>16783.085691907301</v>
      </c>
    </row>
    <row r="46" spans="1:20" x14ac:dyDescent="0.35">
      <c r="A46" s="201" t="s">
        <v>919</v>
      </c>
      <c r="B46" s="200">
        <v>4483.8145713287686</v>
      </c>
      <c r="C46" s="200">
        <v>0</v>
      </c>
      <c r="D46" s="200">
        <v>103.40028589568129</v>
      </c>
      <c r="E46" s="200">
        <v>22.304040752275441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4483.8145713287686</v>
      </c>
      <c r="Q46" s="200">
        <v>0</v>
      </c>
      <c r="R46" s="200">
        <v>1</v>
      </c>
      <c r="S46" s="200">
        <v>14010.225494221801</v>
      </c>
      <c r="T46" s="200">
        <v>9526.4109228930356</v>
      </c>
    </row>
    <row r="47" spans="1:20" x14ac:dyDescent="0.35">
      <c r="A47" s="201" t="s">
        <v>918</v>
      </c>
      <c r="B47" s="200">
        <v>13502.47734070697</v>
      </c>
      <c r="C47" s="200">
        <v>0</v>
      </c>
      <c r="D47" s="200">
        <v>71.348727758524106</v>
      </c>
      <c r="E47" s="200">
        <v>184.99287695229401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13502.47734070697</v>
      </c>
      <c r="Q47" s="200">
        <v>0</v>
      </c>
      <c r="R47" s="200">
        <v>1</v>
      </c>
      <c r="S47" s="200">
        <v>15056.966764326429</v>
      </c>
      <c r="T47" s="200">
        <v>1554.489423619463</v>
      </c>
    </row>
    <row r="48" spans="1:20" x14ac:dyDescent="0.35">
      <c r="A48" s="201" t="s">
        <v>917</v>
      </c>
      <c r="B48" s="200">
        <v>0</v>
      </c>
      <c r="C48" s="200">
        <v>29306.75460896462</v>
      </c>
      <c r="D48" s="200">
        <v>129.05923115527699</v>
      </c>
      <c r="E48" s="200">
        <v>0</v>
      </c>
      <c r="F48" s="200">
        <v>340.24928672913029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29306.75460896462</v>
      </c>
      <c r="R48" s="200">
        <v>1</v>
      </c>
      <c r="S48" s="200">
        <v>878.02099682036612</v>
      </c>
      <c r="T48" s="200">
        <v>30184.77560578498</v>
      </c>
    </row>
    <row r="49" spans="1:20" x14ac:dyDescent="0.35">
      <c r="A49" s="201" t="s">
        <v>916</v>
      </c>
      <c r="B49" s="200">
        <v>1737.4980056611821</v>
      </c>
      <c r="C49" s="200">
        <v>0</v>
      </c>
      <c r="D49" s="200">
        <v>142.62697608847151</v>
      </c>
      <c r="E49" s="200">
        <v>16.58080509741778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1737.4980056611821</v>
      </c>
      <c r="Q49" s="200">
        <v>0</v>
      </c>
      <c r="R49" s="200">
        <v>1</v>
      </c>
      <c r="S49" s="200">
        <v>29843.50001367923</v>
      </c>
      <c r="T49" s="200">
        <v>28106.002008018051</v>
      </c>
    </row>
    <row r="50" spans="1:20" x14ac:dyDescent="0.35">
      <c r="A50" s="201" t="s">
        <v>915</v>
      </c>
      <c r="B50" s="200">
        <v>2409.8578347656999</v>
      </c>
      <c r="C50" s="200">
        <v>0</v>
      </c>
      <c r="D50" s="200">
        <v>12.165904035574449</v>
      </c>
      <c r="E50" s="200">
        <v>29.027165312658319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2409.8578347656999</v>
      </c>
      <c r="Q50" s="200">
        <v>0</v>
      </c>
      <c r="R50" s="200">
        <v>1</v>
      </c>
      <c r="S50" s="200">
        <v>2963.246305350418</v>
      </c>
      <c r="T50" s="200">
        <v>553.38847058471868</v>
      </c>
    </row>
    <row r="51" spans="1:20" x14ac:dyDescent="0.35">
      <c r="A51" s="201" t="s">
        <v>914</v>
      </c>
      <c r="B51" s="200">
        <v>0</v>
      </c>
      <c r="C51" s="200">
        <v>6044.3514328131932</v>
      </c>
      <c r="D51" s="200">
        <v>138.45478299004159</v>
      </c>
      <c r="E51" s="200">
        <v>0</v>
      </c>
      <c r="F51" s="200">
        <v>103.634306654203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6044.3514328131932</v>
      </c>
      <c r="R51" s="200">
        <v>1</v>
      </c>
      <c r="S51" s="200">
        <v>4986.7267892583041</v>
      </c>
      <c r="T51" s="200">
        <v>11031.078222071499</v>
      </c>
    </row>
    <row r="52" spans="1:20" x14ac:dyDescent="0.35">
      <c r="A52" s="201" t="s">
        <v>913</v>
      </c>
      <c r="B52" s="200">
        <v>0</v>
      </c>
      <c r="C52" s="200">
        <v>34238.869013942858</v>
      </c>
      <c r="D52" s="200">
        <v>126.97234887405391</v>
      </c>
      <c r="E52" s="200">
        <v>0</v>
      </c>
      <c r="F52" s="200">
        <v>196.44132980434691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34238.869013942858</v>
      </c>
      <c r="R52" s="200">
        <v>1</v>
      </c>
      <c r="S52" s="200">
        <v>9310.2013229680961</v>
      </c>
      <c r="T52" s="200">
        <v>43549.070336910947</v>
      </c>
    </row>
    <row r="53" spans="1:20" x14ac:dyDescent="0.35">
      <c r="A53" s="201" t="s">
        <v>912</v>
      </c>
      <c r="B53" s="200">
        <v>1156.6050920400121</v>
      </c>
      <c r="C53" s="200">
        <v>0</v>
      </c>
      <c r="D53" s="200">
        <v>30.074435314698281</v>
      </c>
      <c r="E53" s="200">
        <v>15.125062490678051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1156.6050920400121</v>
      </c>
      <c r="Q53" s="200">
        <v>0</v>
      </c>
      <c r="R53" s="200">
        <v>1</v>
      </c>
      <c r="S53" s="200">
        <v>2774.0518227760249</v>
      </c>
      <c r="T53" s="200">
        <v>1617.446730736013</v>
      </c>
    </row>
    <row r="54" spans="1:20" x14ac:dyDescent="0.35">
      <c r="A54" s="201" t="s">
        <v>911</v>
      </c>
      <c r="B54" s="200">
        <v>10615.89867517007</v>
      </c>
      <c r="C54" s="200">
        <v>0</v>
      </c>
      <c r="D54" s="200">
        <v>53.942450739545883</v>
      </c>
      <c r="E54" s="200">
        <v>124.2779796759458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10615.89867517007</v>
      </c>
      <c r="Q54" s="200">
        <v>0</v>
      </c>
      <c r="R54" s="200">
        <v>1</v>
      </c>
      <c r="S54" s="200">
        <v>12311.834882216001</v>
      </c>
      <c r="T54" s="200">
        <v>1695.9362070459219</v>
      </c>
    </row>
    <row r="55" spans="1:20" x14ac:dyDescent="0.35">
      <c r="A55" s="201" t="s">
        <v>910</v>
      </c>
      <c r="B55" s="200">
        <v>0</v>
      </c>
      <c r="C55" s="200">
        <v>432.65606018813111</v>
      </c>
      <c r="D55" s="200">
        <v>28.464671116723061</v>
      </c>
      <c r="E55" s="200">
        <v>0</v>
      </c>
      <c r="F55" s="200">
        <v>5.7952150881086659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432.65606018813111</v>
      </c>
      <c r="R55" s="200">
        <v>1</v>
      </c>
      <c r="S55" s="200">
        <v>2004.919262792308</v>
      </c>
      <c r="T55" s="200">
        <v>2437.57532298044</v>
      </c>
    </row>
    <row r="56" spans="1:20" x14ac:dyDescent="0.35">
      <c r="A56" s="201" t="s">
        <v>909</v>
      </c>
      <c r="B56" s="200">
        <v>1127.9987430851179</v>
      </c>
      <c r="C56" s="200">
        <v>0</v>
      </c>
      <c r="D56" s="200">
        <v>27.52549181254755</v>
      </c>
      <c r="E56" s="200">
        <v>18.640518581441441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1127.9987430851179</v>
      </c>
      <c r="Q56" s="200">
        <v>0</v>
      </c>
      <c r="R56" s="200">
        <v>1</v>
      </c>
      <c r="S56" s="200">
        <v>1127.9987430851179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925.40470119871884</v>
      </c>
      <c r="D57" s="200">
        <v>44.846517794844218</v>
      </c>
      <c r="E57" s="200">
        <v>0</v>
      </c>
      <c r="F57" s="200">
        <v>35.075456121431372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925.40470119871884</v>
      </c>
      <c r="R57" s="200">
        <v>1</v>
      </c>
      <c r="S57" s="200">
        <v>0</v>
      </c>
      <c r="T57" s="200">
        <v>925.40470119871884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2776.8361034614481</v>
      </c>
      <c r="D59" s="200">
        <v>234.4228200671821</v>
      </c>
      <c r="E59" s="200">
        <v>0</v>
      </c>
      <c r="F59" s="200">
        <v>385.57146601018007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2776.8361034614481</v>
      </c>
      <c r="R59" s="200">
        <v>1</v>
      </c>
      <c r="S59" s="200">
        <v>779.31150002374886</v>
      </c>
      <c r="T59" s="200">
        <v>3556.1476034851971</v>
      </c>
    </row>
    <row r="60" spans="1:20" x14ac:dyDescent="0.35">
      <c r="A60" s="201" t="s">
        <v>905</v>
      </c>
      <c r="B60" s="200">
        <v>6770.0693850616526</v>
      </c>
      <c r="C60" s="200">
        <v>0</v>
      </c>
      <c r="D60" s="200">
        <v>119.8275437573425</v>
      </c>
      <c r="E60" s="200">
        <v>95.993322244160055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6770.0693850616526</v>
      </c>
      <c r="Q60" s="200">
        <v>0</v>
      </c>
      <c r="R60" s="200">
        <v>1</v>
      </c>
      <c r="S60" s="200">
        <v>6770.0693850616526</v>
      </c>
      <c r="T60" s="200">
        <v>0</v>
      </c>
    </row>
    <row r="61" spans="1:20" x14ac:dyDescent="0.35">
      <c r="A61" s="201" t="s">
        <v>904</v>
      </c>
      <c r="B61" s="200">
        <v>8808.7339264224938</v>
      </c>
      <c r="C61" s="200">
        <v>0</v>
      </c>
      <c r="D61" s="200">
        <v>194.40119146837239</v>
      </c>
      <c r="E61" s="200">
        <v>311.77005246443707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8808.7339264224938</v>
      </c>
      <c r="Q61" s="200">
        <v>0</v>
      </c>
      <c r="R61" s="200">
        <v>1</v>
      </c>
      <c r="S61" s="200">
        <v>12091.49574764803</v>
      </c>
      <c r="T61" s="200">
        <v>3282.7618212255338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2025.288204892302</v>
      </c>
      <c r="C63" s="200">
        <v>0</v>
      </c>
      <c r="D63" s="200">
        <v>162.65774282945611</v>
      </c>
      <c r="E63" s="200">
        <v>108.74169317677109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2025.288204892302</v>
      </c>
      <c r="Q63" s="200">
        <v>0</v>
      </c>
      <c r="R63" s="200">
        <v>1</v>
      </c>
      <c r="S63" s="200">
        <v>2392.7864242934988</v>
      </c>
      <c r="T63" s="200">
        <v>367.49821940119642</v>
      </c>
    </row>
    <row r="64" spans="1:20" x14ac:dyDescent="0.35">
      <c r="A64" s="201" t="s">
        <v>901</v>
      </c>
      <c r="B64" s="200">
        <v>23839.130033825841</v>
      </c>
      <c r="C64" s="200">
        <v>0</v>
      </c>
      <c r="D64" s="200">
        <v>408.84425999994409</v>
      </c>
      <c r="E64" s="200">
        <v>2891.603436716247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23839.130033825841</v>
      </c>
      <c r="Q64" s="200">
        <v>0</v>
      </c>
      <c r="R64" s="200">
        <v>1</v>
      </c>
      <c r="S64" s="200">
        <v>24144.05424153238</v>
      </c>
      <c r="T64" s="200">
        <v>304.92420770654388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784.80651685429086</v>
      </c>
      <c r="D67" s="200">
        <v>4.217827368501303</v>
      </c>
      <c r="E67" s="200">
        <v>0</v>
      </c>
      <c r="F67" s="200">
        <v>85.629153867253478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784.80651685429086</v>
      </c>
      <c r="R67" s="200">
        <v>1</v>
      </c>
      <c r="S67" s="200">
        <v>0</v>
      </c>
      <c r="T67" s="200">
        <v>784.80651685429086</v>
      </c>
    </row>
    <row r="68" spans="1:20" x14ac:dyDescent="0.35">
      <c r="A68" s="201" t="s">
        <v>897</v>
      </c>
      <c r="B68" s="200">
        <v>14301.392745287239</v>
      </c>
      <c r="C68" s="200">
        <v>0</v>
      </c>
      <c r="D68" s="200">
        <v>40.472825686152063</v>
      </c>
      <c r="E68" s="200" t="s">
        <v>980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14301.392745287239</v>
      </c>
      <c r="Q68" s="200">
        <v>0</v>
      </c>
      <c r="R68" s="200">
        <v>1</v>
      </c>
      <c r="S68" s="200">
        <v>14781.832686860331</v>
      </c>
      <c r="T68" s="200">
        <v>480.4399415730955</v>
      </c>
    </row>
    <row r="69" spans="1:20" x14ac:dyDescent="0.35">
      <c r="A69" s="201" t="s">
        <v>896</v>
      </c>
      <c r="B69" s="200">
        <v>1362.4947498542981</v>
      </c>
      <c r="C69" s="200">
        <v>0</v>
      </c>
      <c r="D69" s="200">
        <v>42.463367997251041</v>
      </c>
      <c r="E69" s="200" t="s">
        <v>980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1362.4947498542981</v>
      </c>
      <c r="Q69" s="200">
        <v>0</v>
      </c>
      <c r="R69" s="200">
        <v>1</v>
      </c>
      <c r="S69" s="200">
        <v>5912.0615549144541</v>
      </c>
      <c r="T69" s="200">
        <v>4549.5668050601562</v>
      </c>
    </row>
    <row r="70" spans="1:20" x14ac:dyDescent="0.35">
      <c r="A70" s="201" t="s">
        <v>895</v>
      </c>
      <c r="B70" s="200">
        <v>23512.54193450198</v>
      </c>
      <c r="C70" s="200">
        <v>0</v>
      </c>
      <c r="D70" s="200">
        <v>79.020515400739058</v>
      </c>
      <c r="E70" s="200" t="s">
        <v>980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23512.54193450198</v>
      </c>
      <c r="Q70" s="200">
        <v>0</v>
      </c>
      <c r="R70" s="200">
        <v>1</v>
      </c>
      <c r="S70" s="200">
        <v>24156.774855754651</v>
      </c>
      <c r="T70" s="200">
        <v>644.23292125266494</v>
      </c>
    </row>
    <row r="71" spans="1:20" x14ac:dyDescent="0.35">
      <c r="A71" s="201" t="s">
        <v>894</v>
      </c>
      <c r="B71" s="200">
        <v>106432.4006964321</v>
      </c>
      <c r="C71" s="200">
        <v>0</v>
      </c>
      <c r="D71" s="200">
        <v>89.027823377735146</v>
      </c>
      <c r="E71" s="200">
        <v>321625.28135946218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106432.4006964321</v>
      </c>
      <c r="Q71" s="200">
        <v>0</v>
      </c>
      <c r="R71" s="200">
        <v>1</v>
      </c>
      <c r="S71" s="200">
        <v>287481.59904476459</v>
      </c>
      <c r="T71" s="200">
        <v>181049.19834833249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325FA-6438-40C9-9127-293C0EF8CADF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938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5740.8053643682779</v>
      </c>
      <c r="D16" s="200">
        <v>0</v>
      </c>
      <c r="E16" s="200">
        <v>0</v>
      </c>
      <c r="F16" s="200">
        <v>0</v>
      </c>
      <c r="G16" s="200">
        <v>-15824.63783827222</v>
      </c>
      <c r="H16" s="200">
        <v>1</v>
      </c>
      <c r="I16" s="200">
        <v>1</v>
      </c>
      <c r="J16" s="200">
        <v>1</v>
      </c>
      <c r="K16" s="200">
        <v>1</v>
      </c>
      <c r="L16" s="200">
        <v>1180.507412969587</v>
      </c>
      <c r="M16" s="200">
        <v>21700.762964716941</v>
      </c>
      <c r="N16" s="200">
        <v>1315.8271750460269</v>
      </c>
      <c r="O16" s="200">
        <v>-20384.935789670919</v>
      </c>
      <c r="P16" s="200">
        <v>0</v>
      </c>
      <c r="Q16" s="200">
        <v>5740.8053643682779</v>
      </c>
      <c r="R16" s="200">
        <v>1</v>
      </c>
      <c r="S16" s="200">
        <v>135.3197620764399</v>
      </c>
      <c r="T16" s="200">
        <v>5876.1251264447183</v>
      </c>
      <c r="U16" s="199">
        <v>0</v>
      </c>
      <c r="V16" s="199">
        <v>15824.63783827222</v>
      </c>
      <c r="W16" s="199">
        <v>0</v>
      </c>
      <c r="X16" s="199">
        <v>0</v>
      </c>
      <c r="Y16" s="199">
        <v>1180.507412969587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5740.8053643682779</v>
      </c>
      <c r="D28" s="200">
        <v>637.13898793334158</v>
      </c>
      <c r="E28" s="200">
        <v>0</v>
      </c>
      <c r="F28" s="200">
        <v>100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5740.8053643682779</v>
      </c>
      <c r="R28" s="200">
        <v>1</v>
      </c>
      <c r="S28" s="200">
        <v>135.3197620764399</v>
      </c>
      <c r="T28" s="200">
        <v>5876.1251264447183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0CA09-02B0-4CC3-965B-FE38D2E95F44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937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283513.36672148848</v>
      </c>
      <c r="C16" s="200">
        <v>0</v>
      </c>
      <c r="D16" s="200">
        <v>0</v>
      </c>
      <c r="E16" s="200">
        <v>0</v>
      </c>
      <c r="F16" s="200">
        <v>0</v>
      </c>
      <c r="G16" s="200">
        <v>1101612.3366357831</v>
      </c>
      <c r="H16" s="200">
        <v>1</v>
      </c>
      <c r="I16" s="200">
        <v>1</v>
      </c>
      <c r="J16" s="200">
        <v>1</v>
      </c>
      <c r="K16" s="200">
        <v>1</v>
      </c>
      <c r="L16" s="200">
        <v>12589.60158534069</v>
      </c>
      <c r="M16" s="200">
        <v>5852373.0170983598</v>
      </c>
      <c r="N16" s="200">
        <v>7250088.3220409714</v>
      </c>
      <c r="O16" s="200">
        <v>1397715.3049426121</v>
      </c>
      <c r="P16" s="200">
        <v>624359.61351063359</v>
      </c>
      <c r="Q16" s="200">
        <v>340846.24678914511</v>
      </c>
      <c r="R16" s="200">
        <v>1</v>
      </c>
      <c r="S16" s="200">
        <v>1814599.244712047</v>
      </c>
      <c r="T16" s="200">
        <v>1531085.877990558</v>
      </c>
      <c r="U16" s="199">
        <v>1401836.784485437</v>
      </c>
      <c r="V16" s="199">
        <v>1374952.355578922</v>
      </c>
      <c r="W16" s="199">
        <v>2476564.692214705</v>
      </c>
      <c r="X16" s="199">
        <v>1544497.9990434421</v>
      </c>
      <c r="Y16" s="199">
        <v>1557087.600628783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26139.92939464347</v>
      </c>
      <c r="D19" s="200">
        <v>582.63259956295349</v>
      </c>
      <c r="E19" s="200">
        <v>0</v>
      </c>
      <c r="F19" s="200">
        <v>31.0557323450283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26139.92939464347</v>
      </c>
      <c r="R19" s="200">
        <v>1</v>
      </c>
      <c r="S19" s="200">
        <v>0</v>
      </c>
      <c r="T19" s="200">
        <v>26139.92939464347</v>
      </c>
    </row>
    <row r="20" spans="1:20" x14ac:dyDescent="0.35">
      <c r="A20" s="201" t="s">
        <v>945</v>
      </c>
      <c r="B20" s="200">
        <v>0</v>
      </c>
      <c r="C20" s="200">
        <v>1610.9597476430699</v>
      </c>
      <c r="D20" s="200">
        <v>112.44935914337781</v>
      </c>
      <c r="E20" s="200">
        <v>0</v>
      </c>
      <c r="F20" s="200">
        <v>4.2893562025746776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1610.9597476430699</v>
      </c>
      <c r="R20" s="200">
        <v>1</v>
      </c>
      <c r="S20" s="200">
        <v>0</v>
      </c>
      <c r="T20" s="200">
        <v>1610.9597476430699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8312.1972203656751</v>
      </c>
      <c r="C22" s="200">
        <v>0</v>
      </c>
      <c r="D22" s="200">
        <v>84.64841818941909</v>
      </c>
      <c r="E22" s="200">
        <v>5.9013014193639677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8312.1972203656751</v>
      </c>
      <c r="Q22" s="200">
        <v>0</v>
      </c>
      <c r="R22" s="200">
        <v>1</v>
      </c>
      <c r="S22" s="200">
        <v>9086.5281996189333</v>
      </c>
      <c r="T22" s="200">
        <v>774.33097925325785</v>
      </c>
    </row>
    <row r="23" spans="1:20" x14ac:dyDescent="0.35">
      <c r="A23" s="201" t="s">
        <v>942</v>
      </c>
      <c r="B23" s="200">
        <v>231.74622549906769</v>
      </c>
      <c r="C23" s="200">
        <v>0</v>
      </c>
      <c r="D23" s="200">
        <v>205.8237081742725</v>
      </c>
      <c r="E23" s="200">
        <v>0.1160328159534546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231.74622549906769</v>
      </c>
      <c r="Q23" s="200">
        <v>0</v>
      </c>
      <c r="R23" s="200">
        <v>1</v>
      </c>
      <c r="S23" s="200">
        <v>231.74622549906769</v>
      </c>
      <c r="T23" s="200">
        <v>0</v>
      </c>
    </row>
    <row r="24" spans="1:20" x14ac:dyDescent="0.35">
      <c r="A24" s="201" t="s">
        <v>941</v>
      </c>
      <c r="B24" s="200">
        <v>313.52795750520272</v>
      </c>
      <c r="C24" s="200">
        <v>0</v>
      </c>
      <c r="D24" s="200">
        <v>63.096471696595643</v>
      </c>
      <c r="E24" s="200">
        <v>4.6596468590438036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313.52795750520272</v>
      </c>
      <c r="Q24" s="200">
        <v>0</v>
      </c>
      <c r="R24" s="200">
        <v>1</v>
      </c>
      <c r="S24" s="200">
        <v>1900.162648185576</v>
      </c>
      <c r="T24" s="200">
        <v>1586.634690680374</v>
      </c>
    </row>
    <row r="25" spans="1:20" x14ac:dyDescent="0.35">
      <c r="A25" s="201" t="s">
        <v>940</v>
      </c>
      <c r="B25" s="200">
        <v>14777.737427333839</v>
      </c>
      <c r="C25" s="200">
        <v>0</v>
      </c>
      <c r="D25" s="200">
        <v>119.3344146451132</v>
      </c>
      <c r="E25" s="200">
        <v>435.51070117327322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14777.737427333839</v>
      </c>
      <c r="Q25" s="200">
        <v>0</v>
      </c>
      <c r="R25" s="200">
        <v>1</v>
      </c>
      <c r="S25" s="200">
        <v>446055.77707869519</v>
      </c>
      <c r="T25" s="200">
        <v>431278.03965136141</v>
      </c>
    </row>
    <row r="26" spans="1:20" x14ac:dyDescent="0.35">
      <c r="A26" s="201" t="s">
        <v>939</v>
      </c>
      <c r="B26" s="200">
        <v>103832.115231522</v>
      </c>
      <c r="C26" s="200">
        <v>0</v>
      </c>
      <c r="D26" s="200">
        <v>108.3281882650784</v>
      </c>
      <c r="E26" s="200">
        <v>72.129648272236892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103832.115231522</v>
      </c>
      <c r="Q26" s="200">
        <v>0</v>
      </c>
      <c r="R26" s="200">
        <v>1</v>
      </c>
      <c r="S26" s="200">
        <v>374663.64724324289</v>
      </c>
      <c r="T26" s="200">
        <v>270831.53201172088</v>
      </c>
    </row>
    <row r="27" spans="1:20" x14ac:dyDescent="0.35">
      <c r="A27" s="201" t="s">
        <v>938</v>
      </c>
      <c r="B27" s="200">
        <v>5740.8053643682779</v>
      </c>
      <c r="C27" s="200">
        <v>0</v>
      </c>
      <c r="D27" s="200">
        <v>637.13898793334158</v>
      </c>
      <c r="E27" s="200">
        <v>8.2786507433554934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5740.8053643682779</v>
      </c>
      <c r="Q27" s="200">
        <v>0</v>
      </c>
      <c r="R27" s="200">
        <v>1</v>
      </c>
      <c r="S27" s="200">
        <v>5876.1251264447183</v>
      </c>
      <c r="T27" s="200">
        <v>135.3197620764399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93063.526701235169</v>
      </c>
      <c r="D29" s="200">
        <v>129.45059622888641</v>
      </c>
      <c r="E29" s="200">
        <v>0</v>
      </c>
      <c r="F29" s="200">
        <v>1036.4884218019431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93063.526701235169</v>
      </c>
      <c r="R29" s="200">
        <v>1</v>
      </c>
      <c r="S29" s="200">
        <v>44869.924086333027</v>
      </c>
      <c r="T29" s="200">
        <v>137933.4507875682</v>
      </c>
    </row>
    <row r="30" spans="1:20" x14ac:dyDescent="0.35">
      <c r="A30" s="201" t="s">
        <v>935</v>
      </c>
      <c r="B30" s="200">
        <v>0</v>
      </c>
      <c r="C30" s="200">
        <v>11655.155608338109</v>
      </c>
      <c r="D30" s="200">
        <v>56.626474479062978</v>
      </c>
      <c r="E30" s="200">
        <v>0</v>
      </c>
      <c r="F30" s="200">
        <v>690.56590199028619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11655.155608338109</v>
      </c>
      <c r="R30" s="200">
        <v>1</v>
      </c>
      <c r="S30" s="200">
        <v>20627.340698549178</v>
      </c>
      <c r="T30" s="200">
        <v>32282.496306887289</v>
      </c>
    </row>
    <row r="31" spans="1:20" x14ac:dyDescent="0.35">
      <c r="A31" s="201" t="s">
        <v>934</v>
      </c>
      <c r="B31" s="200">
        <v>0</v>
      </c>
      <c r="C31" s="200">
        <v>38315.523249981678</v>
      </c>
      <c r="D31" s="200">
        <v>90.99339700399517</v>
      </c>
      <c r="E31" s="200">
        <v>0</v>
      </c>
      <c r="F31" s="200">
        <v>2630.8027777966249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38315.523249981678</v>
      </c>
      <c r="R31" s="200">
        <v>1</v>
      </c>
      <c r="S31" s="200">
        <v>16753.07432253403</v>
      </c>
      <c r="T31" s="200">
        <v>55068.597572515697</v>
      </c>
    </row>
    <row r="32" spans="1:20" x14ac:dyDescent="0.35">
      <c r="A32" s="201" t="s">
        <v>933</v>
      </c>
      <c r="B32" s="200">
        <v>0</v>
      </c>
      <c r="C32" s="200">
        <v>3188.2775722523288</v>
      </c>
      <c r="D32" s="200">
        <v>80.327092526908999</v>
      </c>
      <c r="E32" s="200">
        <v>0</v>
      </c>
      <c r="F32" s="200">
        <v>41.327746571664377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3188.2775722523288</v>
      </c>
      <c r="R32" s="200">
        <v>1</v>
      </c>
      <c r="S32" s="200">
        <v>18006.39788219428</v>
      </c>
      <c r="T32" s="200">
        <v>21194.675454446609</v>
      </c>
    </row>
    <row r="33" spans="1:20" x14ac:dyDescent="0.35">
      <c r="A33" s="201" t="s">
        <v>932</v>
      </c>
      <c r="B33" s="200">
        <v>7031.6796485746927</v>
      </c>
      <c r="C33" s="200">
        <v>0</v>
      </c>
      <c r="D33" s="200">
        <v>53.973007137785707</v>
      </c>
      <c r="E33" s="200">
        <v>35.832517337784417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7031.6796485746927</v>
      </c>
      <c r="Q33" s="200">
        <v>0</v>
      </c>
      <c r="R33" s="200">
        <v>1</v>
      </c>
      <c r="S33" s="200">
        <v>21073.804086564502</v>
      </c>
      <c r="T33" s="200">
        <v>14042.124437989811</v>
      </c>
    </row>
    <row r="34" spans="1:20" x14ac:dyDescent="0.35">
      <c r="A34" s="201" t="s">
        <v>931</v>
      </c>
      <c r="B34" s="200">
        <v>83993.689878360296</v>
      </c>
      <c r="C34" s="200">
        <v>0</v>
      </c>
      <c r="D34" s="200">
        <v>93.148473232927557</v>
      </c>
      <c r="E34" s="200">
        <v>1229.280487147505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83993.689878360296</v>
      </c>
      <c r="Q34" s="200">
        <v>0</v>
      </c>
      <c r="R34" s="200">
        <v>1</v>
      </c>
      <c r="S34" s="200">
        <v>103030.6478107299</v>
      </c>
      <c r="T34" s="200">
        <v>19036.957932369602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13350.67993006617</v>
      </c>
      <c r="D36" s="200">
        <v>129.94714104006479</v>
      </c>
      <c r="E36" s="200">
        <v>0</v>
      </c>
      <c r="F36" s="200">
        <v>94.217095159934487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13350.67993006617</v>
      </c>
      <c r="R36" s="200">
        <v>1</v>
      </c>
      <c r="S36" s="200">
        <v>44787.648970913273</v>
      </c>
      <c r="T36" s="200">
        <v>58138.328900979439</v>
      </c>
    </row>
    <row r="37" spans="1:20" x14ac:dyDescent="0.35">
      <c r="A37" s="201" t="s">
        <v>928</v>
      </c>
      <c r="B37" s="200">
        <v>0</v>
      </c>
      <c r="C37" s="200">
        <v>2645.858417650697</v>
      </c>
      <c r="D37" s="200">
        <v>21.2997909703689</v>
      </c>
      <c r="E37" s="200">
        <v>0</v>
      </c>
      <c r="F37" s="200">
        <v>9.4211253855558361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2645.858417650697</v>
      </c>
      <c r="R37" s="200">
        <v>1</v>
      </c>
      <c r="S37" s="200">
        <v>4475.4424419344286</v>
      </c>
      <c r="T37" s="200">
        <v>7121.3008595851261</v>
      </c>
    </row>
    <row r="38" spans="1:20" x14ac:dyDescent="0.35">
      <c r="A38" s="201" t="s">
        <v>927</v>
      </c>
      <c r="B38" s="200">
        <v>0</v>
      </c>
      <c r="C38" s="200">
        <v>52863.986767172319</v>
      </c>
      <c r="D38" s="200">
        <v>84.129072124153652</v>
      </c>
      <c r="E38" s="200">
        <v>0</v>
      </c>
      <c r="F38" s="200">
        <v>2301.7672423971471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52863.986767172319</v>
      </c>
      <c r="R38" s="200">
        <v>1</v>
      </c>
      <c r="S38" s="200">
        <v>70913.183068171478</v>
      </c>
      <c r="T38" s="200">
        <v>123777.1698353438</v>
      </c>
    </row>
    <row r="39" spans="1:20" x14ac:dyDescent="0.35">
      <c r="A39" s="201" t="s">
        <v>926</v>
      </c>
      <c r="B39" s="200">
        <v>0</v>
      </c>
      <c r="C39" s="200">
        <v>4781.7239120632876</v>
      </c>
      <c r="D39" s="200">
        <v>86.164351502076158</v>
      </c>
      <c r="E39" s="200">
        <v>0</v>
      </c>
      <c r="F39" s="200">
        <v>29.579235422374449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4781.7239120632876</v>
      </c>
      <c r="R39" s="200">
        <v>1</v>
      </c>
      <c r="S39" s="200">
        <v>6817.1083621683074</v>
      </c>
      <c r="T39" s="200">
        <v>11598.8322742316</v>
      </c>
    </row>
    <row r="40" spans="1:20" x14ac:dyDescent="0.35">
      <c r="A40" s="201" t="s">
        <v>925</v>
      </c>
      <c r="B40" s="200">
        <v>0</v>
      </c>
      <c r="C40" s="200">
        <v>1364.8506565745961</v>
      </c>
      <c r="D40" s="200">
        <v>17.065276343249199</v>
      </c>
      <c r="E40" s="200">
        <v>0</v>
      </c>
      <c r="F40" s="200">
        <v>4.7153229068118812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1364.8506565745961</v>
      </c>
      <c r="R40" s="200">
        <v>1</v>
      </c>
      <c r="S40" s="200">
        <v>1549.484816185764</v>
      </c>
      <c r="T40" s="200">
        <v>2914.3354727603601</v>
      </c>
    </row>
    <row r="41" spans="1:20" x14ac:dyDescent="0.35">
      <c r="A41" s="201" t="s">
        <v>924</v>
      </c>
      <c r="B41" s="200">
        <v>0</v>
      </c>
      <c r="C41" s="200">
        <v>18502.659713124882</v>
      </c>
      <c r="D41" s="200">
        <v>77.123648599387067</v>
      </c>
      <c r="E41" s="200">
        <v>0</v>
      </c>
      <c r="F41" s="200">
        <v>1249.2807410762071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18502.659713124882</v>
      </c>
      <c r="R41" s="200">
        <v>1</v>
      </c>
      <c r="S41" s="200">
        <v>7095.6842889795435</v>
      </c>
      <c r="T41" s="200">
        <v>25598.344002104419</v>
      </c>
    </row>
    <row r="42" spans="1:20" x14ac:dyDescent="0.35">
      <c r="A42" s="201" t="s">
        <v>923</v>
      </c>
      <c r="B42" s="200">
        <v>9472.6983474641747</v>
      </c>
      <c r="C42" s="200">
        <v>0</v>
      </c>
      <c r="D42" s="200">
        <v>106.6505757238718</v>
      </c>
      <c r="E42" s="200">
        <v>237.44762376656141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9472.6983474641747</v>
      </c>
      <c r="Q42" s="200">
        <v>0</v>
      </c>
      <c r="R42" s="200">
        <v>1</v>
      </c>
      <c r="S42" s="200">
        <v>14862.050529895239</v>
      </c>
      <c r="T42" s="200">
        <v>5389.3521824310692</v>
      </c>
    </row>
    <row r="43" spans="1:20" x14ac:dyDescent="0.35">
      <c r="A43" s="201" t="s">
        <v>922</v>
      </c>
      <c r="B43" s="200">
        <v>0</v>
      </c>
      <c r="C43" s="200">
        <v>1675.5316234434219</v>
      </c>
      <c r="D43" s="200">
        <v>48.468577018790057</v>
      </c>
      <c r="E43" s="200">
        <v>0</v>
      </c>
      <c r="F43" s="200">
        <v>25.92346272848215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1675.5316234434219</v>
      </c>
      <c r="R43" s="200">
        <v>1</v>
      </c>
      <c r="S43" s="200">
        <v>4446.4598464725541</v>
      </c>
      <c r="T43" s="200">
        <v>6121.9914699159763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12851.96618699648</v>
      </c>
      <c r="D45" s="200">
        <v>69.850509127973268</v>
      </c>
      <c r="E45" s="200">
        <v>0</v>
      </c>
      <c r="F45" s="200">
        <v>822.31279580267744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12851.96618699648</v>
      </c>
      <c r="R45" s="200">
        <v>1</v>
      </c>
      <c r="S45" s="200">
        <v>2588.8196426717441</v>
      </c>
      <c r="T45" s="200">
        <v>15440.78582966823</v>
      </c>
    </row>
    <row r="46" spans="1:20" x14ac:dyDescent="0.35">
      <c r="A46" s="201" t="s">
        <v>919</v>
      </c>
      <c r="B46" s="200">
        <v>0</v>
      </c>
      <c r="C46" s="200">
        <v>17276.1144236707</v>
      </c>
      <c r="D46" s="200">
        <v>122.3550417378479</v>
      </c>
      <c r="E46" s="200">
        <v>0</v>
      </c>
      <c r="F46" s="200">
        <v>56.063659480116733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17276.1144236707</v>
      </c>
      <c r="R46" s="200">
        <v>1</v>
      </c>
      <c r="S46" s="200">
        <v>3713.5842119147828</v>
      </c>
      <c r="T46" s="200">
        <v>20989.698635585479</v>
      </c>
    </row>
    <row r="47" spans="1:20" x14ac:dyDescent="0.35">
      <c r="A47" s="201" t="s">
        <v>918</v>
      </c>
      <c r="B47" s="200">
        <v>8423.8155100012027</v>
      </c>
      <c r="C47" s="200">
        <v>0</v>
      </c>
      <c r="D47" s="200">
        <v>70.721765140811144</v>
      </c>
      <c r="E47" s="200">
        <v>215.67295210328899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8423.8155100012027</v>
      </c>
      <c r="Q47" s="200">
        <v>0</v>
      </c>
      <c r="R47" s="200">
        <v>1</v>
      </c>
      <c r="S47" s="200">
        <v>11627.180758822071</v>
      </c>
      <c r="T47" s="200">
        <v>3203.365248820865</v>
      </c>
    </row>
    <row r="48" spans="1:20" x14ac:dyDescent="0.35">
      <c r="A48" s="201" t="s">
        <v>917</v>
      </c>
      <c r="B48" s="200">
        <v>0</v>
      </c>
      <c r="C48" s="200">
        <v>186.15511939200809</v>
      </c>
      <c r="D48" s="200">
        <v>38.322884892414642</v>
      </c>
      <c r="E48" s="200">
        <v>0</v>
      </c>
      <c r="F48" s="200">
        <v>1.9745857469829149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186.15511939200809</v>
      </c>
      <c r="R48" s="200">
        <v>1</v>
      </c>
      <c r="S48" s="200">
        <v>3805.4952410207361</v>
      </c>
      <c r="T48" s="200">
        <v>3991.6503604127438</v>
      </c>
    </row>
    <row r="49" spans="1:20" x14ac:dyDescent="0.35">
      <c r="A49" s="201" t="s">
        <v>916</v>
      </c>
      <c r="B49" s="200">
        <v>0</v>
      </c>
      <c r="C49" s="200">
        <v>17032.65388131408</v>
      </c>
      <c r="D49" s="200">
        <v>60.012402537993403</v>
      </c>
      <c r="E49" s="200">
        <v>0</v>
      </c>
      <c r="F49" s="200">
        <v>56.516660859013598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17032.65388131408</v>
      </c>
      <c r="R49" s="200">
        <v>1</v>
      </c>
      <c r="S49" s="200">
        <v>1959.2380453092919</v>
      </c>
      <c r="T49" s="200">
        <v>18991.891926623372</v>
      </c>
    </row>
    <row r="50" spans="1:20" x14ac:dyDescent="0.35">
      <c r="A50" s="201" t="s">
        <v>915</v>
      </c>
      <c r="B50" s="200">
        <v>14725.30461366797</v>
      </c>
      <c r="C50" s="200">
        <v>0</v>
      </c>
      <c r="D50" s="200">
        <v>85.132970293946457</v>
      </c>
      <c r="E50" s="200">
        <v>331.45362853117518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14725.30461366797</v>
      </c>
      <c r="Q50" s="200">
        <v>0</v>
      </c>
      <c r="R50" s="200">
        <v>1</v>
      </c>
      <c r="S50" s="200">
        <v>18497.29457766236</v>
      </c>
      <c r="T50" s="200">
        <v>3771.9899639943919</v>
      </c>
    </row>
    <row r="51" spans="1:20" x14ac:dyDescent="0.35">
      <c r="A51" s="201" t="s">
        <v>914</v>
      </c>
      <c r="B51" s="200">
        <v>5959.1164460844448</v>
      </c>
      <c r="C51" s="200">
        <v>0</v>
      </c>
      <c r="D51" s="200">
        <v>57.653551071578072</v>
      </c>
      <c r="E51" s="200">
        <v>63.118930093685442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5959.1164460844448</v>
      </c>
      <c r="Q51" s="200">
        <v>0</v>
      </c>
      <c r="R51" s="200">
        <v>1</v>
      </c>
      <c r="S51" s="200">
        <v>5959.1164460844448</v>
      </c>
      <c r="T51" s="200">
        <v>0</v>
      </c>
    </row>
    <row r="52" spans="1:20" x14ac:dyDescent="0.35">
      <c r="A52" s="201" t="s">
        <v>913</v>
      </c>
      <c r="B52" s="200">
        <v>19916.940955167171</v>
      </c>
      <c r="C52" s="200">
        <v>0</v>
      </c>
      <c r="D52" s="200">
        <v>61.984022347918632</v>
      </c>
      <c r="E52" s="200">
        <v>312.96554004177341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19916.940955167171</v>
      </c>
      <c r="Q52" s="200">
        <v>0</v>
      </c>
      <c r="R52" s="200">
        <v>1</v>
      </c>
      <c r="S52" s="200">
        <v>21041.361082310879</v>
      </c>
      <c r="T52" s="200">
        <v>1124.4201271437109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8948.9681786719593</v>
      </c>
      <c r="D54" s="200">
        <v>124.4164081722942</v>
      </c>
      <c r="E54" s="200">
        <v>0</v>
      </c>
      <c r="F54" s="200">
        <v>51.708458084679009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8948.9681786719593</v>
      </c>
      <c r="R54" s="200">
        <v>1</v>
      </c>
      <c r="S54" s="200">
        <v>9681.8179199004844</v>
      </c>
      <c r="T54" s="200">
        <v>18630.78609857244</v>
      </c>
    </row>
    <row r="55" spans="1:20" x14ac:dyDescent="0.35">
      <c r="A55" s="201" t="s">
        <v>910</v>
      </c>
      <c r="B55" s="200">
        <v>0</v>
      </c>
      <c r="C55" s="200">
        <v>4355.960645414847</v>
      </c>
      <c r="D55" s="200">
        <v>257.71900522326808</v>
      </c>
      <c r="E55" s="200">
        <v>0</v>
      </c>
      <c r="F55" s="200">
        <v>53.306753484511113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4355.960645414847</v>
      </c>
      <c r="R55" s="200">
        <v>1</v>
      </c>
      <c r="S55" s="200">
        <v>15095.864997743831</v>
      </c>
      <c r="T55" s="200">
        <v>19451.825643158671</v>
      </c>
    </row>
    <row r="56" spans="1:20" x14ac:dyDescent="0.35">
      <c r="A56" s="201" t="s">
        <v>909</v>
      </c>
      <c r="B56" s="200">
        <v>846.25020128276878</v>
      </c>
      <c r="C56" s="200">
        <v>0</v>
      </c>
      <c r="D56" s="200">
        <v>26.843172210806681</v>
      </c>
      <c r="E56" s="200">
        <v>26.133251402645229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846.25020128276878</v>
      </c>
      <c r="Q56" s="200">
        <v>0</v>
      </c>
      <c r="R56" s="200">
        <v>1</v>
      </c>
      <c r="S56" s="200">
        <v>934.49315774506704</v>
      </c>
      <c r="T56" s="200">
        <v>88.242956462298196</v>
      </c>
    </row>
    <row r="57" spans="1:20" x14ac:dyDescent="0.35">
      <c r="A57" s="201" t="s">
        <v>908</v>
      </c>
      <c r="B57" s="200">
        <v>0</v>
      </c>
      <c r="C57" s="200">
        <v>1526.162107724952</v>
      </c>
      <c r="D57" s="200">
        <v>91.163140904394851</v>
      </c>
      <c r="E57" s="200">
        <v>0</v>
      </c>
      <c r="F57" s="200">
        <v>52.849856268180623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1526.162107724952</v>
      </c>
      <c r="R57" s="200">
        <v>1</v>
      </c>
      <c r="S57" s="200">
        <v>0</v>
      </c>
      <c r="T57" s="200">
        <v>1526.162107724952</v>
      </c>
    </row>
    <row r="58" spans="1:20" x14ac:dyDescent="0.35">
      <c r="A58" s="201" t="s">
        <v>907</v>
      </c>
      <c r="B58" s="200">
        <v>395.75134259221392</v>
      </c>
      <c r="C58" s="200">
        <v>0</v>
      </c>
      <c r="D58" s="200">
        <v>52.602433115432547</v>
      </c>
      <c r="E58" s="200">
        <v>86.395476169732049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395.75134259221392</v>
      </c>
      <c r="Q58" s="200">
        <v>0</v>
      </c>
      <c r="R58" s="200">
        <v>1</v>
      </c>
      <c r="S58" s="200">
        <v>889.4621552720987</v>
      </c>
      <c r="T58" s="200">
        <v>493.71081267988478</v>
      </c>
    </row>
    <row r="59" spans="1:20" x14ac:dyDescent="0.35">
      <c r="A59" s="201" t="s">
        <v>906</v>
      </c>
      <c r="B59" s="200">
        <v>2121.6112016926918</v>
      </c>
      <c r="C59" s="200">
        <v>0</v>
      </c>
      <c r="D59" s="200">
        <v>130.42422711095131</v>
      </c>
      <c r="E59" s="200" t="s">
        <v>980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2121.6112016926918</v>
      </c>
      <c r="Q59" s="200">
        <v>0</v>
      </c>
      <c r="R59" s="200">
        <v>1</v>
      </c>
      <c r="S59" s="200">
        <v>2121.6112016926918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2134.5493643466571</v>
      </c>
      <c r="C61" s="200">
        <v>0</v>
      </c>
      <c r="D61" s="200">
        <v>75.682161689332801</v>
      </c>
      <c r="E61" s="200">
        <v>141.17974519894949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2134.5493643466571</v>
      </c>
      <c r="Q61" s="200">
        <v>0</v>
      </c>
      <c r="R61" s="200">
        <v>1</v>
      </c>
      <c r="S61" s="200">
        <v>3760.6175280353309</v>
      </c>
      <c r="T61" s="200">
        <v>1626.0681636886741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1244.546120650092</v>
      </c>
      <c r="D63" s="200">
        <v>243.36385408935499</v>
      </c>
      <c r="E63" s="200">
        <v>0</v>
      </c>
      <c r="F63" s="200">
        <v>343.65417893100329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1244.546120650092</v>
      </c>
      <c r="R63" s="200">
        <v>1</v>
      </c>
      <c r="S63" s="200">
        <v>1165.5180259948429</v>
      </c>
      <c r="T63" s="200">
        <v>2410.0641466449342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25043.572869798161</v>
      </c>
      <c r="C65" s="200">
        <v>0</v>
      </c>
      <c r="D65" s="200">
        <v>209.1707385097601</v>
      </c>
      <c r="E65" s="200">
        <v>4660.0125984113984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25043.572869798161</v>
      </c>
      <c r="Q65" s="200">
        <v>0</v>
      </c>
      <c r="R65" s="200">
        <v>1</v>
      </c>
      <c r="S65" s="200">
        <v>26135.714319771141</v>
      </c>
      <c r="T65" s="200">
        <v>1092.1414499729749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8265.0568311208008</v>
      </c>
      <c r="D67" s="200">
        <v>52.843699975554912</v>
      </c>
      <c r="E67" s="200">
        <v>0</v>
      </c>
      <c r="F67" s="200">
        <v>823.90362620637484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8265.0568311208008</v>
      </c>
      <c r="R67" s="200">
        <v>1</v>
      </c>
      <c r="S67" s="200">
        <v>0</v>
      </c>
      <c r="T67" s="200">
        <v>8265.0568311208008</v>
      </c>
    </row>
    <row r="68" spans="1:20" x14ac:dyDescent="0.35">
      <c r="A68" s="201" t="s">
        <v>897</v>
      </c>
      <c r="B68" s="200">
        <v>22724.23684937691</v>
      </c>
      <c r="C68" s="200">
        <v>0</v>
      </c>
      <c r="D68" s="200">
        <v>65.711670161225186</v>
      </c>
      <c r="E68" s="200" t="s">
        <v>980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22724.23684937691</v>
      </c>
      <c r="Q68" s="200">
        <v>0</v>
      </c>
      <c r="R68" s="200">
        <v>1</v>
      </c>
      <c r="S68" s="200">
        <v>22724.23684937691</v>
      </c>
      <c r="T68" s="200">
        <v>0</v>
      </c>
    </row>
    <row r="69" spans="1:20" x14ac:dyDescent="0.35">
      <c r="A69" s="201" t="s">
        <v>896</v>
      </c>
      <c r="B69" s="200">
        <v>15549.436156086451</v>
      </c>
      <c r="C69" s="200">
        <v>0</v>
      </c>
      <c r="D69" s="200">
        <v>83.556778160294769</v>
      </c>
      <c r="E69" s="200" t="s">
        <v>980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15549.436156086451</v>
      </c>
      <c r="Q69" s="200">
        <v>0</v>
      </c>
      <c r="R69" s="200">
        <v>1</v>
      </c>
      <c r="S69" s="200">
        <v>16796.631832553201</v>
      </c>
      <c r="T69" s="200">
        <v>1247.19567646675</v>
      </c>
    </row>
    <row r="70" spans="1:20" x14ac:dyDescent="0.35">
      <c r="A70" s="201" t="s">
        <v>895</v>
      </c>
      <c r="B70" s="200">
        <v>4330.1315645770128</v>
      </c>
      <c r="C70" s="200">
        <v>0</v>
      </c>
      <c r="D70" s="200">
        <v>16.486973435944101</v>
      </c>
      <c r="E70" s="200" t="s">
        <v>980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4330.1315645770128</v>
      </c>
      <c r="Q70" s="200">
        <v>0</v>
      </c>
      <c r="R70" s="200">
        <v>1</v>
      </c>
      <c r="S70" s="200">
        <v>4444.0197617031936</v>
      </c>
      <c r="T70" s="200">
        <v>113.8881971261809</v>
      </c>
    </row>
    <row r="71" spans="1:20" x14ac:dyDescent="0.35">
      <c r="A71" s="201" t="s">
        <v>894</v>
      </c>
      <c r="B71" s="200">
        <v>268482.69913496659</v>
      </c>
      <c r="C71" s="200">
        <v>0</v>
      </c>
      <c r="D71" s="200">
        <v>123.5053739015805</v>
      </c>
      <c r="E71" s="200">
        <v>1516135.137655396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268482.69913496659</v>
      </c>
      <c r="Q71" s="200">
        <v>0</v>
      </c>
      <c r="R71" s="200">
        <v>1</v>
      </c>
      <c r="S71" s="200">
        <v>424534.92922314949</v>
      </c>
      <c r="T71" s="200">
        <v>156052.2300881829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2D79E-1FB4-40A4-8D9C-7D81A5014E93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936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110365.9578355402</v>
      </c>
      <c r="C16" s="200">
        <v>0</v>
      </c>
      <c r="D16" s="200">
        <v>0</v>
      </c>
      <c r="E16" s="200">
        <v>0</v>
      </c>
      <c r="F16" s="200">
        <v>0</v>
      </c>
      <c r="G16" s="200">
        <v>439354.30039983563</v>
      </c>
      <c r="H16" s="200">
        <v>1</v>
      </c>
      <c r="I16" s="200">
        <v>1</v>
      </c>
      <c r="J16" s="200">
        <v>1</v>
      </c>
      <c r="K16" s="200">
        <v>1</v>
      </c>
      <c r="L16" s="200">
        <v>243108.10845633969</v>
      </c>
      <c r="M16" s="200">
        <v>2141638.5256053261</v>
      </c>
      <c r="N16" s="200">
        <v>2934466.8922970421</v>
      </c>
      <c r="O16" s="200">
        <v>792828.36669171555</v>
      </c>
      <c r="P16" s="200">
        <v>234677.8303865208</v>
      </c>
      <c r="Q16" s="200">
        <v>124311.8725509806</v>
      </c>
      <c r="R16" s="200">
        <v>1</v>
      </c>
      <c r="S16" s="200">
        <v>533858.07755828009</v>
      </c>
      <c r="T16" s="200">
        <v>423492.11972273979</v>
      </c>
      <c r="U16" s="199">
        <v>369485.35448360228</v>
      </c>
      <c r="V16" s="199">
        <v>227486.9845689747</v>
      </c>
      <c r="W16" s="199">
        <v>666841.28496881027</v>
      </c>
      <c r="X16" s="199">
        <v>1121174.066830009</v>
      </c>
      <c r="Y16" s="199">
        <v>1364282.1752863489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1511.4117564498499</v>
      </c>
      <c r="C19" s="200">
        <v>0</v>
      </c>
      <c r="D19" s="200">
        <v>128.23793230913719</v>
      </c>
      <c r="E19" s="200">
        <v>5.9033450520453563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1511.4117564498499</v>
      </c>
      <c r="Q19" s="200">
        <v>0</v>
      </c>
      <c r="R19" s="200">
        <v>1</v>
      </c>
      <c r="S19" s="200">
        <v>1511.4117564498499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371.21649482566301</v>
      </c>
      <c r="D21" s="200">
        <v>303.80992719970209</v>
      </c>
      <c r="E21" s="200">
        <v>0</v>
      </c>
      <c r="F21" s="200">
        <v>0.68508654350193177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371.21649482566301</v>
      </c>
      <c r="R21" s="200">
        <v>1</v>
      </c>
      <c r="S21" s="200">
        <v>0</v>
      </c>
      <c r="T21" s="200">
        <v>371.21649482566301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621.11985458501749</v>
      </c>
      <c r="C24" s="200">
        <v>0</v>
      </c>
      <c r="D24" s="200">
        <v>45.529798025364727</v>
      </c>
      <c r="E24" s="200">
        <v>11.23900771808116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621.11985458501749</v>
      </c>
      <c r="Q24" s="200">
        <v>0</v>
      </c>
      <c r="R24" s="200">
        <v>1</v>
      </c>
      <c r="S24" s="200">
        <v>651.1012200824141</v>
      </c>
      <c r="T24" s="200">
        <v>29.981365497396631</v>
      </c>
    </row>
    <row r="25" spans="1:20" x14ac:dyDescent="0.35">
      <c r="A25" s="201" t="s">
        <v>940</v>
      </c>
      <c r="B25" s="200">
        <v>57095.761018899822</v>
      </c>
      <c r="C25" s="200">
        <v>0</v>
      </c>
      <c r="D25" s="200">
        <v>114.8757148379692</v>
      </c>
      <c r="E25" s="200">
        <v>2048.6632535362701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57095.761018899822</v>
      </c>
      <c r="Q25" s="200">
        <v>0</v>
      </c>
      <c r="R25" s="200">
        <v>1</v>
      </c>
      <c r="S25" s="200">
        <v>143566.26703744891</v>
      </c>
      <c r="T25" s="200">
        <v>86470.506018549029</v>
      </c>
    </row>
    <row r="26" spans="1:20" x14ac:dyDescent="0.35">
      <c r="A26" s="201" t="s">
        <v>939</v>
      </c>
      <c r="B26" s="200">
        <v>10215.000904863629</v>
      </c>
      <c r="C26" s="200">
        <v>0</v>
      </c>
      <c r="D26" s="200">
        <v>130.28107096024621</v>
      </c>
      <c r="E26" s="200">
        <v>8.639653977135902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10215.000904863629</v>
      </c>
      <c r="Q26" s="200">
        <v>0</v>
      </c>
      <c r="R26" s="200">
        <v>1</v>
      </c>
      <c r="S26" s="200">
        <v>110661.3407461723</v>
      </c>
      <c r="T26" s="200">
        <v>100446.3398413087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93063.526701235169</v>
      </c>
      <c r="C28" s="200">
        <v>0</v>
      </c>
      <c r="D28" s="200">
        <v>129.45059622888641</v>
      </c>
      <c r="E28" s="200">
        <v>498.02059024291708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93063.526701235169</v>
      </c>
      <c r="Q28" s="200">
        <v>0</v>
      </c>
      <c r="R28" s="200">
        <v>1</v>
      </c>
      <c r="S28" s="200">
        <v>137933.4507875682</v>
      </c>
      <c r="T28" s="200">
        <v>44869.924086333027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7204.3086697264498</v>
      </c>
      <c r="C30" s="200">
        <v>0</v>
      </c>
      <c r="D30" s="200">
        <v>35.993217629348173</v>
      </c>
      <c r="E30" s="200">
        <v>1489.319163697998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7204.3086697264498</v>
      </c>
      <c r="Q30" s="200">
        <v>0</v>
      </c>
      <c r="R30" s="200">
        <v>1</v>
      </c>
      <c r="S30" s="200">
        <v>8157.5157244180873</v>
      </c>
      <c r="T30" s="200">
        <v>953.20705469163727</v>
      </c>
    </row>
    <row r="31" spans="1:20" x14ac:dyDescent="0.35">
      <c r="A31" s="201" t="s">
        <v>934</v>
      </c>
      <c r="B31" s="200">
        <v>1421.1901812106439</v>
      </c>
      <c r="C31" s="200">
        <v>0</v>
      </c>
      <c r="D31" s="200">
        <v>6.633974868129644</v>
      </c>
      <c r="E31" s="200">
        <v>241.064896709424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1421.1901812106439</v>
      </c>
      <c r="Q31" s="200">
        <v>0</v>
      </c>
      <c r="R31" s="200">
        <v>1</v>
      </c>
      <c r="S31" s="200">
        <v>1421.1901812106439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10693.751508696691</v>
      </c>
      <c r="D32" s="200">
        <v>96.678350741852995</v>
      </c>
      <c r="E32" s="200">
        <v>0</v>
      </c>
      <c r="F32" s="200">
        <v>428.05032138207639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10693.751508696691</v>
      </c>
      <c r="R32" s="200">
        <v>1</v>
      </c>
      <c r="S32" s="200">
        <v>981.93844823648931</v>
      </c>
      <c r="T32" s="200">
        <v>11675.68995693318</v>
      </c>
    </row>
    <row r="33" spans="1:20" x14ac:dyDescent="0.35">
      <c r="A33" s="201" t="s">
        <v>932</v>
      </c>
      <c r="B33" s="200">
        <v>2876.6785982375159</v>
      </c>
      <c r="C33" s="200">
        <v>0</v>
      </c>
      <c r="D33" s="200">
        <v>73.581818168828377</v>
      </c>
      <c r="E33" s="200">
        <v>17.847829637133401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2876.6785982375159</v>
      </c>
      <c r="Q33" s="200">
        <v>0</v>
      </c>
      <c r="R33" s="200">
        <v>1</v>
      </c>
      <c r="S33" s="200">
        <v>7996.0364994026759</v>
      </c>
      <c r="T33" s="200">
        <v>5119.35790116516</v>
      </c>
    </row>
    <row r="34" spans="1:20" x14ac:dyDescent="0.35">
      <c r="A34" s="201" t="s">
        <v>931</v>
      </c>
      <c r="B34" s="200">
        <v>13186.23782961142</v>
      </c>
      <c r="C34" s="200">
        <v>0</v>
      </c>
      <c r="D34" s="200">
        <v>51.341240316654932</v>
      </c>
      <c r="E34" s="200">
        <v>234.96385484067761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13186.23782961142</v>
      </c>
      <c r="Q34" s="200">
        <v>0</v>
      </c>
      <c r="R34" s="200">
        <v>1</v>
      </c>
      <c r="S34" s="200">
        <v>15627.012160995009</v>
      </c>
      <c r="T34" s="200">
        <v>2440.7743313835958</v>
      </c>
    </row>
    <row r="35" spans="1:20" x14ac:dyDescent="0.35">
      <c r="A35" s="201" t="s">
        <v>930</v>
      </c>
      <c r="B35" s="200">
        <v>0</v>
      </c>
      <c r="C35" s="200">
        <v>1057.8579248291439</v>
      </c>
      <c r="D35" s="200">
        <v>157.49710329729149</v>
      </c>
      <c r="E35" s="200">
        <v>0</v>
      </c>
      <c r="F35" s="200">
        <v>32.091955617239378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1057.8579248291439</v>
      </c>
      <c r="R35" s="200">
        <v>1</v>
      </c>
      <c r="S35" s="200">
        <v>321.2590204418625</v>
      </c>
      <c r="T35" s="200">
        <v>1379.116945271006</v>
      </c>
    </row>
    <row r="36" spans="1:20" x14ac:dyDescent="0.35">
      <c r="A36" s="201" t="s">
        <v>929</v>
      </c>
      <c r="B36" s="200">
        <v>0</v>
      </c>
      <c r="C36" s="200">
        <v>15927.990269258191</v>
      </c>
      <c r="D36" s="200">
        <v>88.466874984277155</v>
      </c>
      <c r="E36" s="200">
        <v>0</v>
      </c>
      <c r="F36" s="200">
        <v>347.10945643202939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15927.990269258191</v>
      </c>
      <c r="R36" s="200">
        <v>1</v>
      </c>
      <c r="S36" s="200">
        <v>1561.2940066696201</v>
      </c>
      <c r="T36" s="200">
        <v>17489.28427592781</v>
      </c>
    </row>
    <row r="37" spans="1:20" x14ac:dyDescent="0.35">
      <c r="A37" s="201" t="s">
        <v>928</v>
      </c>
      <c r="B37" s="200">
        <v>0</v>
      </c>
      <c r="C37" s="200">
        <v>6579.0965294467769</v>
      </c>
      <c r="D37" s="200">
        <v>66.117842787154501</v>
      </c>
      <c r="E37" s="200">
        <v>0</v>
      </c>
      <c r="F37" s="200">
        <v>72.340512153304246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6579.0965294467769</v>
      </c>
      <c r="R37" s="200">
        <v>1</v>
      </c>
      <c r="S37" s="200">
        <v>1546.0210705977829</v>
      </c>
      <c r="T37" s="200">
        <v>8125.1176000445594</v>
      </c>
    </row>
    <row r="38" spans="1:20" x14ac:dyDescent="0.35">
      <c r="A38" s="201" t="s">
        <v>927</v>
      </c>
      <c r="B38" s="200">
        <v>0</v>
      </c>
      <c r="C38" s="200">
        <v>12245.735311005339</v>
      </c>
      <c r="D38" s="200">
        <v>83.054402022049743</v>
      </c>
      <c r="E38" s="200">
        <v>0</v>
      </c>
      <c r="F38" s="200">
        <v>1646.514267393703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12245.735311005339</v>
      </c>
      <c r="R38" s="200">
        <v>1</v>
      </c>
      <c r="S38" s="200">
        <v>19849.59281418359</v>
      </c>
      <c r="T38" s="200">
        <v>32095.328125188931</v>
      </c>
    </row>
    <row r="39" spans="1:20" x14ac:dyDescent="0.35">
      <c r="A39" s="201" t="s">
        <v>926</v>
      </c>
      <c r="B39" s="200">
        <v>0</v>
      </c>
      <c r="C39" s="200">
        <v>11936.411319071931</v>
      </c>
      <c r="D39" s="200">
        <v>222.23277045480671</v>
      </c>
      <c r="E39" s="200">
        <v>0</v>
      </c>
      <c r="F39" s="200">
        <v>228.01076958747899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11936.411319071931</v>
      </c>
      <c r="R39" s="200">
        <v>1</v>
      </c>
      <c r="S39" s="200">
        <v>457.30389419878668</v>
      </c>
      <c r="T39" s="200">
        <v>12393.71521327072</v>
      </c>
    </row>
    <row r="40" spans="1:20" x14ac:dyDescent="0.35">
      <c r="A40" s="201" t="s">
        <v>925</v>
      </c>
      <c r="B40" s="200">
        <v>0</v>
      </c>
      <c r="C40" s="200">
        <v>256.06405011352422</v>
      </c>
      <c r="D40" s="200">
        <v>37.474592767345442</v>
      </c>
      <c r="E40" s="200">
        <v>0</v>
      </c>
      <c r="F40" s="200">
        <v>2.7318324145941539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256.06405011352422</v>
      </c>
      <c r="R40" s="200">
        <v>1</v>
      </c>
      <c r="S40" s="200">
        <v>1203.568791870249</v>
      </c>
      <c r="T40" s="200">
        <v>1459.632841983773</v>
      </c>
    </row>
    <row r="41" spans="1:20" x14ac:dyDescent="0.35">
      <c r="A41" s="201" t="s">
        <v>924</v>
      </c>
      <c r="B41" s="200">
        <v>0</v>
      </c>
      <c r="C41" s="200">
        <v>22310.065091375811</v>
      </c>
      <c r="D41" s="200">
        <v>343.00548735869961</v>
      </c>
      <c r="E41" s="200">
        <v>0</v>
      </c>
      <c r="F41" s="200">
        <v>4651.637450829955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22310.065091375811</v>
      </c>
      <c r="R41" s="200">
        <v>1</v>
      </c>
      <c r="S41" s="200">
        <v>8349.0165042086173</v>
      </c>
      <c r="T41" s="200">
        <v>30659.08159558443</v>
      </c>
    </row>
    <row r="42" spans="1:20" x14ac:dyDescent="0.35">
      <c r="A42" s="201" t="s">
        <v>923</v>
      </c>
      <c r="B42" s="200">
        <v>48.100058932004927</v>
      </c>
      <c r="C42" s="200">
        <v>0</v>
      </c>
      <c r="D42" s="200">
        <v>3.4817599853046111</v>
      </c>
      <c r="E42" s="200">
        <v>1.467964507104496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48.100058932004927</v>
      </c>
      <c r="Q42" s="200">
        <v>0</v>
      </c>
      <c r="R42" s="200">
        <v>1</v>
      </c>
      <c r="S42" s="200">
        <v>114.0712882564787</v>
      </c>
      <c r="T42" s="200">
        <v>65.971229324473782</v>
      </c>
    </row>
    <row r="43" spans="1:20" x14ac:dyDescent="0.35">
      <c r="A43" s="201" t="s">
        <v>922</v>
      </c>
      <c r="B43" s="200">
        <v>0</v>
      </c>
      <c r="C43" s="200">
        <v>3478.194007625209</v>
      </c>
      <c r="D43" s="200">
        <v>58.605887208715757</v>
      </c>
      <c r="E43" s="200">
        <v>0</v>
      </c>
      <c r="F43" s="200">
        <v>166.17792175873359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3478.194007625209</v>
      </c>
      <c r="R43" s="200">
        <v>1</v>
      </c>
      <c r="S43" s="200">
        <v>0</v>
      </c>
      <c r="T43" s="200">
        <v>3478.194007625209</v>
      </c>
    </row>
    <row r="44" spans="1:20" x14ac:dyDescent="0.35">
      <c r="A44" s="201" t="s">
        <v>921</v>
      </c>
      <c r="B44" s="200">
        <v>0</v>
      </c>
      <c r="C44" s="200">
        <v>1011.045619986987</v>
      </c>
      <c r="D44" s="200">
        <v>208.40073720716819</v>
      </c>
      <c r="E44" s="200">
        <v>0</v>
      </c>
      <c r="F44" s="200">
        <v>15.52655969985088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1011.045619986987</v>
      </c>
      <c r="R44" s="200">
        <v>1</v>
      </c>
      <c r="S44" s="200">
        <v>0</v>
      </c>
      <c r="T44" s="200">
        <v>1011.045619986987</v>
      </c>
    </row>
    <row r="45" spans="1:20" x14ac:dyDescent="0.35">
      <c r="A45" s="201" t="s">
        <v>920</v>
      </c>
      <c r="B45" s="200">
        <v>518.79754891648827</v>
      </c>
      <c r="C45" s="200">
        <v>0</v>
      </c>
      <c r="D45" s="200">
        <v>7.3891572627564832</v>
      </c>
      <c r="E45" s="200">
        <v>64.895630402750172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518.79754891648827</v>
      </c>
      <c r="Q45" s="200">
        <v>0</v>
      </c>
      <c r="R45" s="200">
        <v>1</v>
      </c>
      <c r="S45" s="200">
        <v>518.79754891648827</v>
      </c>
      <c r="T45" s="200">
        <v>0</v>
      </c>
    </row>
    <row r="46" spans="1:20" x14ac:dyDescent="0.35">
      <c r="A46" s="201" t="s">
        <v>919</v>
      </c>
      <c r="B46" s="200">
        <v>3713.9086210394989</v>
      </c>
      <c r="C46" s="200">
        <v>0</v>
      </c>
      <c r="D46" s="200">
        <v>134.86785828353479</v>
      </c>
      <c r="E46" s="200">
        <v>42.032791479344468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3713.9086210394989</v>
      </c>
      <c r="Q46" s="200">
        <v>0</v>
      </c>
      <c r="R46" s="200">
        <v>1</v>
      </c>
      <c r="S46" s="200">
        <v>5559.0765227169177</v>
      </c>
      <c r="T46" s="200">
        <v>1845.167901677419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622.6690284917787</v>
      </c>
      <c r="C48" s="200">
        <v>0</v>
      </c>
      <c r="D48" s="200">
        <v>11.51177512620375</v>
      </c>
      <c r="E48" s="200">
        <v>7.3667522176269582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622.6690284917787</v>
      </c>
      <c r="Q48" s="200">
        <v>0</v>
      </c>
      <c r="R48" s="200">
        <v>1</v>
      </c>
      <c r="S48" s="200">
        <v>622.6690284917787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23.895204735526981</v>
      </c>
      <c r="D49" s="200">
        <v>0.25541926254832348</v>
      </c>
      <c r="E49" s="200">
        <v>0</v>
      </c>
      <c r="F49" s="200">
        <v>0.2448409563720583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23.895204735526981</v>
      </c>
      <c r="R49" s="200">
        <v>1</v>
      </c>
      <c r="S49" s="200">
        <v>0</v>
      </c>
      <c r="T49" s="200">
        <v>23.895204735526981</v>
      </c>
    </row>
    <row r="50" spans="1:20" x14ac:dyDescent="0.35">
      <c r="A50" s="201" t="s">
        <v>915</v>
      </c>
      <c r="B50" s="200">
        <v>25980.564452373721</v>
      </c>
      <c r="C50" s="200">
        <v>0</v>
      </c>
      <c r="D50" s="200">
        <v>372.01059955120968</v>
      </c>
      <c r="E50" s="200">
        <v>712.00476338155511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25980.564452373721</v>
      </c>
      <c r="Q50" s="200">
        <v>0</v>
      </c>
      <c r="R50" s="200">
        <v>1</v>
      </c>
      <c r="S50" s="200">
        <v>26339.798580567491</v>
      </c>
      <c r="T50" s="200">
        <v>359.23412819376438</v>
      </c>
    </row>
    <row r="51" spans="1:20" x14ac:dyDescent="0.35">
      <c r="A51" s="201" t="s">
        <v>914</v>
      </c>
      <c r="B51" s="200">
        <v>1839.974253440136</v>
      </c>
      <c r="C51" s="200">
        <v>0</v>
      </c>
      <c r="D51" s="200">
        <v>65.256922953981615</v>
      </c>
      <c r="E51" s="200">
        <v>23.728229234435201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1839.974253440136</v>
      </c>
      <c r="Q51" s="200">
        <v>0</v>
      </c>
      <c r="R51" s="200">
        <v>1</v>
      </c>
      <c r="S51" s="200">
        <v>1839.974253440136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9349.8172597129451</v>
      </c>
      <c r="D52" s="200">
        <v>147.63400976137439</v>
      </c>
      <c r="E52" s="200">
        <v>0</v>
      </c>
      <c r="F52" s="200">
        <v>151.34470585091461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9349.8172597129451</v>
      </c>
      <c r="R52" s="200">
        <v>1</v>
      </c>
      <c r="S52" s="200">
        <v>2397.9061420319699</v>
      </c>
      <c r="T52" s="200">
        <v>11747.723401744919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276.00760090835178</v>
      </c>
      <c r="D54" s="200">
        <v>4.4850306847994776</v>
      </c>
      <c r="E54" s="200">
        <v>0</v>
      </c>
      <c r="F54" s="200">
        <v>4.924802331086922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276.00760090835178</v>
      </c>
      <c r="R54" s="200">
        <v>1</v>
      </c>
      <c r="S54" s="200">
        <v>0</v>
      </c>
      <c r="T54" s="200">
        <v>276.00760090835178</v>
      </c>
    </row>
    <row r="55" spans="1:20" x14ac:dyDescent="0.35">
      <c r="A55" s="201" t="s">
        <v>910</v>
      </c>
      <c r="B55" s="200">
        <v>14.68573451468818</v>
      </c>
      <c r="C55" s="200">
        <v>0</v>
      </c>
      <c r="D55" s="200">
        <v>0.40895139274217512</v>
      </c>
      <c r="E55" s="200">
        <v>0.28408864938483919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14.68573451468818</v>
      </c>
      <c r="Q55" s="200">
        <v>0</v>
      </c>
      <c r="R55" s="200">
        <v>1</v>
      </c>
      <c r="S55" s="200">
        <v>14.68573451468818</v>
      </c>
      <c r="T55" s="200">
        <v>0</v>
      </c>
    </row>
    <row r="56" spans="1:20" x14ac:dyDescent="0.35">
      <c r="A56" s="201" t="s">
        <v>909</v>
      </c>
      <c r="B56" s="200">
        <v>1664.3806725730169</v>
      </c>
      <c r="C56" s="200">
        <v>0</v>
      </c>
      <c r="D56" s="200">
        <v>157.39367577078551</v>
      </c>
      <c r="E56" s="200">
        <v>62.578212255478917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1664.3806725730169</v>
      </c>
      <c r="Q56" s="200">
        <v>0</v>
      </c>
      <c r="R56" s="200">
        <v>1</v>
      </c>
      <c r="S56" s="200">
        <v>1664.3806725730169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2182.2821300699452</v>
      </c>
      <c r="D57" s="200">
        <v>500.59145939144702</v>
      </c>
      <c r="E57" s="200">
        <v>0</v>
      </c>
      <c r="F57" s="200">
        <v>233.36363352062759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2182.2821300699452</v>
      </c>
      <c r="R57" s="200">
        <v>1</v>
      </c>
      <c r="S57" s="200">
        <v>0</v>
      </c>
      <c r="T57" s="200">
        <v>2182.2821300699452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285.62640293191782</v>
      </c>
      <c r="D59" s="200">
        <v>64.82757140486143</v>
      </c>
      <c r="E59" s="200">
        <v>0</v>
      </c>
      <c r="F59" s="200">
        <v>111.89318756391491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285.62640293191782</v>
      </c>
      <c r="R59" s="200">
        <v>1</v>
      </c>
      <c r="S59" s="200">
        <v>0</v>
      </c>
      <c r="T59" s="200">
        <v>285.62640293191782</v>
      </c>
    </row>
    <row r="60" spans="1:20" x14ac:dyDescent="0.35">
      <c r="A60" s="201" t="s">
        <v>905</v>
      </c>
      <c r="B60" s="200">
        <v>0</v>
      </c>
      <c r="C60" s="200">
        <v>3938.077762870817</v>
      </c>
      <c r="D60" s="200">
        <v>296.51925108542707</v>
      </c>
      <c r="E60" s="200">
        <v>0</v>
      </c>
      <c r="F60" s="200">
        <v>237.36079135624391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3938.077762870817</v>
      </c>
      <c r="R60" s="200">
        <v>1</v>
      </c>
      <c r="S60" s="200">
        <v>0</v>
      </c>
      <c r="T60" s="200">
        <v>3938.077762870817</v>
      </c>
    </row>
    <row r="61" spans="1:20" x14ac:dyDescent="0.35">
      <c r="A61" s="201" t="s">
        <v>904</v>
      </c>
      <c r="B61" s="200">
        <v>0</v>
      </c>
      <c r="C61" s="200">
        <v>1868.060080328285</v>
      </c>
      <c r="D61" s="200">
        <v>95.902470288693621</v>
      </c>
      <c r="E61" s="200">
        <v>0</v>
      </c>
      <c r="F61" s="200">
        <v>253.51128694383559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1868.060080328285</v>
      </c>
      <c r="R61" s="200">
        <v>1</v>
      </c>
      <c r="S61" s="200">
        <v>0</v>
      </c>
      <c r="T61" s="200">
        <v>1868.060080328285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30.438667015116739</v>
      </c>
      <c r="D64" s="200">
        <v>1.93925519957475</v>
      </c>
      <c r="E64" s="200">
        <v>0</v>
      </c>
      <c r="F64" s="200">
        <v>4.0099128550831731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30.438667015116739</v>
      </c>
      <c r="R64" s="200">
        <v>1</v>
      </c>
      <c r="S64" s="200">
        <v>0</v>
      </c>
      <c r="T64" s="200">
        <v>30.438667015116739</v>
      </c>
    </row>
    <row r="65" spans="1:20" x14ac:dyDescent="0.35">
      <c r="A65" s="201" t="s">
        <v>900</v>
      </c>
      <c r="B65" s="200">
        <v>6092.1050729911594</v>
      </c>
      <c r="C65" s="200">
        <v>0</v>
      </c>
      <c r="D65" s="200">
        <v>189.40921323855869</v>
      </c>
      <c r="E65" s="200">
        <v>1380.174548907562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6092.1050729911594</v>
      </c>
      <c r="Q65" s="200">
        <v>0</v>
      </c>
      <c r="R65" s="200">
        <v>1</v>
      </c>
      <c r="S65" s="200">
        <v>6424.7451023763524</v>
      </c>
      <c r="T65" s="200">
        <v>332.64002938519309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95.732021883444844</v>
      </c>
      <c r="D67" s="200">
        <v>2.3087423127607081</v>
      </c>
      <c r="E67" s="200">
        <v>0</v>
      </c>
      <c r="F67" s="200">
        <v>29.469104535715019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95.732021883444844</v>
      </c>
      <c r="R67" s="200">
        <v>1</v>
      </c>
      <c r="S67" s="200">
        <v>0</v>
      </c>
      <c r="T67" s="200">
        <v>95.732021883444844</v>
      </c>
    </row>
    <row r="68" spans="1:20" x14ac:dyDescent="0.35">
      <c r="A68" s="201" t="s">
        <v>897</v>
      </c>
      <c r="B68" s="200">
        <v>6625.83443126372</v>
      </c>
      <c r="C68" s="200">
        <v>0</v>
      </c>
      <c r="D68" s="200">
        <v>69.430337276061309</v>
      </c>
      <c r="E68" s="200" t="s">
        <v>980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6625.83443126372</v>
      </c>
      <c r="Q68" s="200">
        <v>0</v>
      </c>
      <c r="R68" s="200">
        <v>1</v>
      </c>
      <c r="S68" s="200">
        <v>6625.83443126372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361.57499716509921</v>
      </c>
      <c r="C70" s="200">
        <v>0</v>
      </c>
      <c r="D70" s="200">
        <v>6.9760826484198981</v>
      </c>
      <c r="E70" s="200" t="s">
        <v>980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361.57499716509921</v>
      </c>
      <c r="Q70" s="200">
        <v>0</v>
      </c>
      <c r="R70" s="200">
        <v>1</v>
      </c>
      <c r="S70" s="200">
        <v>442.18242115551197</v>
      </c>
      <c r="T70" s="200">
        <v>80.607423990412826</v>
      </c>
    </row>
    <row r="71" spans="1:20" x14ac:dyDescent="0.35">
      <c r="A71" s="201" t="s">
        <v>894</v>
      </c>
      <c r="B71" s="200">
        <v>0</v>
      </c>
      <c r="C71" s="200">
        <v>20394.507294288971</v>
      </c>
      <c r="D71" s="200">
        <v>46.187555158742917</v>
      </c>
      <c r="E71" s="200">
        <v>0</v>
      </c>
      <c r="F71" s="200" t="s">
        <v>980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20394.507294288971</v>
      </c>
      <c r="R71" s="200">
        <v>1</v>
      </c>
      <c r="S71" s="200">
        <v>19498.63516782047</v>
      </c>
      <c r="T71" s="200">
        <v>39893.142462109448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299B-8D97-46A7-BFFF-A6CE8DF9E364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935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2811.533294066176</v>
      </c>
      <c r="C16" s="200">
        <v>0</v>
      </c>
      <c r="D16" s="200">
        <v>0</v>
      </c>
      <c r="E16" s="200">
        <v>0</v>
      </c>
      <c r="F16" s="200">
        <v>0</v>
      </c>
      <c r="G16" s="200">
        <v>-54205.630541316117</v>
      </c>
      <c r="H16" s="200">
        <v>1</v>
      </c>
      <c r="I16" s="200">
        <v>1</v>
      </c>
      <c r="J16" s="200">
        <v>1</v>
      </c>
      <c r="K16" s="200">
        <v>1</v>
      </c>
      <c r="L16" s="200">
        <v>-54687.836490949572</v>
      </c>
      <c r="M16" s="200">
        <v>792405.64927808661</v>
      </c>
      <c r="N16" s="200">
        <v>686323.71553988708</v>
      </c>
      <c r="O16" s="200">
        <v>-106081.9337381995</v>
      </c>
      <c r="P16" s="200">
        <v>128960.6035076345</v>
      </c>
      <c r="Q16" s="200">
        <v>126149.0702135683</v>
      </c>
      <c r="R16" s="200">
        <v>1</v>
      </c>
      <c r="S16" s="200">
        <v>317401.41389819229</v>
      </c>
      <c r="T16" s="200">
        <v>314589.88060412608</v>
      </c>
      <c r="U16" s="199">
        <v>126864.1146964333</v>
      </c>
      <c r="V16" s="199">
        <v>225053.35031681019</v>
      </c>
      <c r="W16" s="199">
        <v>170847.7197754941</v>
      </c>
      <c r="X16" s="199">
        <v>125898.30366071701</v>
      </c>
      <c r="Y16" s="199">
        <v>71210.467169767406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13579.43776169488</v>
      </c>
      <c r="C25" s="200">
        <v>0</v>
      </c>
      <c r="D25" s="200">
        <v>102.41309698906019</v>
      </c>
      <c r="E25" s="200">
        <v>238.30093867264009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13579.43776169488</v>
      </c>
      <c r="Q25" s="200">
        <v>0</v>
      </c>
      <c r="R25" s="200">
        <v>1</v>
      </c>
      <c r="S25" s="200">
        <v>73956.000675754418</v>
      </c>
      <c r="T25" s="200">
        <v>60376.562914059541</v>
      </c>
    </row>
    <row r="26" spans="1:20" x14ac:dyDescent="0.35">
      <c r="A26" s="201" t="s">
        <v>939</v>
      </c>
      <c r="B26" s="200">
        <v>0</v>
      </c>
      <c r="C26" s="200">
        <v>17000.149189608779</v>
      </c>
      <c r="D26" s="200">
        <v>102.0291304356995</v>
      </c>
      <c r="E26" s="200">
        <v>0</v>
      </c>
      <c r="F26" s="200">
        <v>20.476566962263139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17000.149189608779</v>
      </c>
      <c r="R26" s="200">
        <v>1</v>
      </c>
      <c r="S26" s="200">
        <v>45741.831594704447</v>
      </c>
      <c r="T26" s="200">
        <v>62741.980784313222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11655.155608338109</v>
      </c>
      <c r="C28" s="200">
        <v>0</v>
      </c>
      <c r="D28" s="200">
        <v>56.626474479062992</v>
      </c>
      <c r="E28" s="200">
        <v>30.50444451316671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11655.155608338109</v>
      </c>
      <c r="Q28" s="200">
        <v>0</v>
      </c>
      <c r="R28" s="200">
        <v>1</v>
      </c>
      <c r="S28" s="200">
        <v>32282.496306887289</v>
      </c>
      <c r="T28" s="200">
        <v>20627.340698549178</v>
      </c>
    </row>
    <row r="29" spans="1:20" x14ac:dyDescent="0.35">
      <c r="A29" s="201" t="s">
        <v>936</v>
      </c>
      <c r="B29" s="200">
        <v>0</v>
      </c>
      <c r="C29" s="200">
        <v>7204.3086697264498</v>
      </c>
      <c r="D29" s="200">
        <v>35.993217629348173</v>
      </c>
      <c r="E29" s="200">
        <v>0</v>
      </c>
      <c r="F29" s="200">
        <v>347.16675725222962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7204.3086697264498</v>
      </c>
      <c r="R29" s="200">
        <v>1</v>
      </c>
      <c r="S29" s="200">
        <v>953.20705469163727</v>
      </c>
      <c r="T29" s="200">
        <v>8157.5157244180873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8682.4446852375331</v>
      </c>
      <c r="C31" s="200">
        <v>0</v>
      </c>
      <c r="D31" s="200">
        <v>62.151065283428323</v>
      </c>
      <c r="E31" s="200">
        <v>720.27949810615451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8682.4446852375331</v>
      </c>
      <c r="Q31" s="200">
        <v>0</v>
      </c>
      <c r="R31" s="200">
        <v>1</v>
      </c>
      <c r="S31" s="200">
        <v>8682.4446852375331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10232.76003977266</v>
      </c>
      <c r="D32" s="200">
        <v>117.95148606358551</v>
      </c>
      <c r="E32" s="200">
        <v>0</v>
      </c>
      <c r="F32" s="200">
        <v>573.90401577284479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10232.76003977266</v>
      </c>
      <c r="R32" s="200">
        <v>1</v>
      </c>
      <c r="S32" s="200">
        <v>96.785924774232996</v>
      </c>
      <c r="T32" s="200">
        <v>10329.545964546891</v>
      </c>
    </row>
    <row r="33" spans="1:20" x14ac:dyDescent="0.35">
      <c r="A33" s="201" t="s">
        <v>932</v>
      </c>
      <c r="B33" s="200">
        <v>6880.0153264575711</v>
      </c>
      <c r="C33" s="200">
        <v>0</v>
      </c>
      <c r="D33" s="200">
        <v>95.281736146968697</v>
      </c>
      <c r="E33" s="200">
        <v>20.87664602734667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6880.0153264575711</v>
      </c>
      <c r="Q33" s="200">
        <v>0</v>
      </c>
      <c r="R33" s="200">
        <v>1</v>
      </c>
      <c r="S33" s="200">
        <v>8815.6747772950002</v>
      </c>
      <c r="T33" s="200">
        <v>1935.6594508374289</v>
      </c>
    </row>
    <row r="34" spans="1:20" x14ac:dyDescent="0.35">
      <c r="A34" s="201" t="s">
        <v>931</v>
      </c>
      <c r="B34" s="200">
        <v>4884.8963906880863</v>
      </c>
      <c r="C34" s="200">
        <v>0</v>
      </c>
      <c r="D34" s="200">
        <v>22.888517565642989</v>
      </c>
      <c r="E34" s="200">
        <v>42.570893284558842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4884.8963906880863</v>
      </c>
      <c r="Q34" s="200">
        <v>0</v>
      </c>
      <c r="R34" s="200">
        <v>1</v>
      </c>
      <c r="S34" s="200">
        <v>5158.5459991168109</v>
      </c>
      <c r="T34" s="200">
        <v>273.64960842872432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3320.7981481702341</v>
      </c>
      <c r="D36" s="200">
        <v>63.195172081201953</v>
      </c>
      <c r="E36" s="200">
        <v>0</v>
      </c>
      <c r="F36" s="200">
        <v>101.3980671028006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3320.7981481702341</v>
      </c>
      <c r="R36" s="200">
        <v>1</v>
      </c>
      <c r="S36" s="200">
        <v>2753.3611453903109</v>
      </c>
      <c r="T36" s="200">
        <v>6074.1592935605449</v>
      </c>
    </row>
    <row r="37" spans="1:20" x14ac:dyDescent="0.35">
      <c r="A37" s="201" t="s">
        <v>928</v>
      </c>
      <c r="B37" s="200">
        <v>0</v>
      </c>
      <c r="C37" s="200">
        <v>4984.2408689475033</v>
      </c>
      <c r="D37" s="200">
        <v>106.0078303130495</v>
      </c>
      <c r="E37" s="200">
        <v>0</v>
      </c>
      <c r="F37" s="200">
        <v>76.788481059666552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4984.2408689475033</v>
      </c>
      <c r="R37" s="200">
        <v>1</v>
      </c>
      <c r="S37" s="200">
        <v>2720.8790833254461</v>
      </c>
      <c r="T37" s="200">
        <v>7705.1199522729494</v>
      </c>
    </row>
    <row r="38" spans="1:20" x14ac:dyDescent="0.35">
      <c r="A38" s="201" t="s">
        <v>927</v>
      </c>
      <c r="B38" s="200">
        <v>11908.07260207423</v>
      </c>
      <c r="C38" s="200">
        <v>0</v>
      </c>
      <c r="D38" s="200">
        <v>31.38683992446456</v>
      </c>
      <c r="E38" s="200">
        <v>493.06323225816158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11908.07260207423</v>
      </c>
      <c r="Q38" s="200">
        <v>0</v>
      </c>
      <c r="R38" s="200">
        <v>1</v>
      </c>
      <c r="S38" s="200">
        <v>12462.36950731879</v>
      </c>
      <c r="T38" s="200">
        <v>554.29690524456385</v>
      </c>
    </row>
    <row r="39" spans="1:20" x14ac:dyDescent="0.35">
      <c r="A39" s="201" t="s">
        <v>926</v>
      </c>
      <c r="B39" s="200">
        <v>110.47339555249729</v>
      </c>
      <c r="C39" s="200">
        <v>0</v>
      </c>
      <c r="D39" s="200">
        <v>30.27484128293716</v>
      </c>
      <c r="E39" s="200">
        <v>2.704530890249393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110.47339555249729</v>
      </c>
      <c r="Q39" s="200">
        <v>0</v>
      </c>
      <c r="R39" s="200">
        <v>1</v>
      </c>
      <c r="S39" s="200">
        <v>630.85852330105763</v>
      </c>
      <c r="T39" s="200">
        <v>520.38512774856031</v>
      </c>
    </row>
    <row r="40" spans="1:20" x14ac:dyDescent="0.35">
      <c r="A40" s="201" t="s">
        <v>925</v>
      </c>
      <c r="B40" s="200">
        <v>0</v>
      </c>
      <c r="C40" s="200">
        <v>24318.746075602921</v>
      </c>
      <c r="D40" s="200">
        <v>527.06012016296677</v>
      </c>
      <c r="E40" s="200">
        <v>0</v>
      </c>
      <c r="F40" s="200">
        <v>363.52003871047708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24318.746075602921</v>
      </c>
      <c r="R40" s="200">
        <v>1</v>
      </c>
      <c r="S40" s="200">
        <v>0</v>
      </c>
      <c r="T40" s="200">
        <v>24318.746075602921</v>
      </c>
    </row>
    <row r="41" spans="1:20" x14ac:dyDescent="0.35">
      <c r="A41" s="201" t="s">
        <v>924</v>
      </c>
      <c r="B41" s="200">
        <v>0</v>
      </c>
      <c r="C41" s="200">
        <v>1249.9550932873119</v>
      </c>
      <c r="D41" s="200">
        <v>16.279996953978639</v>
      </c>
      <c r="E41" s="200">
        <v>0</v>
      </c>
      <c r="F41" s="200">
        <v>365.15829110073958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1249.9550932873119</v>
      </c>
      <c r="R41" s="200">
        <v>1</v>
      </c>
      <c r="S41" s="200">
        <v>0</v>
      </c>
      <c r="T41" s="200">
        <v>1249.9550932873119</v>
      </c>
    </row>
    <row r="42" spans="1:20" x14ac:dyDescent="0.35">
      <c r="A42" s="201" t="s">
        <v>923</v>
      </c>
      <c r="B42" s="200">
        <v>1129.194642564021</v>
      </c>
      <c r="C42" s="200">
        <v>0</v>
      </c>
      <c r="D42" s="200">
        <v>182.5859628635767</v>
      </c>
      <c r="E42" s="200">
        <v>16.854505228063061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1129.194642564021</v>
      </c>
      <c r="Q42" s="200">
        <v>0</v>
      </c>
      <c r="R42" s="200">
        <v>1</v>
      </c>
      <c r="S42" s="200">
        <v>3606.9680977061598</v>
      </c>
      <c r="T42" s="200">
        <v>2477.773455142139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223.62510610529199</v>
      </c>
      <c r="C45" s="200">
        <v>0</v>
      </c>
      <c r="D45" s="200">
        <v>4.9237977196407856</v>
      </c>
      <c r="E45" s="200">
        <v>13.680921534391191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223.62510610529199</v>
      </c>
      <c r="Q45" s="200">
        <v>0</v>
      </c>
      <c r="R45" s="200">
        <v>1</v>
      </c>
      <c r="S45" s="200">
        <v>223.62510610529199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121.37913374961779</v>
      </c>
      <c r="D46" s="200">
        <v>3.4147067343335782</v>
      </c>
      <c r="E46" s="200">
        <v>0</v>
      </c>
      <c r="F46" s="200">
        <v>1.704277366446294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121.37913374961779</v>
      </c>
      <c r="R46" s="200">
        <v>1</v>
      </c>
      <c r="S46" s="200">
        <v>0</v>
      </c>
      <c r="T46" s="200">
        <v>121.37913374961779</v>
      </c>
    </row>
    <row r="47" spans="1:20" x14ac:dyDescent="0.35">
      <c r="A47" s="201" t="s">
        <v>918</v>
      </c>
      <c r="B47" s="200">
        <v>0</v>
      </c>
      <c r="C47" s="200">
        <v>10240.93833794387</v>
      </c>
      <c r="D47" s="200">
        <v>825.34103162543829</v>
      </c>
      <c r="E47" s="200">
        <v>0</v>
      </c>
      <c r="F47" s="200">
        <v>375.02589472473801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10240.93833794387</v>
      </c>
      <c r="R47" s="200">
        <v>1</v>
      </c>
      <c r="S47" s="200">
        <v>9893.953226807158</v>
      </c>
      <c r="T47" s="200">
        <v>20134.891564751029</v>
      </c>
    </row>
    <row r="48" spans="1:20" x14ac:dyDescent="0.35">
      <c r="A48" s="201" t="s">
        <v>917</v>
      </c>
      <c r="B48" s="200">
        <v>0</v>
      </c>
      <c r="C48" s="200">
        <v>50.342440416006212</v>
      </c>
      <c r="D48" s="200">
        <v>1.3424775498123309</v>
      </c>
      <c r="E48" s="200">
        <v>0</v>
      </c>
      <c r="F48" s="200">
        <v>2.3104477451384131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50.342440416006212</v>
      </c>
      <c r="R48" s="200">
        <v>1</v>
      </c>
      <c r="S48" s="200">
        <v>0</v>
      </c>
      <c r="T48" s="200">
        <v>50.342440416006212</v>
      </c>
    </row>
    <row r="49" spans="1:20" x14ac:dyDescent="0.35">
      <c r="A49" s="201" t="s">
        <v>916</v>
      </c>
      <c r="B49" s="200">
        <v>376.82357581486582</v>
      </c>
      <c r="C49" s="200">
        <v>0</v>
      </c>
      <c r="D49" s="200">
        <v>409.38850381154799</v>
      </c>
      <c r="E49" s="200">
        <v>4.0014531077081807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376.82357581486582</v>
      </c>
      <c r="Q49" s="200">
        <v>0</v>
      </c>
      <c r="R49" s="200">
        <v>1</v>
      </c>
      <c r="S49" s="200">
        <v>13157.98998994668</v>
      </c>
      <c r="T49" s="200">
        <v>12781.16641413182</v>
      </c>
    </row>
    <row r="50" spans="1:20" x14ac:dyDescent="0.35">
      <c r="A50" s="201" t="s">
        <v>915</v>
      </c>
      <c r="B50" s="200">
        <v>181.6022209996419</v>
      </c>
      <c r="C50" s="200">
        <v>0</v>
      </c>
      <c r="D50" s="200">
        <v>4.0192168492825484</v>
      </c>
      <c r="E50" s="200">
        <v>2.4340681010757899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181.6022209996419</v>
      </c>
      <c r="Q50" s="200">
        <v>0</v>
      </c>
      <c r="R50" s="200">
        <v>1</v>
      </c>
      <c r="S50" s="200">
        <v>181.6022209996419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25.788759007538051</v>
      </c>
      <c r="D51" s="200">
        <v>1.427111516027294</v>
      </c>
      <c r="E51" s="200">
        <v>0</v>
      </c>
      <c r="F51" s="200">
        <v>1.7479003647787159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25.788759007538051</v>
      </c>
      <c r="R51" s="200">
        <v>1</v>
      </c>
      <c r="S51" s="200">
        <v>0</v>
      </c>
      <c r="T51" s="200">
        <v>25.788759007538051</v>
      </c>
    </row>
    <row r="52" spans="1:20" x14ac:dyDescent="0.35">
      <c r="A52" s="201" t="s">
        <v>913</v>
      </c>
      <c r="B52" s="200">
        <v>0</v>
      </c>
      <c r="C52" s="200">
        <v>8176.6599447969011</v>
      </c>
      <c r="D52" s="200">
        <v>138.9252798541963</v>
      </c>
      <c r="E52" s="200">
        <v>0</v>
      </c>
      <c r="F52" s="200">
        <v>185.44784104626419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8176.6599447969011</v>
      </c>
      <c r="R52" s="200">
        <v>1</v>
      </c>
      <c r="S52" s="200">
        <v>421.21373300790299</v>
      </c>
      <c r="T52" s="200">
        <v>8597.8736778048042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11416.643061224449</v>
      </c>
      <c r="C54" s="200">
        <v>0</v>
      </c>
      <c r="D54" s="200">
        <v>281.68831751135059</v>
      </c>
      <c r="E54" s="200">
        <v>148.7216547091347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11416.643061224449</v>
      </c>
      <c r="Q54" s="200">
        <v>0</v>
      </c>
      <c r="R54" s="200">
        <v>1</v>
      </c>
      <c r="S54" s="200">
        <v>11416.643061224449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74.615521956227838</v>
      </c>
      <c r="D55" s="200">
        <v>3.0663947054901728</v>
      </c>
      <c r="E55" s="200">
        <v>0</v>
      </c>
      <c r="F55" s="200">
        <v>3.9508299723261739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74.615521956227838</v>
      </c>
      <c r="R55" s="200">
        <v>1</v>
      </c>
      <c r="S55" s="200">
        <v>0</v>
      </c>
      <c r="T55" s="200">
        <v>74.615521956227838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35505.876620627867</v>
      </c>
      <c r="D62" s="200">
        <v>3525.9643329712808</v>
      </c>
      <c r="E62" s="200">
        <v>0</v>
      </c>
      <c r="F62" s="200">
        <v>1490.867960292866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35505.876620627867</v>
      </c>
      <c r="R62" s="200">
        <v>1</v>
      </c>
      <c r="S62" s="200">
        <v>0</v>
      </c>
      <c r="T62" s="200">
        <v>35505.876620627867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47.258079199115649</v>
      </c>
      <c r="D67" s="200">
        <v>1.6306404074793459</v>
      </c>
      <c r="E67" s="200">
        <v>0</v>
      </c>
      <c r="F67" s="200">
        <v>20.382972010033221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47.258079199115649</v>
      </c>
      <c r="R67" s="200">
        <v>1</v>
      </c>
      <c r="S67" s="200">
        <v>0</v>
      </c>
      <c r="T67" s="200">
        <v>47.258079199115649</v>
      </c>
    </row>
    <row r="68" spans="1:20" x14ac:dyDescent="0.35">
      <c r="A68" s="201" t="s">
        <v>897</v>
      </c>
      <c r="B68" s="200">
        <v>580.83438133793561</v>
      </c>
      <c r="C68" s="200">
        <v>0</v>
      </c>
      <c r="D68" s="200">
        <v>10.50490103843358</v>
      </c>
      <c r="E68" s="200" t="s">
        <v>980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580.83438133793561</v>
      </c>
      <c r="Q68" s="200">
        <v>0</v>
      </c>
      <c r="R68" s="200">
        <v>1</v>
      </c>
      <c r="S68" s="200">
        <v>600.23144572345393</v>
      </c>
      <c r="T68" s="200">
        <v>19.397064385518298</v>
      </c>
    </row>
    <row r="69" spans="1:20" x14ac:dyDescent="0.35">
      <c r="A69" s="201" t="s">
        <v>896</v>
      </c>
      <c r="B69" s="200">
        <v>0</v>
      </c>
      <c r="C69" s="200">
        <v>1603.234070901482</v>
      </c>
      <c r="D69" s="200">
        <v>41.694719170825373</v>
      </c>
      <c r="E69" s="200">
        <v>0</v>
      </c>
      <c r="F69" s="200">
        <v>3494.0584005706519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1603.234070901482</v>
      </c>
      <c r="R69" s="200">
        <v>1</v>
      </c>
      <c r="S69" s="200">
        <v>0</v>
      </c>
      <c r="T69" s="200">
        <v>1603.234070901482</v>
      </c>
    </row>
    <row r="70" spans="1:20" x14ac:dyDescent="0.35">
      <c r="A70" s="201" t="s">
        <v>895</v>
      </c>
      <c r="B70" s="200">
        <v>0</v>
      </c>
      <c r="C70" s="200">
        <v>1992.019219853875</v>
      </c>
      <c r="D70" s="200">
        <v>64.679122143593048</v>
      </c>
      <c r="E70" s="200">
        <v>0</v>
      </c>
      <c r="F70" s="200">
        <v>31447.39479029064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1992.019219853875</v>
      </c>
      <c r="R70" s="200">
        <v>1</v>
      </c>
      <c r="S70" s="200">
        <v>588.59333868935357</v>
      </c>
      <c r="T70" s="200">
        <v>2580.6125585432278</v>
      </c>
    </row>
    <row r="71" spans="1:20" x14ac:dyDescent="0.35">
      <c r="A71" s="201" t="s">
        <v>894</v>
      </c>
      <c r="B71" s="200">
        <v>57351.38474954541</v>
      </c>
      <c r="C71" s="200">
        <v>0</v>
      </c>
      <c r="D71" s="200">
        <v>131.75772013992</v>
      </c>
      <c r="E71" s="200">
        <v>192849.53461768781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57351.38474954541</v>
      </c>
      <c r="Q71" s="200">
        <v>0</v>
      </c>
      <c r="R71" s="200">
        <v>1</v>
      </c>
      <c r="S71" s="200">
        <v>83056.138400185271</v>
      </c>
      <c r="T71" s="200">
        <v>25704.753650639861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8C530-B7F7-4691-A28C-1C79E75FCAAF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934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28225.422034833518</v>
      </c>
      <c r="D16" s="200">
        <v>0</v>
      </c>
      <c r="E16" s="200">
        <v>0</v>
      </c>
      <c r="F16" s="200">
        <v>0</v>
      </c>
      <c r="G16" s="200">
        <v>64343.972908963908</v>
      </c>
      <c r="H16" s="200">
        <v>1</v>
      </c>
      <c r="I16" s="200">
        <v>1</v>
      </c>
      <c r="J16" s="200">
        <v>1</v>
      </c>
      <c r="K16" s="200">
        <v>1</v>
      </c>
      <c r="L16" s="200">
        <v>-96347.028152423562</v>
      </c>
      <c r="M16" s="200">
        <v>567852.23777737247</v>
      </c>
      <c r="N16" s="200">
        <v>507623.7604990793</v>
      </c>
      <c r="O16" s="200">
        <v>-60228.477278293169</v>
      </c>
      <c r="P16" s="200">
        <v>119881.5423318564</v>
      </c>
      <c r="Q16" s="200">
        <v>148106.96436668999</v>
      </c>
      <c r="R16" s="200">
        <v>1</v>
      </c>
      <c r="S16" s="200">
        <v>252174.47344231891</v>
      </c>
      <c r="T16" s="200">
        <v>280399.89547715237</v>
      </c>
      <c r="U16" s="199">
        <v>47604.201232188912</v>
      </c>
      <c r="V16" s="199">
        <v>103505.8411888859</v>
      </c>
      <c r="W16" s="199">
        <v>167849.8140978498</v>
      </c>
      <c r="X16" s="199">
        <v>136342.2998791452</v>
      </c>
      <c r="Y16" s="199">
        <v>39995.271726721658</v>
      </c>
    </row>
    <row r="17" spans="1:20" x14ac:dyDescent="0.35">
      <c r="A17" s="201" t="s">
        <v>948</v>
      </c>
      <c r="B17" s="200">
        <v>324.559496278989</v>
      </c>
      <c r="C17" s="200">
        <v>0</v>
      </c>
      <c r="D17" s="200">
        <v>369.07417516743362</v>
      </c>
      <c r="E17" s="200">
        <v>8.7528643179932093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324.559496278989</v>
      </c>
      <c r="Q17" s="200">
        <v>0</v>
      </c>
      <c r="R17" s="200">
        <v>1</v>
      </c>
      <c r="S17" s="200">
        <v>451.22902983366038</v>
      </c>
      <c r="T17" s="200">
        <v>126.6695335546714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53.401351625538261</v>
      </c>
      <c r="D24" s="200">
        <v>6.4652233461779476</v>
      </c>
      <c r="E24" s="200">
        <v>0</v>
      </c>
      <c r="F24" s="200">
        <v>0.19124443366562791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53.401351625538261</v>
      </c>
      <c r="R24" s="200">
        <v>1</v>
      </c>
      <c r="S24" s="200">
        <v>0</v>
      </c>
      <c r="T24" s="200">
        <v>53.401351625538261</v>
      </c>
    </row>
    <row r="25" spans="1:20" x14ac:dyDescent="0.35">
      <c r="A25" s="201" t="s">
        <v>940</v>
      </c>
      <c r="B25" s="200">
        <v>0</v>
      </c>
      <c r="C25" s="200">
        <v>15084.646202061591</v>
      </c>
      <c r="D25" s="200">
        <v>36.635089337135263</v>
      </c>
      <c r="E25" s="200">
        <v>0</v>
      </c>
      <c r="F25" s="200">
        <v>334.77368141573942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15084.646202061591</v>
      </c>
      <c r="R25" s="200">
        <v>1</v>
      </c>
      <c r="S25" s="200">
        <v>12647.214308445729</v>
      </c>
      <c r="T25" s="200">
        <v>27731.860510507311</v>
      </c>
    </row>
    <row r="26" spans="1:20" x14ac:dyDescent="0.35">
      <c r="A26" s="201" t="s">
        <v>939</v>
      </c>
      <c r="B26" s="200">
        <v>16487.535650441088</v>
      </c>
      <c r="C26" s="200">
        <v>0</v>
      </c>
      <c r="D26" s="200">
        <v>42.446290075962182</v>
      </c>
      <c r="E26" s="200">
        <v>19.704086372671281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16487.535650441088</v>
      </c>
      <c r="Q26" s="200">
        <v>0</v>
      </c>
      <c r="R26" s="200">
        <v>1</v>
      </c>
      <c r="S26" s="200">
        <v>27223.642390589099</v>
      </c>
      <c r="T26" s="200">
        <v>10736.10674014801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38315.523249981678</v>
      </c>
      <c r="C28" s="200">
        <v>0</v>
      </c>
      <c r="D28" s="200">
        <v>90.993397003995184</v>
      </c>
      <c r="E28" s="200">
        <v>289.72446421137789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38315.523249981678</v>
      </c>
      <c r="Q28" s="200">
        <v>0</v>
      </c>
      <c r="R28" s="200">
        <v>1</v>
      </c>
      <c r="S28" s="200">
        <v>55068.597572515697</v>
      </c>
      <c r="T28" s="200">
        <v>16753.07432253403</v>
      </c>
    </row>
    <row r="29" spans="1:20" x14ac:dyDescent="0.35">
      <c r="A29" s="201" t="s">
        <v>936</v>
      </c>
      <c r="B29" s="200">
        <v>0</v>
      </c>
      <c r="C29" s="200">
        <v>1421.1901812106439</v>
      </c>
      <c r="D29" s="200">
        <v>6.633974868129644</v>
      </c>
      <c r="E29" s="200">
        <v>0</v>
      </c>
      <c r="F29" s="200">
        <v>23.85979442692145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1421.1901812106439</v>
      </c>
      <c r="R29" s="200">
        <v>1</v>
      </c>
      <c r="S29" s="200">
        <v>0</v>
      </c>
      <c r="T29" s="200">
        <v>1421.1901812106439</v>
      </c>
    </row>
    <row r="30" spans="1:20" x14ac:dyDescent="0.35">
      <c r="A30" s="201" t="s">
        <v>935</v>
      </c>
      <c r="B30" s="200">
        <v>0</v>
      </c>
      <c r="C30" s="200">
        <v>8682.4446852375331</v>
      </c>
      <c r="D30" s="200">
        <v>62.151065283428323</v>
      </c>
      <c r="E30" s="200">
        <v>0</v>
      </c>
      <c r="F30" s="200">
        <v>775.45862332711874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8682.4446852375331</v>
      </c>
      <c r="R30" s="200">
        <v>1</v>
      </c>
      <c r="S30" s="200">
        <v>0</v>
      </c>
      <c r="T30" s="200">
        <v>8682.4446852375331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3730.7951659887731</v>
      </c>
      <c r="D32" s="200">
        <v>49.448023426319978</v>
      </c>
      <c r="E32" s="200">
        <v>0</v>
      </c>
      <c r="F32" s="200">
        <v>72.898158446260226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3730.7951659887731</v>
      </c>
      <c r="R32" s="200">
        <v>1</v>
      </c>
      <c r="S32" s="200">
        <v>0</v>
      </c>
      <c r="T32" s="200">
        <v>3730.7951659887731</v>
      </c>
    </row>
    <row r="33" spans="1:20" x14ac:dyDescent="0.35">
      <c r="A33" s="201" t="s">
        <v>932</v>
      </c>
      <c r="B33" s="200">
        <v>14152.23627007834</v>
      </c>
      <c r="C33" s="200">
        <v>0</v>
      </c>
      <c r="D33" s="200">
        <v>162.269222663216</v>
      </c>
      <c r="E33" s="200">
        <v>124.0685638947235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14152.23627007834</v>
      </c>
      <c r="Q33" s="200">
        <v>0</v>
      </c>
      <c r="R33" s="200">
        <v>1</v>
      </c>
      <c r="S33" s="200">
        <v>14630.079752162579</v>
      </c>
      <c r="T33" s="200">
        <v>477.8434820842441</v>
      </c>
    </row>
    <row r="34" spans="1:20" x14ac:dyDescent="0.35">
      <c r="A34" s="201" t="s">
        <v>931</v>
      </c>
      <c r="B34" s="200">
        <v>0</v>
      </c>
      <c r="C34" s="200">
        <v>106444.771555631</v>
      </c>
      <c r="D34" s="200">
        <v>544.11178907972806</v>
      </c>
      <c r="E34" s="200">
        <v>0</v>
      </c>
      <c r="F34" s="200">
        <v>821.80363994834613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106444.771555631</v>
      </c>
      <c r="R34" s="200">
        <v>1</v>
      </c>
      <c r="S34" s="200">
        <v>1857.176434818088</v>
      </c>
      <c r="T34" s="200">
        <v>108301.9479904491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7650.5992955768106</v>
      </c>
      <c r="C36" s="200">
        <v>0</v>
      </c>
      <c r="D36" s="200">
        <v>84.875905239797305</v>
      </c>
      <c r="E36" s="200">
        <v>254.75372900553671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7650.5992955768106</v>
      </c>
      <c r="Q36" s="200">
        <v>0</v>
      </c>
      <c r="R36" s="200">
        <v>1</v>
      </c>
      <c r="S36" s="200">
        <v>8781.6487185098886</v>
      </c>
      <c r="T36" s="200">
        <v>1131.0494229330779</v>
      </c>
    </row>
    <row r="37" spans="1:20" x14ac:dyDescent="0.35">
      <c r="A37" s="201" t="s">
        <v>928</v>
      </c>
      <c r="B37" s="200">
        <v>0</v>
      </c>
      <c r="C37" s="200">
        <v>286.23486700675562</v>
      </c>
      <c r="D37" s="200">
        <v>3.4167645327123028</v>
      </c>
      <c r="E37" s="200">
        <v>0</v>
      </c>
      <c r="F37" s="200">
        <v>1.5363432917664701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286.23486700675562</v>
      </c>
      <c r="R37" s="200">
        <v>1</v>
      </c>
      <c r="S37" s="200">
        <v>0</v>
      </c>
      <c r="T37" s="200">
        <v>286.23486700675562</v>
      </c>
    </row>
    <row r="38" spans="1:20" x14ac:dyDescent="0.35">
      <c r="A38" s="201" t="s">
        <v>927</v>
      </c>
      <c r="B38" s="200">
        <v>0</v>
      </c>
      <c r="C38" s="200">
        <v>1393.3161746421761</v>
      </c>
      <c r="D38" s="200">
        <v>127.735791398917</v>
      </c>
      <c r="E38" s="200">
        <v>0</v>
      </c>
      <c r="F38" s="200">
        <v>91.449370787736072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1393.3161746421761</v>
      </c>
      <c r="R38" s="200">
        <v>1</v>
      </c>
      <c r="S38" s="200">
        <v>21704.40345185564</v>
      </c>
      <c r="T38" s="200">
        <v>23097.719626497808</v>
      </c>
    </row>
    <row r="39" spans="1:20" x14ac:dyDescent="0.35">
      <c r="A39" s="201" t="s">
        <v>926</v>
      </c>
      <c r="B39" s="200">
        <v>0</v>
      </c>
      <c r="C39" s="200">
        <v>141.10602530276529</v>
      </c>
      <c r="D39" s="200">
        <v>4.4063772999674917</v>
      </c>
      <c r="E39" s="200">
        <v>0</v>
      </c>
      <c r="F39" s="200">
        <v>1.315762655741852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141.10602530276529</v>
      </c>
      <c r="R39" s="200">
        <v>1</v>
      </c>
      <c r="S39" s="200">
        <v>0</v>
      </c>
      <c r="T39" s="200">
        <v>141.10602530276529</v>
      </c>
    </row>
    <row r="40" spans="1:20" x14ac:dyDescent="0.35">
      <c r="A40" s="201" t="s">
        <v>925</v>
      </c>
      <c r="B40" s="200">
        <v>0</v>
      </c>
      <c r="C40" s="200">
        <v>3623.391968283569</v>
      </c>
      <c r="D40" s="200">
        <v>163.29790940250751</v>
      </c>
      <c r="E40" s="200">
        <v>0</v>
      </c>
      <c r="F40" s="200">
        <v>18.86996842432599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3623.391968283569</v>
      </c>
      <c r="R40" s="200">
        <v>1</v>
      </c>
      <c r="S40" s="200">
        <v>1339.634806380345</v>
      </c>
      <c r="T40" s="200">
        <v>4963.0267746639147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165.55970056918821</v>
      </c>
      <c r="D42" s="200">
        <v>5.9625896432497658</v>
      </c>
      <c r="E42" s="200">
        <v>0</v>
      </c>
      <c r="F42" s="200">
        <v>1.696108569842115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165.55970056918821</v>
      </c>
      <c r="R42" s="200">
        <v>1</v>
      </c>
      <c r="S42" s="200">
        <v>0</v>
      </c>
      <c r="T42" s="200">
        <v>165.55970056918821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154.92082310254261</v>
      </c>
      <c r="D45" s="200">
        <v>4.0858050882489367</v>
      </c>
      <c r="E45" s="200">
        <v>0</v>
      </c>
      <c r="F45" s="200">
        <v>14.94193422017867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154.92082310254261</v>
      </c>
      <c r="R45" s="200">
        <v>1</v>
      </c>
      <c r="S45" s="200">
        <v>0</v>
      </c>
      <c r="T45" s="200">
        <v>154.92082310254261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7481.1942450932347</v>
      </c>
      <c r="C47" s="200">
        <v>0</v>
      </c>
      <c r="D47" s="200">
        <v>249.06062389576269</v>
      </c>
      <c r="E47" s="200">
        <v>329.51577396142579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7481.1942450932347</v>
      </c>
      <c r="Q47" s="200">
        <v>0</v>
      </c>
      <c r="R47" s="200">
        <v>1</v>
      </c>
      <c r="S47" s="200">
        <v>7481.1942450932347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4006.2426924689998</v>
      </c>
      <c r="D48" s="200">
        <v>123.54760478546361</v>
      </c>
      <c r="E48" s="200">
        <v>0</v>
      </c>
      <c r="F48" s="200">
        <v>64.057180460381176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4006.2426924689998</v>
      </c>
      <c r="R48" s="200">
        <v>1</v>
      </c>
      <c r="S48" s="200">
        <v>0</v>
      </c>
      <c r="T48" s="200">
        <v>4006.2426924689998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244.91853425450441</v>
      </c>
      <c r="C50" s="200">
        <v>0</v>
      </c>
      <c r="D50" s="200">
        <v>6.5895520611314984</v>
      </c>
      <c r="E50" s="200">
        <v>9.4841537056871346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244.91853425450441</v>
      </c>
      <c r="Q50" s="200">
        <v>0</v>
      </c>
      <c r="R50" s="200">
        <v>1</v>
      </c>
      <c r="S50" s="200">
        <v>244.91853425450441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129.6373077862626</v>
      </c>
      <c r="D52" s="200">
        <v>2.3353613859443829</v>
      </c>
      <c r="E52" s="200">
        <v>0</v>
      </c>
      <c r="F52" s="200">
        <v>1.024340931159065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129.6373077862626</v>
      </c>
      <c r="R52" s="200">
        <v>1</v>
      </c>
      <c r="S52" s="200">
        <v>0</v>
      </c>
      <c r="T52" s="200">
        <v>129.6373077862626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2286.61964646671</v>
      </c>
      <c r="D55" s="200">
        <v>109.8957190752061</v>
      </c>
      <c r="E55" s="200">
        <v>0</v>
      </c>
      <c r="F55" s="200">
        <v>42.181475510419361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2286.61964646671</v>
      </c>
      <c r="R55" s="200">
        <v>1</v>
      </c>
      <c r="S55" s="200">
        <v>0</v>
      </c>
      <c r="T55" s="200">
        <v>2286.61964646671</v>
      </c>
    </row>
    <row r="56" spans="1:20" x14ac:dyDescent="0.35">
      <c r="A56" s="201" t="s">
        <v>909</v>
      </c>
      <c r="B56" s="200">
        <v>0</v>
      </c>
      <c r="C56" s="200">
        <v>502.68601930587317</v>
      </c>
      <c r="D56" s="200">
        <v>97.3555027126406</v>
      </c>
      <c r="E56" s="200">
        <v>0</v>
      </c>
      <c r="F56" s="200">
        <v>9.44531136608704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502.68601930587317</v>
      </c>
      <c r="R56" s="200">
        <v>1</v>
      </c>
      <c r="S56" s="200">
        <v>0</v>
      </c>
      <c r="T56" s="200">
        <v>502.68601930587317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3164.2481165139739</v>
      </c>
      <c r="C68" s="200">
        <v>0</v>
      </c>
      <c r="D68" s="200">
        <v>65.896468989993366</v>
      </c>
      <c r="E68" s="200" t="s">
        <v>980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3164.2481165139739</v>
      </c>
      <c r="Q68" s="200">
        <v>0</v>
      </c>
      <c r="R68" s="200">
        <v>1</v>
      </c>
      <c r="S68" s="200">
        <v>3164.2481165139739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32060.72747363782</v>
      </c>
      <c r="C71" s="200">
        <v>0</v>
      </c>
      <c r="D71" s="200">
        <v>237.66519154668501</v>
      </c>
      <c r="E71" s="200">
        <v>311467.99135100812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32060.72747363782</v>
      </c>
      <c r="Q71" s="200">
        <v>0</v>
      </c>
      <c r="R71" s="200">
        <v>1</v>
      </c>
      <c r="S71" s="200">
        <v>97580.486081346462</v>
      </c>
      <c r="T71" s="200">
        <v>65519.758607708653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3DD2C-3CC7-4779-B30E-73923EF02DB2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933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90033.958270919975</v>
      </c>
      <c r="C16" s="200">
        <v>0</v>
      </c>
      <c r="D16" s="200">
        <v>0</v>
      </c>
      <c r="E16" s="200">
        <v>0</v>
      </c>
      <c r="F16" s="200">
        <v>0</v>
      </c>
      <c r="G16" s="200">
        <v>152416.55864615249</v>
      </c>
      <c r="H16" s="200">
        <v>1</v>
      </c>
      <c r="I16" s="200">
        <v>1</v>
      </c>
      <c r="J16" s="200">
        <v>1</v>
      </c>
      <c r="K16" s="200">
        <v>1</v>
      </c>
      <c r="L16" s="200">
        <v>224028.08433375531</v>
      </c>
      <c r="M16" s="200">
        <v>271699.64762332127</v>
      </c>
      <c r="N16" s="200">
        <v>738178.24887414917</v>
      </c>
      <c r="O16" s="200">
        <v>466478.60125082778</v>
      </c>
      <c r="P16" s="200">
        <v>122499.4436806673</v>
      </c>
      <c r="Q16" s="200">
        <v>32465.485409747329</v>
      </c>
      <c r="R16" s="200">
        <v>1</v>
      </c>
      <c r="S16" s="200">
        <v>214494.2219245751</v>
      </c>
      <c r="T16" s="200">
        <v>124460.2636536552</v>
      </c>
      <c r="U16" s="199">
        <v>47606.168111172017</v>
      </c>
      <c r="V16" s="199">
        <v>71247.622041733208</v>
      </c>
      <c r="W16" s="199">
        <v>223664.1806878857</v>
      </c>
      <c r="X16" s="199">
        <v>28385.593816760891</v>
      </c>
      <c r="Y16" s="199">
        <v>252413.67815051621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1288.723597562456</v>
      </c>
      <c r="C19" s="200">
        <v>0</v>
      </c>
      <c r="D19" s="200">
        <v>555.70795194312836</v>
      </c>
      <c r="E19" s="200">
        <v>9.7483876510310488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1288.723597562456</v>
      </c>
      <c r="Q19" s="200">
        <v>0</v>
      </c>
      <c r="R19" s="200">
        <v>1</v>
      </c>
      <c r="S19" s="200">
        <v>1638.233643384335</v>
      </c>
      <c r="T19" s="200">
        <v>349.51004582187937</v>
      </c>
    </row>
    <row r="20" spans="1:20" x14ac:dyDescent="0.35">
      <c r="A20" s="201" t="s">
        <v>945</v>
      </c>
      <c r="B20" s="200">
        <v>0</v>
      </c>
      <c r="C20" s="200">
        <v>735.95204393974336</v>
      </c>
      <c r="D20" s="200">
        <v>680.41773104541528</v>
      </c>
      <c r="E20" s="200">
        <v>0</v>
      </c>
      <c r="F20" s="200">
        <v>32.490324376170548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735.95204393974336</v>
      </c>
      <c r="R20" s="200">
        <v>1</v>
      </c>
      <c r="S20" s="200">
        <v>0</v>
      </c>
      <c r="T20" s="200">
        <v>735.95204393974336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353.74593791126841</v>
      </c>
      <c r="D22" s="200">
        <v>28.35561127492311</v>
      </c>
      <c r="E22" s="200">
        <v>0</v>
      </c>
      <c r="F22" s="200">
        <v>1.6113911263994729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353.74593791126841</v>
      </c>
      <c r="R22" s="200">
        <v>1</v>
      </c>
      <c r="S22" s="200">
        <v>0</v>
      </c>
      <c r="T22" s="200">
        <v>353.74593791126841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75.868288985928473</v>
      </c>
      <c r="D24" s="200">
        <v>14.53307989118832</v>
      </c>
      <c r="E24" s="200">
        <v>0</v>
      </c>
      <c r="F24" s="200">
        <v>2.9885766632970392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75.868288985928473</v>
      </c>
      <c r="R24" s="200">
        <v>1</v>
      </c>
      <c r="S24" s="200">
        <v>0</v>
      </c>
      <c r="T24" s="200">
        <v>75.868288985928473</v>
      </c>
    </row>
    <row r="25" spans="1:20" x14ac:dyDescent="0.35">
      <c r="A25" s="201" t="s">
        <v>940</v>
      </c>
      <c r="B25" s="200">
        <v>0</v>
      </c>
      <c r="C25" s="200">
        <v>17290.529642405811</v>
      </c>
      <c r="D25" s="200">
        <v>79.542216594351359</v>
      </c>
      <c r="E25" s="200">
        <v>0</v>
      </c>
      <c r="F25" s="200">
        <v>4220.7733658578618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17290.529642405811</v>
      </c>
      <c r="R25" s="200">
        <v>1</v>
      </c>
      <c r="S25" s="200">
        <v>19286.912778884322</v>
      </c>
      <c r="T25" s="200">
        <v>36577.442421290143</v>
      </c>
    </row>
    <row r="26" spans="1:20" x14ac:dyDescent="0.35">
      <c r="A26" s="201" t="s">
        <v>939</v>
      </c>
      <c r="B26" s="200">
        <v>1832.8097144230001</v>
      </c>
      <c r="C26" s="200">
        <v>0</v>
      </c>
      <c r="D26" s="200">
        <v>46.637161068531711</v>
      </c>
      <c r="E26" s="200">
        <v>3.002153923279876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1832.8097144230001</v>
      </c>
      <c r="Q26" s="200">
        <v>0</v>
      </c>
      <c r="R26" s="200">
        <v>1</v>
      </c>
      <c r="S26" s="200">
        <v>14131.07390656958</v>
      </c>
      <c r="T26" s="200">
        <v>12298.26419214658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3188.2775722523288</v>
      </c>
      <c r="C28" s="200">
        <v>0</v>
      </c>
      <c r="D28" s="200">
        <v>80.327092526908999</v>
      </c>
      <c r="E28" s="200">
        <v>33.043158523309799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3188.2775722523288</v>
      </c>
      <c r="Q28" s="200">
        <v>0</v>
      </c>
      <c r="R28" s="200">
        <v>1</v>
      </c>
      <c r="S28" s="200">
        <v>21194.675454446609</v>
      </c>
      <c r="T28" s="200">
        <v>18006.39788219428</v>
      </c>
    </row>
    <row r="29" spans="1:20" x14ac:dyDescent="0.35">
      <c r="A29" s="201" t="s">
        <v>936</v>
      </c>
      <c r="B29" s="200">
        <v>10693.751508696691</v>
      </c>
      <c r="C29" s="200">
        <v>0</v>
      </c>
      <c r="D29" s="200">
        <v>96.678350741853009</v>
      </c>
      <c r="E29" s="200">
        <v>710.14846336156006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10693.751508696691</v>
      </c>
      <c r="Q29" s="200">
        <v>0</v>
      </c>
      <c r="R29" s="200">
        <v>1</v>
      </c>
      <c r="S29" s="200">
        <v>11675.68995693318</v>
      </c>
      <c r="T29" s="200">
        <v>981.93844823648931</v>
      </c>
    </row>
    <row r="30" spans="1:20" x14ac:dyDescent="0.35">
      <c r="A30" s="201" t="s">
        <v>935</v>
      </c>
      <c r="B30" s="200">
        <v>10232.76003977266</v>
      </c>
      <c r="C30" s="200">
        <v>0</v>
      </c>
      <c r="D30" s="200">
        <v>117.95148606358551</v>
      </c>
      <c r="E30" s="200">
        <v>4096.8106633199313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10232.76003977266</v>
      </c>
      <c r="Q30" s="200">
        <v>0</v>
      </c>
      <c r="R30" s="200">
        <v>1</v>
      </c>
      <c r="S30" s="200">
        <v>10329.545964546891</v>
      </c>
      <c r="T30" s="200">
        <v>96.785924774232996</v>
      </c>
    </row>
    <row r="31" spans="1:20" x14ac:dyDescent="0.35">
      <c r="A31" s="201" t="s">
        <v>934</v>
      </c>
      <c r="B31" s="200">
        <v>3730.7951659887731</v>
      </c>
      <c r="C31" s="200">
        <v>0</v>
      </c>
      <c r="D31" s="200">
        <v>49.448023426319978</v>
      </c>
      <c r="E31" s="200">
        <v>1225.577610731815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3730.7951659887731</v>
      </c>
      <c r="Q31" s="200">
        <v>0</v>
      </c>
      <c r="R31" s="200">
        <v>1</v>
      </c>
      <c r="S31" s="200">
        <v>3730.7951659887731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11065.859746908651</v>
      </c>
      <c r="D33" s="200">
        <v>430.4256236635016</v>
      </c>
      <c r="E33" s="200">
        <v>0</v>
      </c>
      <c r="F33" s="200">
        <v>468.83660324038829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11065.859746908651</v>
      </c>
      <c r="R33" s="200">
        <v>1</v>
      </c>
      <c r="S33" s="200">
        <v>8517.3199827510598</v>
      </c>
      <c r="T33" s="200">
        <v>19583.179729659711</v>
      </c>
    </row>
    <row r="34" spans="1:20" x14ac:dyDescent="0.35">
      <c r="A34" s="201" t="s">
        <v>931</v>
      </c>
      <c r="B34" s="200">
        <v>9128.7613851689021</v>
      </c>
      <c r="C34" s="200">
        <v>0</v>
      </c>
      <c r="D34" s="200">
        <v>86.22220898503285</v>
      </c>
      <c r="E34" s="200">
        <v>315.02835605446518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9128.7613851689021</v>
      </c>
      <c r="Q34" s="200">
        <v>0</v>
      </c>
      <c r="R34" s="200">
        <v>1</v>
      </c>
      <c r="S34" s="200">
        <v>9657.7420234057026</v>
      </c>
      <c r="T34" s="200">
        <v>528.98063823680081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534.55989219675848</v>
      </c>
      <c r="D36" s="200">
        <v>90.127226419422939</v>
      </c>
      <c r="E36" s="200">
        <v>0</v>
      </c>
      <c r="F36" s="200">
        <v>62.548918392828263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534.55989219675848</v>
      </c>
      <c r="R36" s="200">
        <v>1</v>
      </c>
      <c r="S36" s="200">
        <v>3174.9911955224729</v>
      </c>
      <c r="T36" s="200">
        <v>3709.551087719231</v>
      </c>
    </row>
    <row r="37" spans="1:20" x14ac:dyDescent="0.35">
      <c r="A37" s="201" t="s">
        <v>928</v>
      </c>
      <c r="B37" s="200">
        <v>1049.6541091143131</v>
      </c>
      <c r="C37" s="200">
        <v>0</v>
      </c>
      <c r="D37" s="200">
        <v>316.45799240161278</v>
      </c>
      <c r="E37" s="200">
        <v>21.11662573447293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1049.6541091143131</v>
      </c>
      <c r="Q37" s="200">
        <v>0</v>
      </c>
      <c r="R37" s="200">
        <v>1</v>
      </c>
      <c r="S37" s="200">
        <v>8327.4944748489033</v>
      </c>
      <c r="T37" s="200">
        <v>7277.8403657345907</v>
      </c>
    </row>
    <row r="38" spans="1:20" x14ac:dyDescent="0.35">
      <c r="A38" s="201" t="s">
        <v>927</v>
      </c>
      <c r="B38" s="200">
        <v>11539.37793397986</v>
      </c>
      <c r="C38" s="200">
        <v>0</v>
      </c>
      <c r="D38" s="200">
        <v>66.053515055522695</v>
      </c>
      <c r="E38" s="200">
        <v>1892.012176331112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11539.37793397986</v>
      </c>
      <c r="Q38" s="200">
        <v>0</v>
      </c>
      <c r="R38" s="200">
        <v>1</v>
      </c>
      <c r="S38" s="200">
        <v>12879.79127390239</v>
      </c>
      <c r="T38" s="200">
        <v>1340.4133399225209</v>
      </c>
    </row>
    <row r="39" spans="1:20" x14ac:dyDescent="0.35">
      <c r="A39" s="201" t="s">
        <v>926</v>
      </c>
      <c r="B39" s="200">
        <v>0</v>
      </c>
      <c r="C39" s="200">
        <v>39.314048017435937</v>
      </c>
      <c r="D39" s="200">
        <v>25.541713100321161</v>
      </c>
      <c r="E39" s="200">
        <v>0</v>
      </c>
      <c r="F39" s="200">
        <v>4.0322487697596738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39.314048017435937</v>
      </c>
      <c r="R39" s="200">
        <v>1</v>
      </c>
      <c r="S39" s="200">
        <v>237.38431747667781</v>
      </c>
      <c r="T39" s="200">
        <v>276.69836549411377</v>
      </c>
    </row>
    <row r="40" spans="1:20" x14ac:dyDescent="0.35">
      <c r="A40" s="201" t="s">
        <v>925</v>
      </c>
      <c r="B40" s="200">
        <v>15338.035040905341</v>
      </c>
      <c r="C40" s="200">
        <v>0</v>
      </c>
      <c r="D40" s="200">
        <v>609.26066493156998</v>
      </c>
      <c r="E40" s="200">
        <v>257.17790492486478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15338.035040905341</v>
      </c>
      <c r="Q40" s="200">
        <v>0</v>
      </c>
      <c r="R40" s="200">
        <v>1</v>
      </c>
      <c r="S40" s="200">
        <v>15338.035040905341</v>
      </c>
      <c r="T40" s="200">
        <v>0</v>
      </c>
    </row>
    <row r="41" spans="1:20" x14ac:dyDescent="0.35">
      <c r="A41" s="201" t="s">
        <v>924</v>
      </c>
      <c r="B41" s="200">
        <v>650.67268555783494</v>
      </c>
      <c r="C41" s="200">
        <v>0</v>
      </c>
      <c r="D41" s="200">
        <v>17.074590953129309</v>
      </c>
      <c r="E41" s="200">
        <v>184.07329507691509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650.67268555783494</v>
      </c>
      <c r="Q41" s="200">
        <v>0</v>
      </c>
      <c r="R41" s="200">
        <v>1</v>
      </c>
      <c r="S41" s="200">
        <v>650.67268555783494</v>
      </c>
      <c r="T41" s="200">
        <v>0</v>
      </c>
    </row>
    <row r="42" spans="1:20" x14ac:dyDescent="0.35">
      <c r="A42" s="201" t="s">
        <v>923</v>
      </c>
      <c r="B42" s="200">
        <v>4402.0421382619006</v>
      </c>
      <c r="C42" s="200">
        <v>0</v>
      </c>
      <c r="D42" s="200">
        <v>237.93586212868479</v>
      </c>
      <c r="E42" s="200">
        <v>260.1847150394417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4402.0421382619006</v>
      </c>
      <c r="Q42" s="200">
        <v>0</v>
      </c>
      <c r="R42" s="200">
        <v>1</v>
      </c>
      <c r="S42" s="200">
        <v>4402.0421382619006</v>
      </c>
      <c r="T42" s="200">
        <v>0</v>
      </c>
    </row>
    <row r="43" spans="1:20" x14ac:dyDescent="0.35">
      <c r="A43" s="201" t="s">
        <v>922</v>
      </c>
      <c r="B43" s="200">
        <v>240.55384502666399</v>
      </c>
      <c r="C43" s="200">
        <v>0</v>
      </c>
      <c r="D43" s="200">
        <v>11.35387351709098</v>
      </c>
      <c r="E43" s="200">
        <v>12.050403671128571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240.55384502666399</v>
      </c>
      <c r="Q43" s="200">
        <v>0</v>
      </c>
      <c r="R43" s="200">
        <v>1</v>
      </c>
      <c r="S43" s="200">
        <v>240.55384502666399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26.565577531358489</v>
      </c>
      <c r="D45" s="200">
        <v>43.398857363360463</v>
      </c>
      <c r="E45" s="200">
        <v>0</v>
      </c>
      <c r="F45" s="200">
        <v>28.182780833595771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26.565577531358489</v>
      </c>
      <c r="R45" s="200">
        <v>1</v>
      </c>
      <c r="S45" s="200">
        <v>529.10320668701434</v>
      </c>
      <c r="T45" s="200">
        <v>555.66878421837282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9061.9308820828046</v>
      </c>
      <c r="C47" s="200">
        <v>0</v>
      </c>
      <c r="D47" s="200">
        <v>431.51740004618631</v>
      </c>
      <c r="E47" s="200">
        <v>547.0676643169727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9061.9308820828046</v>
      </c>
      <c r="Q47" s="200">
        <v>0</v>
      </c>
      <c r="R47" s="200">
        <v>1</v>
      </c>
      <c r="S47" s="200">
        <v>9061.9308820828046</v>
      </c>
      <c r="T47" s="200">
        <v>0</v>
      </c>
    </row>
    <row r="48" spans="1:20" x14ac:dyDescent="0.35">
      <c r="A48" s="201" t="s">
        <v>917</v>
      </c>
      <c r="B48" s="200">
        <v>1042.5751905389659</v>
      </c>
      <c r="C48" s="200">
        <v>0</v>
      </c>
      <c r="D48" s="200">
        <v>59.932828329979792</v>
      </c>
      <c r="E48" s="200">
        <v>23.888221732596101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1042.5751905389659</v>
      </c>
      <c r="Q48" s="200">
        <v>0</v>
      </c>
      <c r="R48" s="200">
        <v>1</v>
      </c>
      <c r="S48" s="200">
        <v>1042.5751905389659</v>
      </c>
      <c r="T48" s="200">
        <v>0</v>
      </c>
    </row>
    <row r="49" spans="1:20" x14ac:dyDescent="0.35">
      <c r="A49" s="201" t="s">
        <v>916</v>
      </c>
      <c r="B49" s="200">
        <v>613.93843768506076</v>
      </c>
      <c r="C49" s="200">
        <v>0</v>
      </c>
      <c r="D49" s="200">
        <v>42.112517036224098</v>
      </c>
      <c r="E49" s="200">
        <v>25.815757634556348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613.93843768506076</v>
      </c>
      <c r="Q49" s="200">
        <v>0</v>
      </c>
      <c r="R49" s="200">
        <v>1</v>
      </c>
      <c r="S49" s="200">
        <v>963.90487057895382</v>
      </c>
      <c r="T49" s="200">
        <v>349.96643289389311</v>
      </c>
    </row>
    <row r="50" spans="1:20" x14ac:dyDescent="0.35">
      <c r="A50" s="201" t="s">
        <v>915</v>
      </c>
      <c r="B50" s="200">
        <v>713.83251470184473</v>
      </c>
      <c r="C50" s="200">
        <v>0</v>
      </c>
      <c r="D50" s="200">
        <v>26.967251278723062</v>
      </c>
      <c r="E50" s="200">
        <v>37.88683095471022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713.83251470184473</v>
      </c>
      <c r="Q50" s="200">
        <v>0</v>
      </c>
      <c r="R50" s="200">
        <v>1</v>
      </c>
      <c r="S50" s="200">
        <v>713.83251470184473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1376.7826154139279</v>
      </c>
      <c r="D51" s="200">
        <v>163.29967834987499</v>
      </c>
      <c r="E51" s="200">
        <v>0</v>
      </c>
      <c r="F51" s="200">
        <v>357.59203609578799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1376.7826154139279</v>
      </c>
      <c r="R51" s="200">
        <v>1</v>
      </c>
      <c r="S51" s="200">
        <v>141.35365892242069</v>
      </c>
      <c r="T51" s="200">
        <v>1518.1362743363491</v>
      </c>
    </row>
    <row r="52" spans="1:20" x14ac:dyDescent="0.35">
      <c r="A52" s="201" t="s">
        <v>913</v>
      </c>
      <c r="B52" s="200">
        <v>4634.5170931739394</v>
      </c>
      <c r="C52" s="200">
        <v>0</v>
      </c>
      <c r="D52" s="200">
        <v>145.13012113542251</v>
      </c>
      <c r="E52" s="200">
        <v>171.7164246742918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4634.5170931739394</v>
      </c>
      <c r="Q52" s="200">
        <v>0</v>
      </c>
      <c r="R52" s="200">
        <v>1</v>
      </c>
      <c r="S52" s="200">
        <v>4634.5170931739394</v>
      </c>
      <c r="T52" s="200">
        <v>0</v>
      </c>
    </row>
    <row r="53" spans="1:20" x14ac:dyDescent="0.35">
      <c r="A53" s="201" t="s">
        <v>912</v>
      </c>
      <c r="B53" s="200">
        <v>7642.4783788518871</v>
      </c>
      <c r="C53" s="200">
        <v>0</v>
      </c>
      <c r="D53" s="200">
        <v>1083.9519640173201</v>
      </c>
      <c r="E53" s="200">
        <v>440.37742459803661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7642.4783788518871</v>
      </c>
      <c r="Q53" s="200">
        <v>0</v>
      </c>
      <c r="R53" s="200">
        <v>1</v>
      </c>
      <c r="S53" s="200">
        <v>10563.411595263609</v>
      </c>
      <c r="T53" s="200">
        <v>2920.9332164117259</v>
      </c>
    </row>
    <row r="54" spans="1:20" x14ac:dyDescent="0.35">
      <c r="A54" s="201" t="s">
        <v>911</v>
      </c>
      <c r="B54" s="200">
        <v>190.90141607155741</v>
      </c>
      <c r="C54" s="200">
        <v>0</v>
      </c>
      <c r="D54" s="200">
        <v>358.79841648231269</v>
      </c>
      <c r="E54" s="200">
        <v>9.8474848343166723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190.90141607155741</v>
      </c>
      <c r="Q54" s="200">
        <v>0</v>
      </c>
      <c r="R54" s="200">
        <v>1</v>
      </c>
      <c r="S54" s="200">
        <v>3929.950676359847</v>
      </c>
      <c r="T54" s="200">
        <v>3739.04926028829</v>
      </c>
    </row>
    <row r="55" spans="1:20" x14ac:dyDescent="0.35">
      <c r="A55" s="201" t="s">
        <v>910</v>
      </c>
      <c r="B55" s="200">
        <v>0</v>
      </c>
      <c r="C55" s="200">
        <v>502.26101120297182</v>
      </c>
      <c r="D55" s="200">
        <v>237.90658642738819</v>
      </c>
      <c r="E55" s="200">
        <v>0</v>
      </c>
      <c r="F55" s="200">
        <v>101.9118910856876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502.26101120297182</v>
      </c>
      <c r="R55" s="200">
        <v>1</v>
      </c>
      <c r="S55" s="200">
        <v>1172.290833520721</v>
      </c>
      <c r="T55" s="200">
        <v>1674.551844723693</v>
      </c>
    </row>
    <row r="56" spans="1:20" x14ac:dyDescent="0.35">
      <c r="A56" s="201" t="s">
        <v>909</v>
      </c>
      <c r="B56" s="200">
        <v>2442.7404310739362</v>
      </c>
      <c r="C56" s="200">
        <v>0</v>
      </c>
      <c r="D56" s="200">
        <v>598.56666048279226</v>
      </c>
      <c r="E56" s="200">
        <v>177.87112265506309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2442.7404310739362</v>
      </c>
      <c r="Q56" s="200">
        <v>0</v>
      </c>
      <c r="R56" s="200">
        <v>1</v>
      </c>
      <c r="S56" s="200">
        <v>2442.7404310739362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464.04660523346178</v>
      </c>
      <c r="D61" s="200">
        <v>87.793355024214975</v>
      </c>
      <c r="E61" s="200">
        <v>0</v>
      </c>
      <c r="F61" s="200">
        <v>338.13181035702843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464.04660523346178</v>
      </c>
      <c r="R61" s="200">
        <v>1</v>
      </c>
      <c r="S61" s="200">
        <v>80.274697874604712</v>
      </c>
      <c r="T61" s="200">
        <v>544.32130310806656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3187.074957729194</v>
      </c>
      <c r="C68" s="200">
        <v>0</v>
      </c>
      <c r="D68" s="200">
        <v>143.7746368776518</v>
      </c>
      <c r="E68" s="200" t="s">
        <v>980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3187.074957729194</v>
      </c>
      <c r="Q68" s="200">
        <v>0</v>
      </c>
      <c r="R68" s="200">
        <v>1</v>
      </c>
      <c r="S68" s="200">
        <v>4182.1316965396754</v>
      </c>
      <c r="T68" s="200">
        <v>995.05673881048062</v>
      </c>
    </row>
    <row r="69" spans="1:20" x14ac:dyDescent="0.35">
      <c r="A69" s="201" t="s">
        <v>896</v>
      </c>
      <c r="B69" s="200">
        <v>1154.7889652860249</v>
      </c>
      <c r="C69" s="200">
        <v>0</v>
      </c>
      <c r="D69" s="200">
        <v>56.902592936137737</v>
      </c>
      <c r="E69" s="200" t="s">
        <v>980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1154.7889652860249</v>
      </c>
      <c r="Q69" s="200">
        <v>0</v>
      </c>
      <c r="R69" s="200">
        <v>1</v>
      </c>
      <c r="S69" s="200">
        <v>1154.7889652860249</v>
      </c>
      <c r="T69" s="200">
        <v>0</v>
      </c>
    </row>
    <row r="70" spans="1:20" x14ac:dyDescent="0.35">
      <c r="A70" s="201" t="s">
        <v>895</v>
      </c>
      <c r="B70" s="200">
        <v>169.74034446082189</v>
      </c>
      <c r="C70" s="200">
        <v>0</v>
      </c>
      <c r="D70" s="200">
        <v>6.4558464705003136</v>
      </c>
      <c r="E70" s="200" t="s">
        <v>980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169.74034446082189</v>
      </c>
      <c r="Q70" s="200">
        <v>0</v>
      </c>
      <c r="R70" s="200">
        <v>1</v>
      </c>
      <c r="S70" s="200">
        <v>169.74034446082189</v>
      </c>
      <c r="T70" s="200">
        <v>0</v>
      </c>
    </row>
    <row r="71" spans="1:20" x14ac:dyDescent="0.35">
      <c r="A71" s="201" t="s">
        <v>894</v>
      </c>
      <c r="B71" s="200">
        <v>18328.710332300529</v>
      </c>
      <c r="C71" s="200">
        <v>0</v>
      </c>
      <c r="D71" s="200">
        <v>82.645834460929407</v>
      </c>
      <c r="E71" s="200">
        <v>244054.58971275421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18328.710332300529</v>
      </c>
      <c r="Q71" s="200">
        <v>0</v>
      </c>
      <c r="R71" s="200">
        <v>1</v>
      </c>
      <c r="S71" s="200">
        <v>28298.721419097361</v>
      </c>
      <c r="T71" s="200">
        <v>9970.0110867968269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6B2A7-E656-490E-A7EA-9081F2D08C26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932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143953.62818629621</v>
      </c>
      <c r="D16" s="200">
        <v>0</v>
      </c>
      <c r="E16" s="200">
        <v>0</v>
      </c>
      <c r="F16" s="200">
        <v>0</v>
      </c>
      <c r="G16" s="200">
        <v>-86240.811298571818</v>
      </c>
      <c r="H16" s="200">
        <v>1</v>
      </c>
      <c r="I16" s="200">
        <v>1</v>
      </c>
      <c r="J16" s="200">
        <v>1</v>
      </c>
      <c r="K16" s="200">
        <v>1</v>
      </c>
      <c r="L16" s="200">
        <v>-200996.56854968891</v>
      </c>
      <c r="M16" s="200">
        <v>918700.26213006873</v>
      </c>
      <c r="N16" s="200">
        <v>487509.2540955118</v>
      </c>
      <c r="O16" s="200">
        <v>-431191.00803455687</v>
      </c>
      <c r="P16" s="200">
        <v>42584.89294864361</v>
      </c>
      <c r="Q16" s="200">
        <v>186538.5211349398</v>
      </c>
      <c r="R16" s="200">
        <v>1</v>
      </c>
      <c r="S16" s="200">
        <v>143497.4893269974</v>
      </c>
      <c r="T16" s="200">
        <v>287451.11751329358</v>
      </c>
      <c r="U16" s="199">
        <v>88208.268124980925</v>
      </c>
      <c r="V16" s="199">
        <v>236144.78778824679</v>
      </c>
      <c r="W16" s="199">
        <v>149903.97648967491</v>
      </c>
      <c r="X16" s="199">
        <v>306896.08870354737</v>
      </c>
      <c r="Y16" s="199">
        <v>105899.5201538585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2996.513216559003</v>
      </c>
      <c r="D20" s="200">
        <v>1203.0563675606411</v>
      </c>
      <c r="E20" s="200">
        <v>0</v>
      </c>
      <c r="F20" s="200">
        <v>10.284808798774179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2996.513216559003</v>
      </c>
      <c r="R20" s="200">
        <v>1</v>
      </c>
      <c r="S20" s="200">
        <v>0</v>
      </c>
      <c r="T20" s="200">
        <v>2996.513216559003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71821.64095385262</v>
      </c>
      <c r="D25" s="200">
        <v>163.4338921510805</v>
      </c>
      <c r="E25" s="200">
        <v>0</v>
      </c>
      <c r="F25" s="200">
        <v>1363.058682042946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71821.64095385262</v>
      </c>
      <c r="R25" s="200">
        <v>1</v>
      </c>
      <c r="S25" s="200">
        <v>36433.625709598447</v>
      </c>
      <c r="T25" s="200">
        <v>108255.2666634511</v>
      </c>
    </row>
    <row r="26" spans="1:20" x14ac:dyDescent="0.35">
      <c r="A26" s="201" t="s">
        <v>939</v>
      </c>
      <c r="B26" s="200">
        <v>6995.2263921988952</v>
      </c>
      <c r="C26" s="200">
        <v>0</v>
      </c>
      <c r="D26" s="200">
        <v>31.74709151836144</v>
      </c>
      <c r="E26" s="200">
        <v>20.475954602112751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6995.2263921988952</v>
      </c>
      <c r="Q26" s="200">
        <v>0</v>
      </c>
      <c r="R26" s="200">
        <v>1</v>
      </c>
      <c r="S26" s="200">
        <v>14954.518377673259</v>
      </c>
      <c r="T26" s="200">
        <v>7959.2919854743704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7031.6796485746927</v>
      </c>
      <c r="D28" s="200">
        <v>53.973007137785707</v>
      </c>
      <c r="E28" s="200">
        <v>0</v>
      </c>
      <c r="F28" s="200">
        <v>32.607466835643287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7031.6796485746927</v>
      </c>
      <c r="R28" s="200">
        <v>1</v>
      </c>
      <c r="S28" s="200">
        <v>14042.124437989811</v>
      </c>
      <c r="T28" s="200">
        <v>21073.804086564502</v>
      </c>
    </row>
    <row r="29" spans="1:20" x14ac:dyDescent="0.35">
      <c r="A29" s="201" t="s">
        <v>936</v>
      </c>
      <c r="B29" s="200">
        <v>0</v>
      </c>
      <c r="C29" s="200">
        <v>2876.6785982375159</v>
      </c>
      <c r="D29" s="200">
        <v>73.581818168828377</v>
      </c>
      <c r="E29" s="200">
        <v>0</v>
      </c>
      <c r="F29" s="200">
        <v>41.299889703536543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2876.6785982375159</v>
      </c>
      <c r="R29" s="200">
        <v>1</v>
      </c>
      <c r="S29" s="200">
        <v>5119.35790116516</v>
      </c>
      <c r="T29" s="200">
        <v>7996.0364994026759</v>
      </c>
    </row>
    <row r="30" spans="1:20" x14ac:dyDescent="0.35">
      <c r="A30" s="201" t="s">
        <v>935</v>
      </c>
      <c r="B30" s="200">
        <v>0</v>
      </c>
      <c r="C30" s="200">
        <v>6880.0153264575711</v>
      </c>
      <c r="D30" s="200">
        <v>95.281736146968683</v>
      </c>
      <c r="E30" s="200">
        <v>0</v>
      </c>
      <c r="F30" s="200">
        <v>525.47137238995253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6880.0153264575711</v>
      </c>
      <c r="R30" s="200">
        <v>1</v>
      </c>
      <c r="S30" s="200">
        <v>1935.6594508374289</v>
      </c>
      <c r="T30" s="200">
        <v>8815.6747772950002</v>
      </c>
    </row>
    <row r="31" spans="1:20" x14ac:dyDescent="0.35">
      <c r="A31" s="201" t="s">
        <v>934</v>
      </c>
      <c r="B31" s="200">
        <v>0</v>
      </c>
      <c r="C31" s="200">
        <v>14152.23627007834</v>
      </c>
      <c r="D31" s="200">
        <v>162.269222663216</v>
      </c>
      <c r="E31" s="200">
        <v>0</v>
      </c>
      <c r="F31" s="200">
        <v>1252.5965239041709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14152.23627007834</v>
      </c>
      <c r="R31" s="200">
        <v>1</v>
      </c>
      <c r="S31" s="200">
        <v>477.8434820842441</v>
      </c>
      <c r="T31" s="200">
        <v>14630.079752162579</v>
      </c>
    </row>
    <row r="32" spans="1:20" x14ac:dyDescent="0.35">
      <c r="A32" s="201" t="s">
        <v>933</v>
      </c>
      <c r="B32" s="200">
        <v>11065.859746908651</v>
      </c>
      <c r="C32" s="200">
        <v>0</v>
      </c>
      <c r="D32" s="200">
        <v>430.4256236635016</v>
      </c>
      <c r="E32" s="200">
        <v>1200.1821038029141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11065.859746908651</v>
      </c>
      <c r="Q32" s="200">
        <v>0</v>
      </c>
      <c r="R32" s="200">
        <v>1</v>
      </c>
      <c r="S32" s="200">
        <v>19583.179729659711</v>
      </c>
      <c r="T32" s="200">
        <v>8517.3199827510598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37570.347296727523</v>
      </c>
      <c r="D34" s="200">
        <v>218.88700950109131</v>
      </c>
      <c r="E34" s="200">
        <v>0</v>
      </c>
      <c r="F34" s="200">
        <v>248.0458619395306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37570.347296727523</v>
      </c>
      <c r="R34" s="200">
        <v>1</v>
      </c>
      <c r="S34" s="200">
        <v>336.49116062681111</v>
      </c>
      <c r="T34" s="200">
        <v>37906.838457354337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2325.2173730939521</v>
      </c>
      <c r="C36" s="200">
        <v>0</v>
      </c>
      <c r="D36" s="200">
        <v>33.4555657978608</v>
      </c>
      <c r="E36" s="200">
        <v>189.64023350033349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2325.2173730939521</v>
      </c>
      <c r="Q36" s="200">
        <v>0</v>
      </c>
      <c r="R36" s="200">
        <v>1</v>
      </c>
      <c r="S36" s="200">
        <v>2693.856435674978</v>
      </c>
      <c r="T36" s="200">
        <v>368.639062581026</v>
      </c>
    </row>
    <row r="37" spans="1:20" x14ac:dyDescent="0.35">
      <c r="A37" s="201" t="s">
        <v>928</v>
      </c>
      <c r="B37" s="200">
        <v>0</v>
      </c>
      <c r="C37" s="200">
        <v>21659.348425613622</v>
      </c>
      <c r="D37" s="200">
        <v>301.6093791611512</v>
      </c>
      <c r="E37" s="200">
        <v>0</v>
      </c>
      <c r="F37" s="200">
        <v>99.415516072768668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21659.348425613622</v>
      </c>
      <c r="R37" s="200">
        <v>1</v>
      </c>
      <c r="S37" s="200">
        <v>0</v>
      </c>
      <c r="T37" s="200">
        <v>21659.348425613622</v>
      </c>
    </row>
    <row r="38" spans="1:20" x14ac:dyDescent="0.35">
      <c r="A38" s="201" t="s">
        <v>927</v>
      </c>
      <c r="B38" s="200">
        <v>2473.8157654604038</v>
      </c>
      <c r="C38" s="200">
        <v>0</v>
      </c>
      <c r="D38" s="200">
        <v>33.865068514778983</v>
      </c>
      <c r="E38" s="200">
        <v>724.82921368135362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2473.8157654604038</v>
      </c>
      <c r="Q38" s="200">
        <v>0</v>
      </c>
      <c r="R38" s="200">
        <v>1</v>
      </c>
      <c r="S38" s="200">
        <v>6160.9418024312281</v>
      </c>
      <c r="T38" s="200">
        <v>3687.1260369708239</v>
      </c>
    </row>
    <row r="39" spans="1:20" x14ac:dyDescent="0.35">
      <c r="A39" s="201" t="s">
        <v>926</v>
      </c>
      <c r="B39" s="200">
        <v>872.56656182747247</v>
      </c>
      <c r="C39" s="200">
        <v>0</v>
      </c>
      <c r="D39" s="200">
        <v>65.219038821807203</v>
      </c>
      <c r="E39" s="200">
        <v>151.16108511597429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872.56656182747247</v>
      </c>
      <c r="Q39" s="200">
        <v>0</v>
      </c>
      <c r="R39" s="200">
        <v>1</v>
      </c>
      <c r="S39" s="200">
        <v>1284.6550491222961</v>
      </c>
      <c r="T39" s="200">
        <v>412.08848729482372</v>
      </c>
    </row>
    <row r="40" spans="1:20" x14ac:dyDescent="0.35">
      <c r="A40" s="201" t="s">
        <v>925</v>
      </c>
      <c r="B40" s="200">
        <v>0</v>
      </c>
      <c r="C40" s="200">
        <v>151.54102309466739</v>
      </c>
      <c r="D40" s="200">
        <v>14.616021637319591</v>
      </c>
      <c r="E40" s="200">
        <v>0</v>
      </c>
      <c r="F40" s="200">
        <v>0.67488398339522049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151.54102309466739</v>
      </c>
      <c r="R40" s="200">
        <v>1</v>
      </c>
      <c r="S40" s="200">
        <v>145.86035270036129</v>
      </c>
      <c r="T40" s="200">
        <v>297.40137579502868</v>
      </c>
    </row>
    <row r="41" spans="1:20" x14ac:dyDescent="0.35">
      <c r="A41" s="201" t="s">
        <v>924</v>
      </c>
      <c r="B41" s="200">
        <v>0</v>
      </c>
      <c r="C41" s="200">
        <v>18036.55081459885</v>
      </c>
      <c r="D41" s="200">
        <v>425.14354958453981</v>
      </c>
      <c r="E41" s="200">
        <v>0</v>
      </c>
      <c r="F41" s="200">
        <v>1569.8276480344759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18036.55081459885</v>
      </c>
      <c r="R41" s="200">
        <v>1</v>
      </c>
      <c r="S41" s="200">
        <v>3034.5025872879642</v>
      </c>
      <c r="T41" s="200">
        <v>21071.05340188682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300.74103972253528</v>
      </c>
      <c r="D43" s="200">
        <v>12.168628096628209</v>
      </c>
      <c r="E43" s="200">
        <v>0</v>
      </c>
      <c r="F43" s="200">
        <v>5.9979892160515904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300.74103972253528</v>
      </c>
      <c r="R43" s="200">
        <v>1</v>
      </c>
      <c r="S43" s="200">
        <v>0</v>
      </c>
      <c r="T43" s="200">
        <v>300.74103972253528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479.19898839632822</v>
      </c>
      <c r="D45" s="200">
        <v>16.245500009391971</v>
      </c>
      <c r="E45" s="200">
        <v>0</v>
      </c>
      <c r="F45" s="200">
        <v>39.523551944953383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479.19898839632822</v>
      </c>
      <c r="R45" s="200">
        <v>1</v>
      </c>
      <c r="S45" s="200">
        <v>0</v>
      </c>
      <c r="T45" s="200">
        <v>479.19898839632822</v>
      </c>
    </row>
    <row r="46" spans="1:20" x14ac:dyDescent="0.35">
      <c r="A46" s="201" t="s">
        <v>919</v>
      </c>
      <c r="B46" s="200">
        <v>0</v>
      </c>
      <c r="C46" s="200">
        <v>306.37781052210238</v>
      </c>
      <c r="D46" s="200">
        <v>13.23086999483947</v>
      </c>
      <c r="E46" s="200">
        <v>0</v>
      </c>
      <c r="F46" s="200">
        <v>1.281637716490226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306.37781052210238</v>
      </c>
      <c r="R46" s="200">
        <v>1</v>
      </c>
      <c r="S46" s="200">
        <v>0</v>
      </c>
      <c r="T46" s="200">
        <v>306.37781052210238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97.704654551112739</v>
      </c>
      <c r="D49" s="200">
        <v>2.069999794282392</v>
      </c>
      <c r="E49" s="200">
        <v>0</v>
      </c>
      <c r="F49" s="200">
        <v>0.41790929224333262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97.704654551112739</v>
      </c>
      <c r="R49" s="200">
        <v>1</v>
      </c>
      <c r="S49" s="200">
        <v>0</v>
      </c>
      <c r="T49" s="200">
        <v>97.704654551112739</v>
      </c>
    </row>
    <row r="50" spans="1:20" x14ac:dyDescent="0.35">
      <c r="A50" s="201" t="s">
        <v>915</v>
      </c>
      <c r="B50" s="200">
        <v>11310.85502760348</v>
      </c>
      <c r="C50" s="200">
        <v>0</v>
      </c>
      <c r="D50" s="200">
        <v>423.56960350180759</v>
      </c>
      <c r="E50" s="200">
        <v>1072.7887157687539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11310.85502760348</v>
      </c>
      <c r="Q50" s="200">
        <v>0</v>
      </c>
      <c r="R50" s="200">
        <v>1</v>
      </c>
      <c r="S50" s="200">
        <v>11310.85502760348</v>
      </c>
      <c r="T50" s="200">
        <v>0</v>
      </c>
    </row>
    <row r="51" spans="1:20" x14ac:dyDescent="0.35">
      <c r="A51" s="201" t="s">
        <v>914</v>
      </c>
      <c r="B51" s="200">
        <v>75.851729050423998</v>
      </c>
      <c r="C51" s="200">
        <v>0</v>
      </c>
      <c r="D51" s="200">
        <v>6.6662566616398582</v>
      </c>
      <c r="E51" s="200">
        <v>3.3853495060299679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75.851729050423998</v>
      </c>
      <c r="Q51" s="200">
        <v>0</v>
      </c>
      <c r="R51" s="200">
        <v>1</v>
      </c>
      <c r="S51" s="200">
        <v>75.851729050423998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399.50891734550692</v>
      </c>
      <c r="C53" s="200">
        <v>0</v>
      </c>
      <c r="D53" s="200">
        <v>26.66256524162754</v>
      </c>
      <c r="E53" s="200">
        <v>41.138088914771643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399.50891734550692</v>
      </c>
      <c r="Q53" s="200">
        <v>0</v>
      </c>
      <c r="R53" s="200">
        <v>1</v>
      </c>
      <c r="S53" s="200">
        <v>399.50891734550692</v>
      </c>
      <c r="T53" s="200">
        <v>0</v>
      </c>
    </row>
    <row r="54" spans="1:20" x14ac:dyDescent="0.35">
      <c r="A54" s="201" t="s">
        <v>911</v>
      </c>
      <c r="B54" s="200">
        <v>913.39620128439242</v>
      </c>
      <c r="C54" s="200">
        <v>0</v>
      </c>
      <c r="D54" s="200">
        <v>32.78898604074692</v>
      </c>
      <c r="E54" s="200">
        <v>84.198078060197815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913.39620128439242</v>
      </c>
      <c r="Q54" s="200">
        <v>0</v>
      </c>
      <c r="R54" s="200">
        <v>1</v>
      </c>
      <c r="S54" s="200">
        <v>913.39620128439242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2008.806804705358</v>
      </c>
      <c r="D55" s="200">
        <v>110.6655250566468</v>
      </c>
      <c r="E55" s="200">
        <v>0</v>
      </c>
      <c r="F55" s="200">
        <v>31.689038190221321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2008.806804705358</v>
      </c>
      <c r="R55" s="200">
        <v>1</v>
      </c>
      <c r="S55" s="200">
        <v>0</v>
      </c>
      <c r="T55" s="200">
        <v>2008.806804705358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169.14026324796089</v>
      </c>
      <c r="D67" s="200">
        <v>7.2235177697533581</v>
      </c>
      <c r="E67" s="200">
        <v>0</v>
      </c>
      <c r="F67" s="200">
        <v>21.73452599058551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169.14026324796089</v>
      </c>
      <c r="R67" s="200">
        <v>1</v>
      </c>
      <c r="S67" s="200">
        <v>0</v>
      </c>
      <c r="T67" s="200">
        <v>169.14026324796089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4.6817181675871637</v>
      </c>
      <c r="C69" s="200">
        <v>0</v>
      </c>
      <c r="D69" s="200">
        <v>5.2072856010206818</v>
      </c>
      <c r="E69" s="200" t="s">
        <v>980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4.6817181675871637</v>
      </c>
      <c r="Q69" s="200">
        <v>0</v>
      </c>
      <c r="R69" s="200">
        <v>1</v>
      </c>
      <c r="S69" s="200">
        <v>71.084544749016928</v>
      </c>
      <c r="T69" s="200">
        <v>66.402826581429764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6147.9135157028468</v>
      </c>
      <c r="C71" s="200">
        <v>0</v>
      </c>
      <c r="D71" s="200">
        <v>82.162426477027182</v>
      </c>
      <c r="E71" s="200">
        <v>146288.31168443491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6147.9135157028468</v>
      </c>
      <c r="Q71" s="200">
        <v>0</v>
      </c>
      <c r="R71" s="200">
        <v>1</v>
      </c>
      <c r="S71" s="200">
        <v>24524.176430112861</v>
      </c>
      <c r="T71" s="200">
        <v>18376.26291441001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5CE93-7E44-48D7-85CF-53FFE3A9613C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931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232099.34825491699</v>
      </c>
      <c r="C16" s="200">
        <v>0</v>
      </c>
      <c r="D16" s="200">
        <v>0</v>
      </c>
      <c r="E16" s="200">
        <v>0</v>
      </c>
      <c r="F16" s="200">
        <v>0</v>
      </c>
      <c r="G16" s="200">
        <v>11284.10453119164</v>
      </c>
      <c r="H16" s="200">
        <v>1</v>
      </c>
      <c r="I16" s="200">
        <v>1</v>
      </c>
      <c r="J16" s="200">
        <v>1</v>
      </c>
      <c r="K16" s="200">
        <v>1</v>
      </c>
      <c r="L16" s="200">
        <v>-25943.79414441303</v>
      </c>
      <c r="M16" s="200">
        <v>1258711.6737970461</v>
      </c>
      <c r="N16" s="200">
        <v>1476151.3324387411</v>
      </c>
      <c r="O16" s="200">
        <v>217439.65864169551</v>
      </c>
      <c r="P16" s="200">
        <v>375888.28621066711</v>
      </c>
      <c r="Q16" s="200">
        <v>143788.93795575001</v>
      </c>
      <c r="R16" s="200">
        <v>1</v>
      </c>
      <c r="S16" s="200">
        <v>566116.47942502098</v>
      </c>
      <c r="T16" s="200">
        <v>334017.13117010408</v>
      </c>
      <c r="U16" s="199">
        <v>201242.3590795644</v>
      </c>
      <c r="V16" s="199">
        <v>464096.00827950181</v>
      </c>
      <c r="W16" s="199">
        <v>475380.11281069339</v>
      </c>
      <c r="X16" s="199">
        <v>259356.17526787531</v>
      </c>
      <c r="Y16" s="199">
        <v>233412.38112346231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14896.3602556678</v>
      </c>
      <c r="C22" s="200">
        <v>0</v>
      </c>
      <c r="D22" s="200">
        <v>685.7726275553905</v>
      </c>
      <c r="E22" s="200">
        <v>9.9113867258723314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14896.3602556678</v>
      </c>
      <c r="Q22" s="200">
        <v>0</v>
      </c>
      <c r="R22" s="200">
        <v>1</v>
      </c>
      <c r="S22" s="200">
        <v>18857.37458967559</v>
      </c>
      <c r="T22" s="200">
        <v>3961.014334007798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86168.88487316735</v>
      </c>
      <c r="C25" s="200">
        <v>0</v>
      </c>
      <c r="D25" s="200">
        <v>126.7374245729041</v>
      </c>
      <c r="E25" s="200">
        <v>2379.9271001857319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86168.88487316735</v>
      </c>
      <c r="Q25" s="200">
        <v>0</v>
      </c>
      <c r="R25" s="200">
        <v>1</v>
      </c>
      <c r="S25" s="200">
        <v>162435.42446109001</v>
      </c>
      <c r="T25" s="200">
        <v>76266.539587922685</v>
      </c>
    </row>
    <row r="26" spans="1:20" x14ac:dyDescent="0.35">
      <c r="A26" s="201" t="s">
        <v>939</v>
      </c>
      <c r="B26" s="200">
        <v>29917.112945135152</v>
      </c>
      <c r="C26" s="200">
        <v>0</v>
      </c>
      <c r="D26" s="200">
        <v>62.571610294590172</v>
      </c>
      <c r="E26" s="200">
        <v>19.47709087745211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29917.112945135152</v>
      </c>
      <c r="Q26" s="200">
        <v>0</v>
      </c>
      <c r="R26" s="200">
        <v>1</v>
      </c>
      <c r="S26" s="200">
        <v>62523.107871777589</v>
      </c>
      <c r="T26" s="200">
        <v>32605.994926642441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83993.689878360296</v>
      </c>
      <c r="D28" s="200">
        <v>93.148473232927586</v>
      </c>
      <c r="E28" s="200">
        <v>0</v>
      </c>
      <c r="F28" s="200">
        <v>343.30358242291152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83993.689878360296</v>
      </c>
      <c r="R28" s="200">
        <v>1</v>
      </c>
      <c r="S28" s="200">
        <v>19036.957932369602</v>
      </c>
      <c r="T28" s="200">
        <v>103030.6478107299</v>
      </c>
    </row>
    <row r="29" spans="1:20" x14ac:dyDescent="0.35">
      <c r="A29" s="201" t="s">
        <v>936</v>
      </c>
      <c r="B29" s="200">
        <v>0</v>
      </c>
      <c r="C29" s="200">
        <v>13186.23782961142</v>
      </c>
      <c r="D29" s="200">
        <v>51.341240316654932</v>
      </c>
      <c r="E29" s="200">
        <v>0</v>
      </c>
      <c r="F29" s="200">
        <v>166.85996360227591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13186.23782961142</v>
      </c>
      <c r="R29" s="200">
        <v>1</v>
      </c>
      <c r="S29" s="200">
        <v>2440.7743313835958</v>
      </c>
      <c r="T29" s="200">
        <v>15627.012160995009</v>
      </c>
    </row>
    <row r="30" spans="1:20" x14ac:dyDescent="0.35">
      <c r="A30" s="201" t="s">
        <v>935</v>
      </c>
      <c r="B30" s="200">
        <v>0</v>
      </c>
      <c r="C30" s="200">
        <v>4884.8963906880863</v>
      </c>
      <c r="D30" s="200">
        <v>22.888517565642989</v>
      </c>
      <c r="E30" s="200">
        <v>0</v>
      </c>
      <c r="F30" s="200">
        <v>328.84307620623048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4884.8963906880863</v>
      </c>
      <c r="R30" s="200">
        <v>1</v>
      </c>
      <c r="S30" s="200">
        <v>273.64960842872432</v>
      </c>
      <c r="T30" s="200">
        <v>5158.5459991168109</v>
      </c>
    </row>
    <row r="31" spans="1:20" x14ac:dyDescent="0.35">
      <c r="A31" s="201" t="s">
        <v>934</v>
      </c>
      <c r="B31" s="200">
        <v>106444.771555631</v>
      </c>
      <c r="C31" s="200">
        <v>0</v>
      </c>
      <c r="D31" s="200">
        <v>544.11178907972806</v>
      </c>
      <c r="E31" s="200">
        <v>13898.008722480041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106444.771555631</v>
      </c>
      <c r="Q31" s="200">
        <v>0</v>
      </c>
      <c r="R31" s="200">
        <v>1</v>
      </c>
      <c r="S31" s="200">
        <v>108301.9479904491</v>
      </c>
      <c r="T31" s="200">
        <v>1857.176434818088</v>
      </c>
    </row>
    <row r="32" spans="1:20" x14ac:dyDescent="0.35">
      <c r="A32" s="201" t="s">
        <v>933</v>
      </c>
      <c r="B32" s="200">
        <v>0</v>
      </c>
      <c r="C32" s="200">
        <v>9128.7613851689021</v>
      </c>
      <c r="D32" s="200">
        <v>86.22220898503285</v>
      </c>
      <c r="E32" s="200">
        <v>0</v>
      </c>
      <c r="F32" s="200">
        <v>134.4447190922827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9128.7613851689021</v>
      </c>
      <c r="R32" s="200">
        <v>1</v>
      </c>
      <c r="S32" s="200">
        <v>528.98063823680081</v>
      </c>
      <c r="T32" s="200">
        <v>9657.7420234057026</v>
      </c>
    </row>
    <row r="33" spans="1:20" x14ac:dyDescent="0.35">
      <c r="A33" s="201" t="s">
        <v>932</v>
      </c>
      <c r="B33" s="200">
        <v>37570.347296727523</v>
      </c>
      <c r="C33" s="200">
        <v>0</v>
      </c>
      <c r="D33" s="200">
        <v>218.88700950109131</v>
      </c>
      <c r="E33" s="200">
        <v>179.42615440553431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37570.347296727523</v>
      </c>
      <c r="Q33" s="200">
        <v>0</v>
      </c>
      <c r="R33" s="200">
        <v>1</v>
      </c>
      <c r="S33" s="200">
        <v>37906.838457354337</v>
      </c>
      <c r="T33" s="200">
        <v>336.49116062681111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10253.529148754649</v>
      </c>
      <c r="D36" s="200">
        <v>51.836782725807787</v>
      </c>
      <c r="E36" s="200">
        <v>0</v>
      </c>
      <c r="F36" s="200">
        <v>82.21403955596756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10253.529148754649</v>
      </c>
      <c r="R36" s="200">
        <v>1</v>
      </c>
      <c r="S36" s="200">
        <v>183.17454311150519</v>
      </c>
      <c r="T36" s="200">
        <v>10436.703691866151</v>
      </c>
    </row>
    <row r="37" spans="1:20" x14ac:dyDescent="0.35">
      <c r="A37" s="201" t="s">
        <v>928</v>
      </c>
      <c r="B37" s="200">
        <v>0</v>
      </c>
      <c r="C37" s="200">
        <v>13281.793542809381</v>
      </c>
      <c r="D37" s="200">
        <v>130.80274821992961</v>
      </c>
      <c r="E37" s="200">
        <v>0</v>
      </c>
      <c r="F37" s="200">
        <v>53.73276624103466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13281.793542809381</v>
      </c>
      <c r="R37" s="200">
        <v>1</v>
      </c>
      <c r="S37" s="200">
        <v>2040.664391192362</v>
      </c>
      <c r="T37" s="200">
        <v>15322.457934001741</v>
      </c>
    </row>
    <row r="38" spans="1:20" x14ac:dyDescent="0.35">
      <c r="A38" s="201" t="s">
        <v>927</v>
      </c>
      <c r="B38" s="200">
        <v>31525.501251523299</v>
      </c>
      <c r="C38" s="200">
        <v>0</v>
      </c>
      <c r="D38" s="200">
        <v>152.1272813347201</v>
      </c>
      <c r="E38" s="200">
        <v>2054.4347984383262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31525.501251523299</v>
      </c>
      <c r="Q38" s="200">
        <v>0</v>
      </c>
      <c r="R38" s="200">
        <v>1</v>
      </c>
      <c r="S38" s="200">
        <v>59765.211552750232</v>
      </c>
      <c r="T38" s="200">
        <v>28239.710301226929</v>
      </c>
    </row>
    <row r="39" spans="1:20" x14ac:dyDescent="0.35">
      <c r="A39" s="201" t="s">
        <v>926</v>
      </c>
      <c r="B39" s="200">
        <v>4545.93307294024</v>
      </c>
      <c r="C39" s="200">
        <v>0</v>
      </c>
      <c r="D39" s="200">
        <v>179.70173917767281</v>
      </c>
      <c r="E39" s="200">
        <v>175.1565967746379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4545.93307294024</v>
      </c>
      <c r="Q39" s="200">
        <v>0</v>
      </c>
      <c r="R39" s="200">
        <v>1</v>
      </c>
      <c r="S39" s="200">
        <v>7130.1065874184851</v>
      </c>
      <c r="T39" s="200">
        <v>2584.1735144782451</v>
      </c>
    </row>
    <row r="40" spans="1:20" x14ac:dyDescent="0.35">
      <c r="A40" s="201" t="s">
        <v>925</v>
      </c>
      <c r="B40" s="200">
        <v>3918.6758515746878</v>
      </c>
      <c r="C40" s="200">
        <v>0</v>
      </c>
      <c r="D40" s="200">
        <v>58.028105652323497</v>
      </c>
      <c r="E40" s="200">
        <v>26.115124557560488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3918.6758515746878</v>
      </c>
      <c r="Q40" s="200">
        <v>0</v>
      </c>
      <c r="R40" s="200">
        <v>1</v>
      </c>
      <c r="S40" s="200">
        <v>3918.6758515746878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3734.942396869737</v>
      </c>
      <c r="D41" s="200">
        <v>150.41049111961539</v>
      </c>
      <c r="E41" s="200">
        <v>0</v>
      </c>
      <c r="F41" s="200">
        <v>286.5207522396297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3734.942396869737</v>
      </c>
      <c r="R41" s="200">
        <v>1</v>
      </c>
      <c r="S41" s="200">
        <v>5850.7224475817993</v>
      </c>
      <c r="T41" s="200">
        <v>9585.6648444515358</v>
      </c>
    </row>
    <row r="42" spans="1:20" x14ac:dyDescent="0.35">
      <c r="A42" s="201" t="s">
        <v>923</v>
      </c>
      <c r="B42" s="200">
        <v>0</v>
      </c>
      <c r="C42" s="200">
        <v>518.28715495635913</v>
      </c>
      <c r="D42" s="200">
        <v>10.45051461193896</v>
      </c>
      <c r="E42" s="200">
        <v>0</v>
      </c>
      <c r="F42" s="200">
        <v>4.0020840259506976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518.28715495635913</v>
      </c>
      <c r="R42" s="200">
        <v>1</v>
      </c>
      <c r="S42" s="200">
        <v>0</v>
      </c>
      <c r="T42" s="200">
        <v>518.28715495635913</v>
      </c>
    </row>
    <row r="43" spans="1:20" x14ac:dyDescent="0.35">
      <c r="A43" s="201" t="s">
        <v>922</v>
      </c>
      <c r="B43" s="200">
        <v>25948.103681609311</v>
      </c>
      <c r="C43" s="200">
        <v>0</v>
      </c>
      <c r="D43" s="200">
        <v>456.80817547315041</v>
      </c>
      <c r="E43" s="200">
        <v>516.63491056184807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25948.103681609311</v>
      </c>
      <c r="Q43" s="200">
        <v>0</v>
      </c>
      <c r="R43" s="200">
        <v>1</v>
      </c>
      <c r="S43" s="200">
        <v>25948.103681609311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2234.1546188588732</v>
      </c>
      <c r="C45" s="200">
        <v>0</v>
      </c>
      <c r="D45" s="200">
        <v>79.101039169860371</v>
      </c>
      <c r="E45" s="200">
        <v>215.11823994866589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2234.1546188588732</v>
      </c>
      <c r="Q45" s="200">
        <v>0</v>
      </c>
      <c r="R45" s="200">
        <v>1</v>
      </c>
      <c r="S45" s="200">
        <v>3767.9979524341952</v>
      </c>
      <c r="T45" s="200">
        <v>1533.843333575322</v>
      </c>
    </row>
    <row r="46" spans="1:20" x14ac:dyDescent="0.35">
      <c r="A46" s="201" t="s">
        <v>919</v>
      </c>
      <c r="B46" s="200">
        <v>5443.8911415723478</v>
      </c>
      <c r="C46" s="200">
        <v>0</v>
      </c>
      <c r="D46" s="200">
        <v>136.0581273572559</v>
      </c>
      <c r="E46" s="200">
        <v>47.425609562940288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5443.8911415723478</v>
      </c>
      <c r="Q46" s="200">
        <v>0</v>
      </c>
      <c r="R46" s="200">
        <v>1</v>
      </c>
      <c r="S46" s="200">
        <v>6283.1930665024674</v>
      </c>
      <c r="T46" s="200">
        <v>839.30192493011839</v>
      </c>
    </row>
    <row r="47" spans="1:20" x14ac:dyDescent="0.35">
      <c r="A47" s="201" t="s">
        <v>918</v>
      </c>
      <c r="B47" s="200">
        <v>1125.97055350255</v>
      </c>
      <c r="C47" s="200">
        <v>0</v>
      </c>
      <c r="D47" s="200">
        <v>20.031911645648361</v>
      </c>
      <c r="E47" s="200">
        <v>27.016940458219839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1125.97055350255</v>
      </c>
      <c r="Q47" s="200">
        <v>0</v>
      </c>
      <c r="R47" s="200">
        <v>1</v>
      </c>
      <c r="S47" s="200">
        <v>1125.97055350255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1433.2295687235901</v>
      </c>
      <c r="D49" s="200">
        <v>17.051442746104271</v>
      </c>
      <c r="E49" s="200">
        <v>0</v>
      </c>
      <c r="F49" s="200">
        <v>5.4032644579335622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1433.2295687235901</v>
      </c>
      <c r="R49" s="200">
        <v>1</v>
      </c>
      <c r="S49" s="200">
        <v>0</v>
      </c>
      <c r="T49" s="200">
        <v>1433.2295687235901</v>
      </c>
    </row>
    <row r="50" spans="1:20" x14ac:dyDescent="0.35">
      <c r="A50" s="201" t="s">
        <v>915</v>
      </c>
      <c r="B50" s="200">
        <v>3358.9874394013218</v>
      </c>
      <c r="C50" s="200">
        <v>0</v>
      </c>
      <c r="D50" s="200">
        <v>47.436542329793468</v>
      </c>
      <c r="E50" s="200">
        <v>70.858045129472302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3358.9874394013218</v>
      </c>
      <c r="Q50" s="200">
        <v>0</v>
      </c>
      <c r="R50" s="200">
        <v>1</v>
      </c>
      <c r="S50" s="200">
        <v>3358.9874394013218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175.832167658776</v>
      </c>
      <c r="D51" s="200">
        <v>6.4578125622350786</v>
      </c>
      <c r="E51" s="200">
        <v>0</v>
      </c>
      <c r="F51" s="200">
        <v>3.129464133053947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175.832167658776</v>
      </c>
      <c r="R51" s="200">
        <v>1</v>
      </c>
      <c r="S51" s="200">
        <v>0</v>
      </c>
      <c r="T51" s="200">
        <v>175.832167658776</v>
      </c>
    </row>
    <row r="52" spans="1:20" x14ac:dyDescent="0.35">
      <c r="A52" s="201" t="s">
        <v>913</v>
      </c>
      <c r="B52" s="200">
        <v>0</v>
      </c>
      <c r="C52" s="200">
        <v>925.03598882725692</v>
      </c>
      <c r="D52" s="200">
        <v>36.071859819020062</v>
      </c>
      <c r="E52" s="200">
        <v>0</v>
      </c>
      <c r="F52" s="200">
        <v>5.5092171882315926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925.03598882725692</v>
      </c>
      <c r="R52" s="200">
        <v>1</v>
      </c>
      <c r="S52" s="200">
        <v>1089.2192987286469</v>
      </c>
      <c r="T52" s="200">
        <v>2014.255287555904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2181.9837150130802</v>
      </c>
      <c r="D57" s="200">
        <v>633.71352653211375</v>
      </c>
      <c r="E57" s="200">
        <v>0</v>
      </c>
      <c r="F57" s="200">
        <v>85.850126664253935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2181.9837150130802</v>
      </c>
      <c r="R57" s="200">
        <v>1</v>
      </c>
      <c r="S57" s="200">
        <v>0</v>
      </c>
      <c r="T57" s="200">
        <v>2181.9837150130802</v>
      </c>
    </row>
    <row r="58" spans="1:20" x14ac:dyDescent="0.35">
      <c r="A58" s="201" t="s">
        <v>907</v>
      </c>
      <c r="B58" s="200">
        <v>0</v>
      </c>
      <c r="C58" s="200">
        <v>90.718788308513666</v>
      </c>
      <c r="D58" s="200">
        <v>13.97997637429836</v>
      </c>
      <c r="E58" s="200">
        <v>0</v>
      </c>
      <c r="F58" s="200">
        <v>40.416139830842909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90.718788308513666</v>
      </c>
      <c r="R58" s="200">
        <v>1</v>
      </c>
      <c r="S58" s="200">
        <v>0</v>
      </c>
      <c r="T58" s="200">
        <v>90.718788308513666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127.86747242394959</v>
      </c>
      <c r="C63" s="200">
        <v>0</v>
      </c>
      <c r="D63" s="200">
        <v>75.360999717074037</v>
      </c>
      <c r="E63" s="200">
        <v>12.02366649127551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127.86747242394959</v>
      </c>
      <c r="Q63" s="200">
        <v>0</v>
      </c>
      <c r="R63" s="200">
        <v>1</v>
      </c>
      <c r="S63" s="200">
        <v>199.6836460056619</v>
      </c>
      <c r="T63" s="200">
        <v>71.816173581712249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4213.2530464026286</v>
      </c>
      <c r="C67" s="200">
        <v>0</v>
      </c>
      <c r="D67" s="200">
        <v>118.3734693728676</v>
      </c>
      <c r="E67" s="200" t="s">
        <v>980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4213.2530464026286</v>
      </c>
      <c r="Q67" s="200">
        <v>0</v>
      </c>
      <c r="R67" s="200">
        <v>1</v>
      </c>
      <c r="S67" s="200">
        <v>4213.2530464026286</v>
      </c>
      <c r="T67" s="200">
        <v>0</v>
      </c>
    </row>
    <row r="68" spans="1:20" x14ac:dyDescent="0.35">
      <c r="A68" s="201" t="s">
        <v>897</v>
      </c>
      <c r="B68" s="200">
        <v>1637.4632414069281</v>
      </c>
      <c r="C68" s="200">
        <v>0</v>
      </c>
      <c r="D68" s="200">
        <v>49.066912505617132</v>
      </c>
      <c r="E68" s="200" t="s">
        <v>980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1637.4632414069281</v>
      </c>
      <c r="Q68" s="200">
        <v>0</v>
      </c>
      <c r="R68" s="200">
        <v>1</v>
      </c>
      <c r="S68" s="200">
        <v>3178.376171946315</v>
      </c>
      <c r="T68" s="200">
        <v>1540.912930539386</v>
      </c>
    </row>
    <row r="69" spans="1:20" x14ac:dyDescent="0.35">
      <c r="A69" s="201" t="s">
        <v>896</v>
      </c>
      <c r="B69" s="200">
        <v>1207.275066629971</v>
      </c>
      <c r="C69" s="200">
        <v>0</v>
      </c>
      <c r="D69" s="200">
        <v>22.146692504464831</v>
      </c>
      <c r="E69" s="200" t="s">
        <v>980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1207.275066629971</v>
      </c>
      <c r="Q69" s="200">
        <v>0</v>
      </c>
      <c r="R69" s="200">
        <v>1</v>
      </c>
      <c r="S69" s="200">
        <v>1207.275066629971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15603.732846491959</v>
      </c>
      <c r="C71" s="200">
        <v>0</v>
      </c>
      <c r="D71" s="200">
        <v>27.014295716138051</v>
      </c>
      <c r="E71" s="200">
        <v>82579.530688184008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15603.732846491959</v>
      </c>
      <c r="Q71" s="200">
        <v>0</v>
      </c>
      <c r="R71" s="200">
        <v>1</v>
      </c>
      <c r="S71" s="200">
        <v>24550.808247463468</v>
      </c>
      <c r="T71" s="200">
        <v>8947.0754009715038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2CC35-3330-45A0-88DC-A840327323AB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930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22138.12236794534</v>
      </c>
      <c r="C16" s="200">
        <v>0</v>
      </c>
      <c r="D16" s="200">
        <v>0</v>
      </c>
      <c r="E16" s="200">
        <v>0</v>
      </c>
      <c r="F16" s="200">
        <v>0</v>
      </c>
      <c r="G16" s="200">
        <v>1156.5476179228349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17814.44060238481</v>
      </c>
      <c r="N16" s="200">
        <v>41109.110588252981</v>
      </c>
      <c r="O16" s="200">
        <v>23294.669985868171</v>
      </c>
      <c r="P16" s="200">
        <v>23975.75436605751</v>
      </c>
      <c r="Q16" s="200">
        <v>1837.6319981121701</v>
      </c>
      <c r="R16" s="200">
        <v>1</v>
      </c>
      <c r="S16" s="200">
        <v>25960.01021569502</v>
      </c>
      <c r="T16" s="200">
        <v>3821.8878477496769</v>
      </c>
      <c r="U16" s="199">
        <v>4193.2211929748337</v>
      </c>
      <c r="V16" s="199">
        <v>9799.3315616602958</v>
      </c>
      <c r="W16" s="199">
        <v>10955.879179583129</v>
      </c>
      <c r="X16" s="199">
        <v>0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531.1371447497869</v>
      </c>
      <c r="D21" s="200">
        <v>49204.038605667942</v>
      </c>
      <c r="E21" s="200">
        <v>0</v>
      </c>
      <c r="F21" s="200">
        <v>93.495270430178437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531.1371447497869</v>
      </c>
      <c r="R21" s="200">
        <v>1</v>
      </c>
      <c r="S21" s="200">
        <v>0</v>
      </c>
      <c r="T21" s="200">
        <v>531.1371447497869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14980.39775823029</v>
      </c>
      <c r="C24" s="200">
        <v>0</v>
      </c>
      <c r="D24" s="200">
        <v>32986.328697966623</v>
      </c>
      <c r="E24" s="200">
        <v>127.1268155536481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14980.39775823029</v>
      </c>
      <c r="Q24" s="200">
        <v>0</v>
      </c>
      <c r="R24" s="200">
        <v>1</v>
      </c>
      <c r="S24" s="200">
        <v>14980.39775823029</v>
      </c>
      <c r="T24" s="200">
        <v>0</v>
      </c>
    </row>
    <row r="25" spans="1:20" x14ac:dyDescent="0.35">
      <c r="A25" s="201" t="s">
        <v>940</v>
      </c>
      <c r="B25" s="200">
        <v>2477.4638277823551</v>
      </c>
      <c r="C25" s="200">
        <v>0</v>
      </c>
      <c r="D25" s="200">
        <v>93.82949608077729</v>
      </c>
      <c r="E25" s="200">
        <v>41.690326852752612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2477.4638277823551</v>
      </c>
      <c r="Q25" s="200">
        <v>0</v>
      </c>
      <c r="R25" s="200">
        <v>1</v>
      </c>
      <c r="S25" s="200">
        <v>4140.4606569779999</v>
      </c>
      <c r="T25" s="200">
        <v>1662.996829195645</v>
      </c>
    </row>
    <row r="26" spans="1:20" x14ac:dyDescent="0.35">
      <c r="A26" s="201" t="s">
        <v>939</v>
      </c>
      <c r="B26" s="200">
        <v>0</v>
      </c>
      <c r="C26" s="200">
        <v>461.99213179327569</v>
      </c>
      <c r="D26" s="200">
        <v>9.3344096488551997</v>
      </c>
      <c r="E26" s="200">
        <v>0</v>
      </c>
      <c r="F26" s="200">
        <v>37.881053976434153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461.99213179327569</v>
      </c>
      <c r="R26" s="200">
        <v>1</v>
      </c>
      <c r="S26" s="200">
        <v>0</v>
      </c>
      <c r="T26" s="200">
        <v>461.99213179327569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1057.8579248291439</v>
      </c>
      <c r="C29" s="200">
        <v>0</v>
      </c>
      <c r="D29" s="200">
        <v>157.49710329729149</v>
      </c>
      <c r="E29" s="200">
        <v>17.011790900328862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1057.8579248291439</v>
      </c>
      <c r="Q29" s="200">
        <v>0</v>
      </c>
      <c r="R29" s="200">
        <v>1</v>
      </c>
      <c r="S29" s="200">
        <v>1379.116945271006</v>
      </c>
      <c r="T29" s="200">
        <v>321.2590204418625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844.50272156910705</v>
      </c>
      <c r="D42" s="200">
        <v>486.54281172488243</v>
      </c>
      <c r="E42" s="200">
        <v>0</v>
      </c>
      <c r="F42" s="200">
        <v>1690.497189575226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844.50272156910705</v>
      </c>
      <c r="R42" s="200">
        <v>1</v>
      </c>
      <c r="S42" s="200">
        <v>0</v>
      </c>
      <c r="T42" s="200">
        <v>844.50272156910705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5460.0348552157238</v>
      </c>
      <c r="C71" s="200">
        <v>0</v>
      </c>
      <c r="D71" s="200">
        <v>123.6186869021366</v>
      </c>
      <c r="E71" s="200">
        <v>17605.733171577329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5460.0348552157238</v>
      </c>
      <c r="Q71" s="200">
        <v>0</v>
      </c>
      <c r="R71" s="200">
        <v>1</v>
      </c>
      <c r="S71" s="200">
        <v>5460.0348552157238</v>
      </c>
      <c r="T71" s="200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C642-3600-4762-A448-92D5ABA2AAFC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929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54570.683756141181</v>
      </c>
      <c r="D16" s="200">
        <v>0</v>
      </c>
      <c r="E16" s="200">
        <v>0</v>
      </c>
      <c r="F16" s="200">
        <v>0</v>
      </c>
      <c r="G16" s="200">
        <v>-57822.021018674423</v>
      </c>
      <c r="H16" s="200">
        <v>1</v>
      </c>
      <c r="I16" s="200">
        <v>1</v>
      </c>
      <c r="J16" s="200">
        <v>1</v>
      </c>
      <c r="K16" s="200">
        <v>1</v>
      </c>
      <c r="L16" s="200">
        <v>-3010.2849136185541</v>
      </c>
      <c r="M16" s="200">
        <v>774062.28287869354</v>
      </c>
      <c r="N16" s="200">
        <v>658659.29319025937</v>
      </c>
      <c r="O16" s="200">
        <v>-115402.9896884342</v>
      </c>
      <c r="P16" s="200">
        <v>73936.491433257514</v>
      </c>
      <c r="Q16" s="200">
        <v>128507.17518939869</v>
      </c>
      <c r="R16" s="200">
        <v>1</v>
      </c>
      <c r="S16" s="200">
        <v>238943.6550937639</v>
      </c>
      <c r="T16" s="200">
        <v>293514.33884990512</v>
      </c>
      <c r="U16" s="199">
        <v>106970.3030170687</v>
      </c>
      <c r="V16" s="199">
        <v>268155.30428086122</v>
      </c>
      <c r="W16" s="199">
        <v>210333.2832621868</v>
      </c>
      <c r="X16" s="199">
        <v>105422.3367308585</v>
      </c>
      <c r="Y16" s="199">
        <v>102412.05181724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63306.813580628557</v>
      </c>
      <c r="D25" s="200">
        <v>124.4003002526788</v>
      </c>
      <c r="E25" s="200">
        <v>0</v>
      </c>
      <c r="F25" s="200">
        <v>1089.764987280746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63306.813580628557</v>
      </c>
      <c r="R25" s="200">
        <v>1</v>
      </c>
      <c r="S25" s="200">
        <v>36827.516057003573</v>
      </c>
      <c r="T25" s="200">
        <v>100134.32963763209</v>
      </c>
    </row>
    <row r="26" spans="1:20" x14ac:dyDescent="0.35">
      <c r="A26" s="201" t="s">
        <v>939</v>
      </c>
      <c r="B26" s="200">
        <v>2035.867857913225</v>
      </c>
      <c r="C26" s="200">
        <v>0</v>
      </c>
      <c r="D26" s="200">
        <v>100.15327936065449</v>
      </c>
      <c r="E26" s="200">
        <v>4.0583309404155301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2035.867857913225</v>
      </c>
      <c r="Q26" s="200">
        <v>0</v>
      </c>
      <c r="R26" s="200">
        <v>1</v>
      </c>
      <c r="S26" s="200">
        <v>45789.802229172783</v>
      </c>
      <c r="T26" s="200">
        <v>43753.934371259551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13350.67993006617</v>
      </c>
      <c r="C28" s="200">
        <v>0</v>
      </c>
      <c r="D28" s="200">
        <v>129.94714104006479</v>
      </c>
      <c r="E28" s="200">
        <v>168.38798892197929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13350.67993006617</v>
      </c>
      <c r="Q28" s="200">
        <v>0</v>
      </c>
      <c r="R28" s="200">
        <v>1</v>
      </c>
      <c r="S28" s="200">
        <v>58138.328900979439</v>
      </c>
      <c r="T28" s="200">
        <v>44787.648970913273</v>
      </c>
    </row>
    <row r="29" spans="1:20" x14ac:dyDescent="0.35">
      <c r="A29" s="201" t="s">
        <v>936</v>
      </c>
      <c r="B29" s="200">
        <v>15927.990269258191</v>
      </c>
      <c r="C29" s="200">
        <v>0</v>
      </c>
      <c r="D29" s="200">
        <v>88.466874984277155</v>
      </c>
      <c r="E29" s="200">
        <v>1287.2483427240441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15927.990269258191</v>
      </c>
      <c r="Q29" s="200">
        <v>0</v>
      </c>
      <c r="R29" s="200">
        <v>1</v>
      </c>
      <c r="S29" s="200">
        <v>17489.28427592781</v>
      </c>
      <c r="T29" s="200">
        <v>1561.2940066696201</v>
      </c>
    </row>
    <row r="30" spans="1:20" x14ac:dyDescent="0.35">
      <c r="A30" s="201" t="s">
        <v>935</v>
      </c>
      <c r="B30" s="200">
        <v>3320.7981481702341</v>
      </c>
      <c r="C30" s="200">
        <v>0</v>
      </c>
      <c r="D30" s="200">
        <v>63.195172081201953</v>
      </c>
      <c r="E30" s="200">
        <v>1617.9976169507111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3320.7981481702341</v>
      </c>
      <c r="Q30" s="200">
        <v>0</v>
      </c>
      <c r="R30" s="200">
        <v>1</v>
      </c>
      <c r="S30" s="200">
        <v>6074.1592935605449</v>
      </c>
      <c r="T30" s="200">
        <v>2753.3611453903109</v>
      </c>
    </row>
    <row r="31" spans="1:20" x14ac:dyDescent="0.35">
      <c r="A31" s="201" t="s">
        <v>934</v>
      </c>
      <c r="B31" s="200">
        <v>0</v>
      </c>
      <c r="C31" s="200">
        <v>7650.5992955768106</v>
      </c>
      <c r="D31" s="200">
        <v>84.875905239797305</v>
      </c>
      <c r="E31" s="200">
        <v>0</v>
      </c>
      <c r="F31" s="200">
        <v>614.19284619985137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7650.5992955768106</v>
      </c>
      <c r="R31" s="200">
        <v>1</v>
      </c>
      <c r="S31" s="200">
        <v>1131.0494229330779</v>
      </c>
      <c r="T31" s="200">
        <v>8781.6487185098886</v>
      </c>
    </row>
    <row r="32" spans="1:20" x14ac:dyDescent="0.35">
      <c r="A32" s="201" t="s">
        <v>933</v>
      </c>
      <c r="B32" s="200">
        <v>534.55989219675848</v>
      </c>
      <c r="C32" s="200">
        <v>0</v>
      </c>
      <c r="D32" s="200">
        <v>90.127226419422968</v>
      </c>
      <c r="E32" s="200">
        <v>39.483336537921957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534.55989219675848</v>
      </c>
      <c r="Q32" s="200">
        <v>0</v>
      </c>
      <c r="R32" s="200">
        <v>1</v>
      </c>
      <c r="S32" s="200">
        <v>3709.551087719231</v>
      </c>
      <c r="T32" s="200">
        <v>3174.9911955224729</v>
      </c>
    </row>
    <row r="33" spans="1:20" x14ac:dyDescent="0.35">
      <c r="A33" s="201" t="s">
        <v>932</v>
      </c>
      <c r="B33" s="200">
        <v>0</v>
      </c>
      <c r="C33" s="200">
        <v>2325.2173730939521</v>
      </c>
      <c r="D33" s="200">
        <v>33.455565797860807</v>
      </c>
      <c r="E33" s="200">
        <v>0</v>
      </c>
      <c r="F33" s="200">
        <v>6.9470202944839077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2325.2173730939521</v>
      </c>
      <c r="R33" s="200">
        <v>1</v>
      </c>
      <c r="S33" s="200">
        <v>368.639062581026</v>
      </c>
      <c r="T33" s="200">
        <v>2693.856435674978</v>
      </c>
    </row>
    <row r="34" spans="1:20" x14ac:dyDescent="0.35">
      <c r="A34" s="201" t="s">
        <v>931</v>
      </c>
      <c r="B34" s="200">
        <v>10253.529148754649</v>
      </c>
      <c r="C34" s="200">
        <v>0</v>
      </c>
      <c r="D34" s="200">
        <v>51.836782725807787</v>
      </c>
      <c r="E34" s="200">
        <v>430.61926776727199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10253.529148754649</v>
      </c>
      <c r="Q34" s="200">
        <v>0</v>
      </c>
      <c r="R34" s="200">
        <v>1</v>
      </c>
      <c r="S34" s="200">
        <v>10436.703691866151</v>
      </c>
      <c r="T34" s="200">
        <v>183.17454311150519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8930.7736312547204</v>
      </c>
      <c r="C38" s="200">
        <v>0</v>
      </c>
      <c r="D38" s="200">
        <v>35.688680262692223</v>
      </c>
      <c r="E38" s="200">
        <v>1782.0213675024991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8930.7736312547204</v>
      </c>
      <c r="Q38" s="200">
        <v>0</v>
      </c>
      <c r="R38" s="200">
        <v>1</v>
      </c>
      <c r="S38" s="200">
        <v>10752.62757828213</v>
      </c>
      <c r="T38" s="200">
        <v>1821.8539470274079</v>
      </c>
    </row>
    <row r="39" spans="1:20" x14ac:dyDescent="0.35">
      <c r="A39" s="201" t="s">
        <v>926</v>
      </c>
      <c r="B39" s="200">
        <v>0</v>
      </c>
      <c r="C39" s="200">
        <v>1794.2642981127999</v>
      </c>
      <c r="D39" s="200">
        <v>55.977789732711393</v>
      </c>
      <c r="E39" s="200">
        <v>0</v>
      </c>
      <c r="F39" s="200">
        <v>12.97730850715641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1794.2642981127999</v>
      </c>
      <c r="R39" s="200">
        <v>1</v>
      </c>
      <c r="S39" s="200">
        <v>0</v>
      </c>
      <c r="T39" s="200">
        <v>1794.2642981127999</v>
      </c>
    </row>
    <row r="40" spans="1:20" x14ac:dyDescent="0.35">
      <c r="A40" s="201" t="s">
        <v>925</v>
      </c>
      <c r="B40" s="200">
        <v>0</v>
      </c>
      <c r="C40" s="200">
        <v>648.21565944665883</v>
      </c>
      <c r="D40" s="200">
        <v>19.180855357667291</v>
      </c>
      <c r="E40" s="200">
        <v>0</v>
      </c>
      <c r="F40" s="200">
        <v>2.618433753683084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648.21565944665883</v>
      </c>
      <c r="R40" s="200">
        <v>1</v>
      </c>
      <c r="S40" s="200">
        <v>44.246278507714138</v>
      </c>
      <c r="T40" s="200">
        <v>692.46193795437296</v>
      </c>
    </row>
    <row r="41" spans="1:20" x14ac:dyDescent="0.35">
      <c r="A41" s="201" t="s">
        <v>924</v>
      </c>
      <c r="B41" s="200">
        <v>0</v>
      </c>
      <c r="C41" s="200">
        <v>999.02991961531097</v>
      </c>
      <c r="D41" s="200">
        <v>44.244682551760832</v>
      </c>
      <c r="E41" s="200">
        <v>0</v>
      </c>
      <c r="F41" s="200">
        <v>78.867875979199127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999.02991961531097</v>
      </c>
      <c r="R41" s="200">
        <v>1</v>
      </c>
      <c r="S41" s="200">
        <v>968.21602435659975</v>
      </c>
      <c r="T41" s="200">
        <v>1967.2459439719109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575.07074378953962</v>
      </c>
      <c r="D43" s="200">
        <v>18.135577886032429</v>
      </c>
      <c r="E43" s="200">
        <v>0</v>
      </c>
      <c r="F43" s="200">
        <v>10.402971853222139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575.07074378953962</v>
      </c>
      <c r="R43" s="200">
        <v>1</v>
      </c>
      <c r="S43" s="200">
        <v>0</v>
      </c>
      <c r="T43" s="200">
        <v>575.07074378953962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2859.0833699486052</v>
      </c>
      <c r="D45" s="200">
        <v>83.292981568891292</v>
      </c>
      <c r="E45" s="200">
        <v>0</v>
      </c>
      <c r="F45" s="200">
        <v>213.88979293400351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2859.0833699486052</v>
      </c>
      <c r="R45" s="200">
        <v>1</v>
      </c>
      <c r="S45" s="200">
        <v>139.2063537526322</v>
      </c>
      <c r="T45" s="200">
        <v>2998.289723701238</v>
      </c>
    </row>
    <row r="46" spans="1:20" x14ac:dyDescent="0.35">
      <c r="A46" s="201" t="s">
        <v>919</v>
      </c>
      <c r="B46" s="200">
        <v>4758.4216829337356</v>
      </c>
      <c r="C46" s="200">
        <v>0</v>
      </c>
      <c r="D46" s="200">
        <v>161.25585021866951</v>
      </c>
      <c r="E46" s="200">
        <v>126.9287136676619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4758.4216829337356</v>
      </c>
      <c r="Q46" s="200">
        <v>0</v>
      </c>
      <c r="R46" s="200">
        <v>1</v>
      </c>
      <c r="S46" s="200">
        <v>4758.4216829337356</v>
      </c>
      <c r="T46" s="200">
        <v>0</v>
      </c>
    </row>
    <row r="47" spans="1:20" x14ac:dyDescent="0.35">
      <c r="A47" s="201" t="s">
        <v>918</v>
      </c>
      <c r="B47" s="200">
        <v>496.28716470799719</v>
      </c>
      <c r="C47" s="200">
        <v>0</v>
      </c>
      <c r="D47" s="200">
        <v>16.796011900329258</v>
      </c>
      <c r="E47" s="200">
        <v>36.461593062439462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496.28716470799719</v>
      </c>
      <c r="Q47" s="200">
        <v>0</v>
      </c>
      <c r="R47" s="200">
        <v>1</v>
      </c>
      <c r="S47" s="200">
        <v>496.28716470799719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6994.6069029426726</v>
      </c>
      <c r="D48" s="200">
        <v>210.77003225669989</v>
      </c>
      <c r="E48" s="200">
        <v>0</v>
      </c>
      <c r="F48" s="200">
        <v>86.748124184665002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6994.6069029426726</v>
      </c>
      <c r="R48" s="200">
        <v>1</v>
      </c>
      <c r="S48" s="200">
        <v>0</v>
      </c>
      <c r="T48" s="200">
        <v>6994.6069029426726</v>
      </c>
    </row>
    <row r="49" spans="1:20" x14ac:dyDescent="0.35">
      <c r="A49" s="201" t="s">
        <v>916</v>
      </c>
      <c r="B49" s="200">
        <v>0</v>
      </c>
      <c r="C49" s="200">
        <v>1641.174439336668</v>
      </c>
      <c r="D49" s="200">
        <v>29.887799328893841</v>
      </c>
      <c r="E49" s="200">
        <v>0</v>
      </c>
      <c r="F49" s="200">
        <v>6.3671441829419946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1641.174439336668</v>
      </c>
      <c r="R49" s="200">
        <v>1</v>
      </c>
      <c r="S49" s="200">
        <v>0</v>
      </c>
      <c r="T49" s="200">
        <v>1641.174439336668</v>
      </c>
    </row>
    <row r="50" spans="1:20" x14ac:dyDescent="0.35">
      <c r="A50" s="201" t="s">
        <v>915</v>
      </c>
      <c r="B50" s="200">
        <v>1715.3682051434109</v>
      </c>
      <c r="C50" s="200">
        <v>0</v>
      </c>
      <c r="D50" s="200">
        <v>47.069596601959923</v>
      </c>
      <c r="E50" s="200">
        <v>110.79791973896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1715.3682051434109</v>
      </c>
      <c r="Q50" s="200">
        <v>0</v>
      </c>
      <c r="R50" s="200">
        <v>1</v>
      </c>
      <c r="S50" s="200">
        <v>1715.3682051434109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1049.038457851844</v>
      </c>
      <c r="D51" s="200">
        <v>70.653253528794394</v>
      </c>
      <c r="E51" s="200">
        <v>0</v>
      </c>
      <c r="F51" s="200">
        <v>19.213767602631719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1049.038457851844</v>
      </c>
      <c r="R51" s="200">
        <v>1</v>
      </c>
      <c r="S51" s="200">
        <v>0</v>
      </c>
      <c r="T51" s="200">
        <v>1049.038457851844</v>
      </c>
    </row>
    <row r="52" spans="1:20" x14ac:dyDescent="0.35">
      <c r="A52" s="201" t="s">
        <v>913</v>
      </c>
      <c r="B52" s="200">
        <v>5194.9958300258204</v>
      </c>
      <c r="C52" s="200">
        <v>0</v>
      </c>
      <c r="D52" s="200">
        <v>225.77535021370829</v>
      </c>
      <c r="E52" s="200">
        <v>234.2474374374647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5194.9958300258204</v>
      </c>
      <c r="Q52" s="200">
        <v>0</v>
      </c>
      <c r="R52" s="200">
        <v>1</v>
      </c>
      <c r="S52" s="200">
        <v>8951.3199181036125</v>
      </c>
      <c r="T52" s="200">
        <v>3756.3240880777921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334.60525624047568</v>
      </c>
      <c r="C56" s="200">
        <v>0</v>
      </c>
      <c r="D56" s="200">
        <v>109.59305302041921</v>
      </c>
      <c r="E56" s="200">
        <v>29.65126188245176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334.60525624047568</v>
      </c>
      <c r="Q56" s="200">
        <v>0</v>
      </c>
      <c r="R56" s="200">
        <v>1</v>
      </c>
      <c r="S56" s="200">
        <v>439.32262202037788</v>
      </c>
      <c r="T56" s="200">
        <v>104.7173657799022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2655.8358182198949</v>
      </c>
      <c r="C58" s="200">
        <v>0</v>
      </c>
      <c r="D58" s="200">
        <v>657.5525876890714</v>
      </c>
      <c r="E58" s="200">
        <v>1663.7405040270489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2655.8358182198949</v>
      </c>
      <c r="Q58" s="200">
        <v>0</v>
      </c>
      <c r="R58" s="200">
        <v>1</v>
      </c>
      <c r="S58" s="200">
        <v>2655.8358182198949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574.48002274997043</v>
      </c>
      <c r="D61" s="200">
        <v>152.33027765000361</v>
      </c>
      <c r="E61" s="200">
        <v>0</v>
      </c>
      <c r="F61" s="200">
        <v>29.518753870035791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574.48002274997043</v>
      </c>
      <c r="R61" s="200">
        <v>1</v>
      </c>
      <c r="S61" s="200">
        <v>477.97586563140248</v>
      </c>
      <c r="T61" s="200">
        <v>1052.4558883813729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4426.7785983722324</v>
      </c>
      <c r="C68" s="200">
        <v>0</v>
      </c>
      <c r="D68" s="200">
        <v>94.913118338142226</v>
      </c>
      <c r="E68" s="200" t="s">
        <v>980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4426.7785983722324</v>
      </c>
      <c r="Q68" s="200">
        <v>0</v>
      </c>
      <c r="R68" s="200">
        <v>1</v>
      </c>
      <c r="S68" s="200">
        <v>4426.7785983722324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23.32677472434229</v>
      </c>
      <c r="D70" s="200">
        <v>0.56794455246177167</v>
      </c>
      <c r="E70" s="200">
        <v>0</v>
      </c>
      <c r="F70" s="200">
        <v>99.51321060344101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23.32677472434229</v>
      </c>
      <c r="R70" s="200">
        <v>1</v>
      </c>
      <c r="S70" s="200">
        <v>0</v>
      </c>
      <c r="T70" s="200">
        <v>23.32677472434229</v>
      </c>
    </row>
    <row r="71" spans="1:20" x14ac:dyDescent="0.35">
      <c r="A71" s="201" t="s">
        <v>894</v>
      </c>
      <c r="B71" s="200">
        <v>0</v>
      </c>
      <c r="C71" s="200">
        <v>38066.254351580959</v>
      </c>
      <c r="D71" s="200">
        <v>124.22471387492671</v>
      </c>
      <c r="E71" s="200">
        <v>0</v>
      </c>
      <c r="F71" s="200" t="s">
        <v>980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38066.254351580959</v>
      </c>
      <c r="R71" s="200">
        <v>1</v>
      </c>
      <c r="S71" s="200">
        <v>23153.014961988501</v>
      </c>
      <c r="T71" s="200">
        <v>61219.269313569457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9EA0-19C2-405D-BD6B-87F1C3EE8094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928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86191.5368502567</v>
      </c>
      <c r="C16" s="200">
        <v>0</v>
      </c>
      <c r="D16" s="200">
        <v>0</v>
      </c>
      <c r="E16" s="200">
        <v>0</v>
      </c>
      <c r="F16" s="200">
        <v>0</v>
      </c>
      <c r="G16" s="200">
        <v>35680.705049374432</v>
      </c>
      <c r="H16" s="200">
        <v>1</v>
      </c>
      <c r="I16" s="200">
        <v>1</v>
      </c>
      <c r="J16" s="200">
        <v>1</v>
      </c>
      <c r="K16" s="200">
        <v>1</v>
      </c>
      <c r="L16" s="200">
        <v>-102626.00628920591</v>
      </c>
      <c r="M16" s="200">
        <v>473283.05713412579</v>
      </c>
      <c r="N16" s="200">
        <v>492529.29274455109</v>
      </c>
      <c r="O16" s="200">
        <v>19246.235610425239</v>
      </c>
      <c r="P16" s="200">
        <v>111285.9832591756</v>
      </c>
      <c r="Q16" s="200">
        <v>25094.44640891888</v>
      </c>
      <c r="R16" s="200">
        <v>1</v>
      </c>
      <c r="S16" s="200">
        <v>231469.64550527831</v>
      </c>
      <c r="T16" s="200">
        <v>145278.10865502161</v>
      </c>
      <c r="U16" s="199">
        <v>66141.39288209223</v>
      </c>
      <c r="V16" s="199">
        <v>86733.658623441414</v>
      </c>
      <c r="W16" s="199">
        <v>122414.3636728158</v>
      </c>
      <c r="X16" s="199">
        <v>175129.89697357061</v>
      </c>
      <c r="Y16" s="199">
        <v>72503.890684364698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16804.71746153777</v>
      </c>
      <c r="C25" s="200">
        <v>0</v>
      </c>
      <c r="D25" s="200">
        <v>94.617213388335756</v>
      </c>
      <c r="E25" s="200">
        <v>1104.594759295579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16804.71746153777</v>
      </c>
      <c r="Q25" s="200">
        <v>0</v>
      </c>
      <c r="R25" s="200">
        <v>1</v>
      </c>
      <c r="S25" s="200">
        <v>45339.408730354837</v>
      </c>
      <c r="T25" s="200">
        <v>28534.69126881706</v>
      </c>
    </row>
    <row r="26" spans="1:20" x14ac:dyDescent="0.35">
      <c r="A26" s="201" t="s">
        <v>939</v>
      </c>
      <c r="B26" s="200">
        <v>13301.43341126087</v>
      </c>
      <c r="C26" s="200">
        <v>0</v>
      </c>
      <c r="D26" s="200">
        <v>122.8529942255758</v>
      </c>
      <c r="E26" s="200">
        <v>20.609214337643689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13301.43341126087</v>
      </c>
      <c r="Q26" s="200">
        <v>0</v>
      </c>
      <c r="R26" s="200">
        <v>1</v>
      </c>
      <c r="S26" s="200">
        <v>45374.437699058908</v>
      </c>
      <c r="T26" s="200">
        <v>32073.004287798041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2645.858417650697</v>
      </c>
      <c r="C28" s="200">
        <v>0</v>
      </c>
      <c r="D28" s="200">
        <v>21.2997909703689</v>
      </c>
      <c r="E28" s="200">
        <v>25.93817672551776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2645.858417650697</v>
      </c>
      <c r="Q28" s="200">
        <v>0</v>
      </c>
      <c r="R28" s="200">
        <v>1</v>
      </c>
      <c r="S28" s="200">
        <v>7121.3008595851261</v>
      </c>
      <c r="T28" s="200">
        <v>4475.4424419344286</v>
      </c>
    </row>
    <row r="29" spans="1:20" x14ac:dyDescent="0.35">
      <c r="A29" s="201" t="s">
        <v>936</v>
      </c>
      <c r="B29" s="200">
        <v>6579.0965294467769</v>
      </c>
      <c r="C29" s="200">
        <v>0</v>
      </c>
      <c r="D29" s="200">
        <v>66.117842787154501</v>
      </c>
      <c r="E29" s="200">
        <v>413.26891134396658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6579.0965294467769</v>
      </c>
      <c r="Q29" s="200">
        <v>0</v>
      </c>
      <c r="R29" s="200">
        <v>1</v>
      </c>
      <c r="S29" s="200">
        <v>8125.1176000445594</v>
      </c>
      <c r="T29" s="200">
        <v>1546.0210705977829</v>
      </c>
    </row>
    <row r="30" spans="1:20" x14ac:dyDescent="0.35">
      <c r="A30" s="201" t="s">
        <v>935</v>
      </c>
      <c r="B30" s="200">
        <v>4984.2408689475033</v>
      </c>
      <c r="C30" s="200">
        <v>0</v>
      </c>
      <c r="D30" s="200">
        <v>106.0078303130495</v>
      </c>
      <c r="E30" s="200">
        <v>1887.5546711955569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4984.2408689475033</v>
      </c>
      <c r="Q30" s="200">
        <v>0</v>
      </c>
      <c r="R30" s="200">
        <v>1</v>
      </c>
      <c r="S30" s="200">
        <v>7705.1199522729494</v>
      </c>
      <c r="T30" s="200">
        <v>2720.8790833254461</v>
      </c>
    </row>
    <row r="31" spans="1:20" x14ac:dyDescent="0.35">
      <c r="A31" s="201" t="s">
        <v>934</v>
      </c>
      <c r="B31" s="200">
        <v>286.23486700675562</v>
      </c>
      <c r="C31" s="200">
        <v>0</v>
      </c>
      <c r="D31" s="200">
        <v>3.4167645327123028</v>
      </c>
      <c r="E31" s="200">
        <v>88.942506161446829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286.23486700675562</v>
      </c>
      <c r="Q31" s="200">
        <v>0</v>
      </c>
      <c r="R31" s="200">
        <v>1</v>
      </c>
      <c r="S31" s="200">
        <v>286.23486700675562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1049.6541091143131</v>
      </c>
      <c r="D32" s="200">
        <v>316.45799240161278</v>
      </c>
      <c r="E32" s="200">
        <v>0</v>
      </c>
      <c r="F32" s="200">
        <v>57.149444118824157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1049.6541091143131</v>
      </c>
      <c r="R32" s="200">
        <v>1</v>
      </c>
      <c r="S32" s="200">
        <v>7277.8403657345907</v>
      </c>
      <c r="T32" s="200">
        <v>8327.4944748489033</v>
      </c>
    </row>
    <row r="33" spans="1:20" x14ac:dyDescent="0.35">
      <c r="A33" s="201" t="s">
        <v>932</v>
      </c>
      <c r="B33" s="200">
        <v>21659.348425613622</v>
      </c>
      <c r="C33" s="200">
        <v>0</v>
      </c>
      <c r="D33" s="200">
        <v>301.6093791611512</v>
      </c>
      <c r="E33" s="200">
        <v>246.17531870481159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21659.348425613622</v>
      </c>
      <c r="Q33" s="200">
        <v>0</v>
      </c>
      <c r="R33" s="200">
        <v>1</v>
      </c>
      <c r="S33" s="200">
        <v>21659.348425613622</v>
      </c>
      <c r="T33" s="200">
        <v>0</v>
      </c>
    </row>
    <row r="34" spans="1:20" x14ac:dyDescent="0.35">
      <c r="A34" s="201" t="s">
        <v>931</v>
      </c>
      <c r="B34" s="200">
        <v>13281.793542809381</v>
      </c>
      <c r="C34" s="200">
        <v>0</v>
      </c>
      <c r="D34" s="200">
        <v>130.80274821992961</v>
      </c>
      <c r="E34" s="200">
        <v>433.55273567511608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13281.793542809381</v>
      </c>
      <c r="Q34" s="200">
        <v>0</v>
      </c>
      <c r="R34" s="200">
        <v>1</v>
      </c>
      <c r="S34" s="200">
        <v>15322.457934001741</v>
      </c>
      <c r="T34" s="200">
        <v>2040.664391192362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8674.0053168615013</v>
      </c>
      <c r="D38" s="200">
        <v>78.440801191622498</v>
      </c>
      <c r="E38" s="200">
        <v>0</v>
      </c>
      <c r="F38" s="200">
        <v>1586.3586287609289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8674.0053168615013</v>
      </c>
      <c r="R38" s="200">
        <v>1</v>
      </c>
      <c r="S38" s="200">
        <v>5091.2353518701993</v>
      </c>
      <c r="T38" s="200">
        <v>13765.2406687317</v>
      </c>
    </row>
    <row r="39" spans="1:20" x14ac:dyDescent="0.35">
      <c r="A39" s="201" t="s">
        <v>926</v>
      </c>
      <c r="B39" s="200">
        <v>2239.2676879871619</v>
      </c>
      <c r="C39" s="200">
        <v>0</v>
      </c>
      <c r="D39" s="200">
        <v>99.9146722315635</v>
      </c>
      <c r="E39" s="200">
        <v>205.33739872636801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2239.2676879871619</v>
      </c>
      <c r="Q39" s="200">
        <v>0</v>
      </c>
      <c r="R39" s="200">
        <v>1</v>
      </c>
      <c r="S39" s="200">
        <v>2239.2676879871619</v>
      </c>
      <c r="T39" s="200">
        <v>0</v>
      </c>
    </row>
    <row r="40" spans="1:20" x14ac:dyDescent="0.35">
      <c r="A40" s="201" t="s">
        <v>925</v>
      </c>
      <c r="B40" s="200">
        <v>3926.9079529241071</v>
      </c>
      <c r="C40" s="200">
        <v>0</v>
      </c>
      <c r="D40" s="200">
        <v>140.68480243824089</v>
      </c>
      <c r="E40" s="200">
        <v>62.281930297627767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3926.9079529241071</v>
      </c>
      <c r="Q40" s="200">
        <v>0</v>
      </c>
      <c r="R40" s="200">
        <v>1</v>
      </c>
      <c r="S40" s="200">
        <v>3926.9079529241071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712.28610457813909</v>
      </c>
      <c r="D42" s="200">
        <v>34.806668970441613</v>
      </c>
      <c r="E42" s="200">
        <v>0</v>
      </c>
      <c r="F42" s="200">
        <v>20.33312528493602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712.28610457813909</v>
      </c>
      <c r="R42" s="200">
        <v>1</v>
      </c>
      <c r="S42" s="200">
        <v>0</v>
      </c>
      <c r="T42" s="200">
        <v>712.28610457813909</v>
      </c>
    </row>
    <row r="43" spans="1:20" x14ac:dyDescent="0.35">
      <c r="A43" s="201" t="s">
        <v>922</v>
      </c>
      <c r="B43" s="200">
        <v>6596.1875559536529</v>
      </c>
      <c r="C43" s="200">
        <v>0</v>
      </c>
      <c r="D43" s="200">
        <v>551.25676704300133</v>
      </c>
      <c r="E43" s="200">
        <v>312.55734014708679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6596.1875559536529</v>
      </c>
      <c r="Q43" s="200">
        <v>0</v>
      </c>
      <c r="R43" s="200">
        <v>1</v>
      </c>
      <c r="S43" s="200">
        <v>9760.8975060764569</v>
      </c>
      <c r="T43" s="200">
        <v>3164.709950122804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2231.5118392448221</v>
      </c>
      <c r="D45" s="200">
        <v>80.616115173907616</v>
      </c>
      <c r="E45" s="200">
        <v>0</v>
      </c>
      <c r="F45" s="200">
        <v>599.71770172412789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2231.5118392448221</v>
      </c>
      <c r="R45" s="200">
        <v>1</v>
      </c>
      <c r="S45" s="200">
        <v>0</v>
      </c>
      <c r="T45" s="200">
        <v>2231.5118392448221</v>
      </c>
    </row>
    <row r="46" spans="1:20" x14ac:dyDescent="0.35">
      <c r="A46" s="201" t="s">
        <v>919</v>
      </c>
      <c r="B46" s="200">
        <v>0</v>
      </c>
      <c r="C46" s="200">
        <v>146.79396631891061</v>
      </c>
      <c r="D46" s="200">
        <v>6.7885664904308252</v>
      </c>
      <c r="E46" s="200">
        <v>0</v>
      </c>
      <c r="F46" s="200">
        <v>2.0008925827929112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146.79396631891061</v>
      </c>
      <c r="R46" s="200">
        <v>1</v>
      </c>
      <c r="S46" s="200">
        <v>0</v>
      </c>
      <c r="T46" s="200">
        <v>146.79396631891061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4679.1939598418912</v>
      </c>
      <c r="C48" s="200">
        <v>0</v>
      </c>
      <c r="D48" s="200">
        <v>236.80294184811029</v>
      </c>
      <c r="E48" s="200">
        <v>101.4132959095852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4679.1939598418912</v>
      </c>
      <c r="Q48" s="200">
        <v>0</v>
      </c>
      <c r="R48" s="200">
        <v>1</v>
      </c>
      <c r="S48" s="200">
        <v>4679.1939598418912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1481.7797592649119</v>
      </c>
      <c r="D49" s="200">
        <v>42.201860446896603</v>
      </c>
      <c r="E49" s="200">
        <v>0</v>
      </c>
      <c r="F49" s="200">
        <v>20.651805696951229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1481.7797592649119</v>
      </c>
      <c r="R49" s="200">
        <v>1</v>
      </c>
      <c r="S49" s="200">
        <v>0</v>
      </c>
      <c r="T49" s="200">
        <v>1481.7797592649119</v>
      </c>
    </row>
    <row r="50" spans="1:20" x14ac:dyDescent="0.35">
      <c r="A50" s="201" t="s">
        <v>915</v>
      </c>
      <c r="B50" s="200">
        <v>2025.529595485699</v>
      </c>
      <c r="C50" s="200">
        <v>0</v>
      </c>
      <c r="D50" s="200">
        <v>69.679676767897931</v>
      </c>
      <c r="E50" s="200">
        <v>101.6899330994533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2025.529595485699</v>
      </c>
      <c r="Q50" s="200">
        <v>0</v>
      </c>
      <c r="R50" s="200">
        <v>1</v>
      </c>
      <c r="S50" s="200">
        <v>2025.529595485699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437.32824765643738</v>
      </c>
      <c r="D51" s="200">
        <v>86.451633252639695</v>
      </c>
      <c r="E51" s="200">
        <v>0</v>
      </c>
      <c r="F51" s="200">
        <v>28.774851147731379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437.32824765643738</v>
      </c>
      <c r="R51" s="200">
        <v>1</v>
      </c>
      <c r="S51" s="200">
        <v>266.36536036825117</v>
      </c>
      <c r="T51" s="200">
        <v>703.69360802468861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3988.357966657351</v>
      </c>
      <c r="D53" s="200">
        <v>1283.1312276719441</v>
      </c>
      <c r="E53" s="200">
        <v>0</v>
      </c>
      <c r="F53" s="200">
        <v>251.6747557759949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3988.357966657351</v>
      </c>
      <c r="R53" s="200">
        <v>1</v>
      </c>
      <c r="S53" s="200">
        <v>6854.8360309171649</v>
      </c>
      <c r="T53" s="200">
        <v>10843.193997574521</v>
      </c>
    </row>
    <row r="54" spans="1:20" x14ac:dyDescent="0.35">
      <c r="A54" s="201" t="s">
        <v>911</v>
      </c>
      <c r="B54" s="200">
        <v>2041.789838878057</v>
      </c>
      <c r="C54" s="200">
        <v>0</v>
      </c>
      <c r="D54" s="200">
        <v>600.6495348100201</v>
      </c>
      <c r="E54" s="200">
        <v>99.626442611201767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2041.789838878057</v>
      </c>
      <c r="Q54" s="200">
        <v>0</v>
      </c>
      <c r="R54" s="200">
        <v>1</v>
      </c>
      <c r="S54" s="200">
        <v>8172.4212418464813</v>
      </c>
      <c r="T54" s="200">
        <v>6130.6314029684236</v>
      </c>
    </row>
    <row r="55" spans="1:20" x14ac:dyDescent="0.35">
      <c r="A55" s="201" t="s">
        <v>910</v>
      </c>
      <c r="B55" s="200">
        <v>2594.8888536170498</v>
      </c>
      <c r="C55" s="200">
        <v>0</v>
      </c>
      <c r="D55" s="200">
        <v>192.64847024615639</v>
      </c>
      <c r="E55" s="200">
        <v>91.956412838092376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2594.8888536170498</v>
      </c>
      <c r="Q55" s="200">
        <v>0</v>
      </c>
      <c r="R55" s="200">
        <v>1</v>
      </c>
      <c r="S55" s="200">
        <v>2594.8888536170498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4476.3036144866437</v>
      </c>
      <c r="D60" s="200">
        <v>2453.4888522045389</v>
      </c>
      <c r="E60" s="200">
        <v>0</v>
      </c>
      <c r="F60" s="200">
        <v>366.98244539008101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4476.3036144866437</v>
      </c>
      <c r="R60" s="200">
        <v>1</v>
      </c>
      <c r="S60" s="200">
        <v>4014.289925302865</v>
      </c>
      <c r="T60" s="200">
        <v>8490.5935397895082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5966.9148789553556</v>
      </c>
      <c r="C68" s="200">
        <v>0</v>
      </c>
      <c r="D68" s="200">
        <v>151.69174141591799</v>
      </c>
      <c r="E68" s="200" t="s">
        <v>980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5966.9148789553556</v>
      </c>
      <c r="Q68" s="200">
        <v>0</v>
      </c>
      <c r="R68" s="200">
        <v>1</v>
      </c>
      <c r="S68" s="200">
        <v>5966.9148789553556</v>
      </c>
      <c r="T68" s="200">
        <v>0</v>
      </c>
    </row>
    <row r="69" spans="1:20" x14ac:dyDescent="0.35">
      <c r="A69" s="201" t="s">
        <v>896</v>
      </c>
      <c r="B69" s="200">
        <v>1672.5794112592409</v>
      </c>
      <c r="C69" s="200">
        <v>0</v>
      </c>
      <c r="D69" s="200">
        <v>73.985204247373147</v>
      </c>
      <c r="E69" s="200" t="s">
        <v>980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1672.5794112592409</v>
      </c>
      <c r="Q69" s="200">
        <v>0</v>
      </c>
      <c r="R69" s="200">
        <v>1</v>
      </c>
      <c r="S69" s="200">
        <v>1672.5794112592409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1896.42548473585</v>
      </c>
      <c r="D71" s="200">
        <v>66.247217092341444</v>
      </c>
      <c r="E71" s="200">
        <v>0</v>
      </c>
      <c r="F71" s="200" t="s">
        <v>980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1896.42548473585</v>
      </c>
      <c r="R71" s="200">
        <v>1</v>
      </c>
      <c r="S71" s="200">
        <v>15993.05131515331</v>
      </c>
      <c r="T71" s="200">
        <v>17889.476799889158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DDD05-C72E-4A99-A1CE-4CB570666F26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927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159925.02461979559</v>
      </c>
      <c r="C16" s="200">
        <v>0</v>
      </c>
      <c r="D16" s="200">
        <v>0</v>
      </c>
      <c r="E16" s="200">
        <v>0</v>
      </c>
      <c r="F16" s="200">
        <v>0</v>
      </c>
      <c r="G16" s="200">
        <v>325573.339435715</v>
      </c>
      <c r="H16" s="200">
        <v>1</v>
      </c>
      <c r="I16" s="200">
        <v>1</v>
      </c>
      <c r="J16" s="200">
        <v>1</v>
      </c>
      <c r="K16" s="200">
        <v>1</v>
      </c>
      <c r="L16" s="200">
        <v>77731.83940345014</v>
      </c>
      <c r="M16" s="200">
        <v>2800135.6296100882</v>
      </c>
      <c r="N16" s="200">
        <v>3363365.8330690488</v>
      </c>
      <c r="O16" s="200">
        <v>563230.20345896063</v>
      </c>
      <c r="P16" s="200">
        <v>326529.69162478612</v>
      </c>
      <c r="Q16" s="200">
        <v>166604.66700499039</v>
      </c>
      <c r="R16" s="200">
        <v>1</v>
      </c>
      <c r="S16" s="200">
        <v>854278.0134864928</v>
      </c>
      <c r="T16" s="200">
        <v>694352.98886669707</v>
      </c>
      <c r="U16" s="199">
        <v>605016.11168306146</v>
      </c>
      <c r="V16" s="199">
        <v>868868.39799418557</v>
      </c>
      <c r="W16" s="199">
        <v>1194441.737429901</v>
      </c>
      <c r="X16" s="199">
        <v>631898.13106614398</v>
      </c>
      <c r="Y16" s="199">
        <v>709629.97046959412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3341.8466373284868</v>
      </c>
      <c r="D24" s="200">
        <v>136.32516682947809</v>
      </c>
      <c r="E24" s="200">
        <v>0</v>
      </c>
      <c r="F24" s="200">
        <v>10.55789730910071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3341.8466373284868</v>
      </c>
      <c r="R24" s="200">
        <v>1</v>
      </c>
      <c r="S24" s="200">
        <v>0</v>
      </c>
      <c r="T24" s="200">
        <v>3341.8466373284868</v>
      </c>
    </row>
    <row r="25" spans="1:20" x14ac:dyDescent="0.35">
      <c r="A25" s="201" t="s">
        <v>940</v>
      </c>
      <c r="B25" s="200">
        <v>42598.001696019172</v>
      </c>
      <c r="C25" s="200">
        <v>0</v>
      </c>
      <c r="D25" s="200">
        <v>92.972827935690432</v>
      </c>
      <c r="E25" s="200">
        <v>892.56532568842908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42598.001696019172</v>
      </c>
      <c r="Q25" s="200">
        <v>0</v>
      </c>
      <c r="R25" s="200">
        <v>1</v>
      </c>
      <c r="S25" s="200">
        <v>173603.50679635981</v>
      </c>
      <c r="T25" s="200">
        <v>131005.5051003406</v>
      </c>
    </row>
    <row r="26" spans="1:20" x14ac:dyDescent="0.35">
      <c r="A26" s="201" t="s">
        <v>939</v>
      </c>
      <c r="B26" s="200">
        <v>88554.311306260672</v>
      </c>
      <c r="C26" s="200">
        <v>0</v>
      </c>
      <c r="D26" s="200">
        <v>130.14599810204419</v>
      </c>
      <c r="E26" s="200">
        <v>43.737275139239109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88554.311306260672</v>
      </c>
      <c r="Q26" s="200">
        <v>0</v>
      </c>
      <c r="R26" s="200">
        <v>1</v>
      </c>
      <c r="S26" s="200">
        <v>216877.9815281161</v>
      </c>
      <c r="T26" s="200">
        <v>128323.6702218554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52863.986767172319</v>
      </c>
      <c r="C28" s="200">
        <v>0</v>
      </c>
      <c r="D28" s="200">
        <v>84.129072124153652</v>
      </c>
      <c r="E28" s="200">
        <v>165.20066001182991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52863.986767172319</v>
      </c>
      <c r="Q28" s="200">
        <v>0</v>
      </c>
      <c r="R28" s="200">
        <v>1</v>
      </c>
      <c r="S28" s="200">
        <v>123777.1698353438</v>
      </c>
      <c r="T28" s="200">
        <v>70913.183068171478</v>
      </c>
    </row>
    <row r="29" spans="1:20" x14ac:dyDescent="0.35">
      <c r="A29" s="201" t="s">
        <v>936</v>
      </c>
      <c r="B29" s="200">
        <v>12245.735311005339</v>
      </c>
      <c r="C29" s="200">
        <v>0</v>
      </c>
      <c r="D29" s="200">
        <v>83.054402022049757</v>
      </c>
      <c r="E29" s="200">
        <v>245.20559034471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12245.735311005339</v>
      </c>
      <c r="Q29" s="200">
        <v>0</v>
      </c>
      <c r="R29" s="200">
        <v>1</v>
      </c>
      <c r="S29" s="200">
        <v>32095.328125188931</v>
      </c>
      <c r="T29" s="200">
        <v>19849.59281418359</v>
      </c>
    </row>
    <row r="30" spans="1:20" x14ac:dyDescent="0.35">
      <c r="A30" s="201" t="s">
        <v>935</v>
      </c>
      <c r="B30" s="200">
        <v>0</v>
      </c>
      <c r="C30" s="200">
        <v>11908.07260207423</v>
      </c>
      <c r="D30" s="200">
        <v>31.38683992446455</v>
      </c>
      <c r="E30" s="200">
        <v>0</v>
      </c>
      <c r="F30" s="200">
        <v>938.23675547132052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11908.07260207423</v>
      </c>
      <c r="R30" s="200">
        <v>1</v>
      </c>
      <c r="S30" s="200">
        <v>554.29690524456385</v>
      </c>
      <c r="T30" s="200">
        <v>12462.36950731879</v>
      </c>
    </row>
    <row r="31" spans="1:20" x14ac:dyDescent="0.35">
      <c r="A31" s="201" t="s">
        <v>934</v>
      </c>
      <c r="B31" s="200">
        <v>1393.3161746421761</v>
      </c>
      <c r="C31" s="200">
        <v>0</v>
      </c>
      <c r="D31" s="200">
        <v>127.735791398917</v>
      </c>
      <c r="E31" s="200">
        <v>138.01157994098489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1393.3161746421761</v>
      </c>
      <c r="Q31" s="200">
        <v>0</v>
      </c>
      <c r="R31" s="200">
        <v>1</v>
      </c>
      <c r="S31" s="200">
        <v>23097.719626497808</v>
      </c>
      <c r="T31" s="200">
        <v>21704.40345185564</v>
      </c>
    </row>
    <row r="32" spans="1:20" x14ac:dyDescent="0.35">
      <c r="A32" s="201" t="s">
        <v>933</v>
      </c>
      <c r="B32" s="200">
        <v>0</v>
      </c>
      <c r="C32" s="200">
        <v>11539.37793397986</v>
      </c>
      <c r="D32" s="200">
        <v>66.053515055522681</v>
      </c>
      <c r="E32" s="200">
        <v>0</v>
      </c>
      <c r="F32" s="200">
        <v>198.90784552846341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11539.37793397986</v>
      </c>
      <c r="R32" s="200">
        <v>1</v>
      </c>
      <c r="S32" s="200">
        <v>1340.4133399225209</v>
      </c>
      <c r="T32" s="200">
        <v>12879.79127390239</v>
      </c>
    </row>
    <row r="33" spans="1:20" x14ac:dyDescent="0.35">
      <c r="A33" s="201" t="s">
        <v>932</v>
      </c>
      <c r="B33" s="200">
        <v>0</v>
      </c>
      <c r="C33" s="200">
        <v>2473.8157654604038</v>
      </c>
      <c r="D33" s="200">
        <v>33.865068514778983</v>
      </c>
      <c r="E33" s="200">
        <v>0</v>
      </c>
      <c r="F33" s="200">
        <v>8.4060217447115217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2473.8157654604038</v>
      </c>
      <c r="R33" s="200">
        <v>1</v>
      </c>
      <c r="S33" s="200">
        <v>3687.1260369708239</v>
      </c>
      <c r="T33" s="200">
        <v>6160.9418024312281</v>
      </c>
    </row>
    <row r="34" spans="1:20" x14ac:dyDescent="0.35">
      <c r="A34" s="201" t="s">
        <v>931</v>
      </c>
      <c r="B34" s="200">
        <v>0</v>
      </c>
      <c r="C34" s="200">
        <v>31525.501251523299</v>
      </c>
      <c r="D34" s="200">
        <v>152.1272813347201</v>
      </c>
      <c r="E34" s="200">
        <v>0</v>
      </c>
      <c r="F34" s="200">
        <v>214.71386556510879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31525.501251523299</v>
      </c>
      <c r="R34" s="200">
        <v>1</v>
      </c>
      <c r="S34" s="200">
        <v>28239.710301226929</v>
      </c>
      <c r="T34" s="200">
        <v>59765.211552750232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8930.7736312547204</v>
      </c>
      <c r="D36" s="200">
        <v>35.688680262692223</v>
      </c>
      <c r="E36" s="200">
        <v>0</v>
      </c>
      <c r="F36" s="200">
        <v>83.810671792215345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8930.7736312547204</v>
      </c>
      <c r="R36" s="200">
        <v>1</v>
      </c>
      <c r="S36" s="200">
        <v>1821.8539470274079</v>
      </c>
      <c r="T36" s="200">
        <v>10752.62757828213</v>
      </c>
    </row>
    <row r="37" spans="1:20" x14ac:dyDescent="0.35">
      <c r="A37" s="201" t="s">
        <v>928</v>
      </c>
      <c r="B37" s="200">
        <v>8674.0053168615013</v>
      </c>
      <c r="C37" s="200">
        <v>0</v>
      </c>
      <c r="D37" s="200">
        <v>78.440801191622512</v>
      </c>
      <c r="E37" s="200">
        <v>52.616800019108197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8674.0053168615013</v>
      </c>
      <c r="Q37" s="200">
        <v>0</v>
      </c>
      <c r="R37" s="200">
        <v>1</v>
      </c>
      <c r="S37" s="200">
        <v>13765.2406687317</v>
      </c>
      <c r="T37" s="200">
        <v>5091.2353518701993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14797.28375989796</v>
      </c>
      <c r="C39" s="200">
        <v>0</v>
      </c>
      <c r="D39" s="200">
        <v>199.032406344842</v>
      </c>
      <c r="E39" s="200">
        <v>432.53680330096688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14797.28375989796</v>
      </c>
      <c r="Q39" s="200">
        <v>0</v>
      </c>
      <c r="R39" s="200">
        <v>1</v>
      </c>
      <c r="S39" s="200">
        <v>16830.96495866988</v>
      </c>
      <c r="T39" s="200">
        <v>2033.6811987719229</v>
      </c>
    </row>
    <row r="40" spans="1:20" x14ac:dyDescent="0.35">
      <c r="A40" s="201" t="s">
        <v>925</v>
      </c>
      <c r="B40" s="200">
        <v>0</v>
      </c>
      <c r="C40" s="200">
        <v>6755.9268462552518</v>
      </c>
      <c r="D40" s="200">
        <v>101.0722872220753</v>
      </c>
      <c r="E40" s="200">
        <v>0</v>
      </c>
      <c r="F40" s="200">
        <v>31.03810217329778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6755.9268462552518</v>
      </c>
      <c r="R40" s="200">
        <v>1</v>
      </c>
      <c r="S40" s="200">
        <v>2499.4917886262551</v>
      </c>
      <c r="T40" s="200">
        <v>9255.4186348815074</v>
      </c>
    </row>
    <row r="41" spans="1:20" x14ac:dyDescent="0.35">
      <c r="A41" s="201" t="s">
        <v>924</v>
      </c>
      <c r="B41" s="200">
        <v>13844.12932467843</v>
      </c>
      <c r="C41" s="200">
        <v>0</v>
      </c>
      <c r="D41" s="200">
        <v>105.1807864397646</v>
      </c>
      <c r="E41" s="200">
        <v>1180.9195001612941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13844.12932467843</v>
      </c>
      <c r="Q41" s="200">
        <v>0</v>
      </c>
      <c r="R41" s="200">
        <v>1</v>
      </c>
      <c r="S41" s="200">
        <v>16756.504428871991</v>
      </c>
      <c r="T41" s="200">
        <v>2912.3751041935611</v>
      </c>
    </row>
    <row r="42" spans="1:20" x14ac:dyDescent="0.35">
      <c r="A42" s="201" t="s">
        <v>923</v>
      </c>
      <c r="B42" s="200">
        <v>1339.8901166879209</v>
      </c>
      <c r="C42" s="200">
        <v>0</v>
      </c>
      <c r="D42" s="200">
        <v>61.430261958779241</v>
      </c>
      <c r="E42" s="200">
        <v>23.879388629965881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1339.8901166879209</v>
      </c>
      <c r="Q42" s="200">
        <v>0</v>
      </c>
      <c r="R42" s="200">
        <v>1</v>
      </c>
      <c r="S42" s="200">
        <v>3266.9233246302142</v>
      </c>
      <c r="T42" s="200">
        <v>1927.0332079422919</v>
      </c>
    </row>
    <row r="43" spans="1:20" x14ac:dyDescent="0.35">
      <c r="A43" s="201" t="s">
        <v>922</v>
      </c>
      <c r="B43" s="200">
        <v>4847.885849670969</v>
      </c>
      <c r="C43" s="200">
        <v>0</v>
      </c>
      <c r="D43" s="200">
        <v>146.42116981197489</v>
      </c>
      <c r="E43" s="200">
        <v>73.226472443873348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4847.885849670969</v>
      </c>
      <c r="Q43" s="200">
        <v>0</v>
      </c>
      <c r="R43" s="200">
        <v>1</v>
      </c>
      <c r="S43" s="200">
        <v>9529.7019838148408</v>
      </c>
      <c r="T43" s="200">
        <v>4681.8161341438717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2173.1070078411299</v>
      </c>
      <c r="C45" s="200">
        <v>0</v>
      </c>
      <c r="D45" s="200">
        <v>166.44387855664689</v>
      </c>
      <c r="E45" s="200">
        <v>158.73866571795321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2173.1070078411299</v>
      </c>
      <c r="Q45" s="200">
        <v>0</v>
      </c>
      <c r="R45" s="200">
        <v>1</v>
      </c>
      <c r="S45" s="200">
        <v>10644.603102370511</v>
      </c>
      <c r="T45" s="200">
        <v>8471.4960945293788</v>
      </c>
    </row>
    <row r="46" spans="1:20" x14ac:dyDescent="0.35">
      <c r="A46" s="201" t="s">
        <v>919</v>
      </c>
      <c r="B46" s="200">
        <v>196.86054679468191</v>
      </c>
      <c r="C46" s="200">
        <v>0</v>
      </c>
      <c r="D46" s="200">
        <v>2.1918228766311181</v>
      </c>
      <c r="E46" s="200">
        <v>1.301067353446334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196.86054679468191</v>
      </c>
      <c r="Q46" s="200">
        <v>0</v>
      </c>
      <c r="R46" s="200">
        <v>1</v>
      </c>
      <c r="S46" s="200">
        <v>196.86054679468191</v>
      </c>
      <c r="T46" s="200">
        <v>0</v>
      </c>
    </row>
    <row r="47" spans="1:20" x14ac:dyDescent="0.35">
      <c r="A47" s="201" t="s">
        <v>918</v>
      </c>
      <c r="B47" s="200">
        <v>25519.191523331221</v>
      </c>
      <c r="C47" s="200">
        <v>0</v>
      </c>
      <c r="D47" s="200">
        <v>284.83319917924842</v>
      </c>
      <c r="E47" s="200">
        <v>464.52987240126811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25519.191523331221</v>
      </c>
      <c r="Q47" s="200">
        <v>0</v>
      </c>
      <c r="R47" s="200">
        <v>1</v>
      </c>
      <c r="S47" s="200">
        <v>26102.66298808888</v>
      </c>
      <c r="T47" s="200">
        <v>583.47146475765362</v>
      </c>
    </row>
    <row r="48" spans="1:20" x14ac:dyDescent="0.35">
      <c r="A48" s="201" t="s">
        <v>917</v>
      </c>
      <c r="B48" s="200">
        <v>0</v>
      </c>
      <c r="C48" s="200">
        <v>21810.818096196661</v>
      </c>
      <c r="D48" s="200">
        <v>383.62362054580018</v>
      </c>
      <c r="E48" s="200">
        <v>0</v>
      </c>
      <c r="F48" s="200">
        <v>307.64997479249428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21810.818096196661</v>
      </c>
      <c r="R48" s="200">
        <v>1</v>
      </c>
      <c r="S48" s="200">
        <v>6212.6571325846826</v>
      </c>
      <c r="T48" s="200">
        <v>28023.475228781339</v>
      </c>
    </row>
    <row r="49" spans="1:20" x14ac:dyDescent="0.35">
      <c r="A49" s="201" t="s">
        <v>916</v>
      </c>
      <c r="B49" s="200">
        <v>0</v>
      </c>
      <c r="C49" s="200">
        <v>3293.4384619583429</v>
      </c>
      <c r="D49" s="200">
        <v>52.266122864958163</v>
      </c>
      <c r="E49" s="200">
        <v>0</v>
      </c>
      <c r="F49" s="200">
        <v>14.5320753460138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3293.4384619583429</v>
      </c>
      <c r="R49" s="200">
        <v>1</v>
      </c>
      <c r="S49" s="200">
        <v>2375.0312584055159</v>
      </c>
      <c r="T49" s="200">
        <v>5668.4697203638598</v>
      </c>
    </row>
    <row r="50" spans="1:20" x14ac:dyDescent="0.35">
      <c r="A50" s="201" t="s">
        <v>915</v>
      </c>
      <c r="B50" s="200">
        <v>1272.751845358521</v>
      </c>
      <c r="C50" s="200">
        <v>0</v>
      </c>
      <c r="D50" s="200">
        <v>12.468121139722159</v>
      </c>
      <c r="E50" s="200">
        <v>20.368644360939971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1272.751845358521</v>
      </c>
      <c r="Q50" s="200">
        <v>0</v>
      </c>
      <c r="R50" s="200">
        <v>1</v>
      </c>
      <c r="S50" s="200">
        <v>1365.9073591321969</v>
      </c>
      <c r="T50" s="200">
        <v>93.155513773675395</v>
      </c>
    </row>
    <row r="51" spans="1:20" x14ac:dyDescent="0.35">
      <c r="A51" s="201" t="s">
        <v>914</v>
      </c>
      <c r="B51" s="200">
        <v>4204.6479480884391</v>
      </c>
      <c r="C51" s="200">
        <v>0</v>
      </c>
      <c r="D51" s="200">
        <v>91.26119119883046</v>
      </c>
      <c r="E51" s="200">
        <v>31.664110689558889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4204.6479480884391</v>
      </c>
      <c r="Q51" s="200">
        <v>0</v>
      </c>
      <c r="R51" s="200">
        <v>1</v>
      </c>
      <c r="S51" s="200">
        <v>4204.6479480884391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3353.4184789072769</v>
      </c>
      <c r="D52" s="200">
        <v>32.122184762403542</v>
      </c>
      <c r="E52" s="200">
        <v>0</v>
      </c>
      <c r="F52" s="200">
        <v>23.375270250967588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3353.4184789072769</v>
      </c>
      <c r="R52" s="200">
        <v>1</v>
      </c>
      <c r="S52" s="200">
        <v>854.92454658045233</v>
      </c>
      <c r="T52" s="200">
        <v>4208.3430254877294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3371.6108288853338</v>
      </c>
      <c r="C54" s="200">
        <v>0</v>
      </c>
      <c r="D54" s="200">
        <v>138.85404542399951</v>
      </c>
      <c r="E54" s="200">
        <v>52.442096640934437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3371.6108288853338</v>
      </c>
      <c r="Q54" s="200">
        <v>0</v>
      </c>
      <c r="R54" s="200">
        <v>1</v>
      </c>
      <c r="S54" s="200">
        <v>8690.0083595449723</v>
      </c>
      <c r="T54" s="200">
        <v>5318.3975306596394</v>
      </c>
    </row>
    <row r="55" spans="1:20" x14ac:dyDescent="0.35">
      <c r="A55" s="201" t="s">
        <v>910</v>
      </c>
      <c r="B55" s="200">
        <v>0</v>
      </c>
      <c r="C55" s="200">
        <v>4542.8367398271512</v>
      </c>
      <c r="D55" s="200">
        <v>155.56671063839389</v>
      </c>
      <c r="E55" s="200">
        <v>0</v>
      </c>
      <c r="F55" s="200">
        <v>73.928063475727996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4542.8367398271512</v>
      </c>
      <c r="R55" s="200">
        <v>1</v>
      </c>
      <c r="S55" s="200">
        <v>2323.96604560797</v>
      </c>
      <c r="T55" s="200">
        <v>6866.8027854351212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506.80516872695722</v>
      </c>
      <c r="C59" s="200">
        <v>0</v>
      </c>
      <c r="D59" s="200">
        <v>70.208672635652519</v>
      </c>
      <c r="E59" s="200" t="s">
        <v>980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506.80516872695722</v>
      </c>
      <c r="Q59" s="200">
        <v>0</v>
      </c>
      <c r="R59" s="200">
        <v>1</v>
      </c>
      <c r="S59" s="200">
        <v>506.80516872695722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1320.7984830674161</v>
      </c>
      <c r="D63" s="200">
        <v>282.83859608387149</v>
      </c>
      <c r="E63" s="200">
        <v>0</v>
      </c>
      <c r="F63" s="200">
        <v>484.98813044565782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1320.7984830674161</v>
      </c>
      <c r="R63" s="200">
        <v>1</v>
      </c>
      <c r="S63" s="200">
        <v>257.41361085575858</v>
      </c>
      <c r="T63" s="200">
        <v>1578.212093923175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844.16557196323231</v>
      </c>
      <c r="D65" s="200">
        <v>14.506024559989291</v>
      </c>
      <c r="E65" s="200">
        <v>0</v>
      </c>
      <c r="F65" s="200">
        <v>1496.1700154971491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844.16557196323231</v>
      </c>
      <c r="R65" s="200">
        <v>1</v>
      </c>
      <c r="S65" s="200">
        <v>0</v>
      </c>
      <c r="T65" s="200">
        <v>844.16557196323231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48565.07572628856</v>
      </c>
      <c r="D67" s="200">
        <v>963.96668220637287</v>
      </c>
      <c r="E67" s="200">
        <v>0</v>
      </c>
      <c r="F67" s="200">
        <v>6437.8159240334326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48565.07572628856</v>
      </c>
      <c r="R67" s="200">
        <v>1</v>
      </c>
      <c r="S67" s="200">
        <v>8726.5751171207849</v>
      </c>
      <c r="T67" s="200">
        <v>57291.650843409341</v>
      </c>
    </row>
    <row r="68" spans="1:20" x14ac:dyDescent="0.35">
      <c r="A68" s="201" t="s">
        <v>897</v>
      </c>
      <c r="B68" s="200">
        <v>14963.48731988797</v>
      </c>
      <c r="C68" s="200">
        <v>0</v>
      </c>
      <c r="D68" s="200">
        <v>96.36946569502247</v>
      </c>
      <c r="E68" s="200" t="s">
        <v>980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14963.48731988797</v>
      </c>
      <c r="Q68" s="200">
        <v>0</v>
      </c>
      <c r="R68" s="200">
        <v>1</v>
      </c>
      <c r="S68" s="200">
        <v>14963.48731988797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6398.8007789055273</v>
      </c>
      <c r="D70" s="200">
        <v>81.772315146620628</v>
      </c>
      <c r="E70" s="200">
        <v>0</v>
      </c>
      <c r="F70" s="200">
        <v>31046.509451281931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6398.8007789055273</v>
      </c>
      <c r="R70" s="200">
        <v>1</v>
      </c>
      <c r="S70" s="200">
        <v>1819.1708739897181</v>
      </c>
      <c r="T70" s="200">
        <v>8217.9716528952449</v>
      </c>
    </row>
    <row r="71" spans="1:20" x14ac:dyDescent="0.35">
      <c r="A71" s="201" t="s">
        <v>894</v>
      </c>
      <c r="B71" s="200">
        <v>33162.683812975367</v>
      </c>
      <c r="C71" s="200">
        <v>0</v>
      </c>
      <c r="D71" s="200">
        <v>76.867903049379294</v>
      </c>
      <c r="E71" s="200">
        <v>133146.93627703469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33162.683812975367</v>
      </c>
      <c r="Q71" s="200">
        <v>0</v>
      </c>
      <c r="R71" s="200">
        <v>1</v>
      </c>
      <c r="S71" s="200">
        <v>97289.358513469735</v>
      </c>
      <c r="T71" s="200">
        <v>64126.674700494361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31918-246B-4383-9D2D-BE412266E786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926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3724.6687852181858</v>
      </c>
      <c r="C16" s="200">
        <v>0</v>
      </c>
      <c r="D16" s="200">
        <v>0</v>
      </c>
      <c r="E16" s="200">
        <v>0</v>
      </c>
      <c r="F16" s="200">
        <v>0</v>
      </c>
      <c r="G16" s="200">
        <v>104032.1813085951</v>
      </c>
      <c r="H16" s="200">
        <v>1</v>
      </c>
      <c r="I16" s="200">
        <v>1</v>
      </c>
      <c r="J16" s="200">
        <v>1</v>
      </c>
      <c r="K16" s="200">
        <v>1</v>
      </c>
      <c r="L16" s="200">
        <v>-41247.044393991309</v>
      </c>
      <c r="M16" s="200">
        <v>275906.21184265747</v>
      </c>
      <c r="N16" s="200">
        <v>342416.01754247962</v>
      </c>
      <c r="O16" s="200">
        <v>66509.805699822027</v>
      </c>
      <c r="P16" s="200">
        <v>41608.551996389018</v>
      </c>
      <c r="Q16" s="200">
        <v>37883.883211170833</v>
      </c>
      <c r="R16" s="200">
        <v>1</v>
      </c>
      <c r="S16" s="200">
        <v>74943.369991519285</v>
      </c>
      <c r="T16" s="200">
        <v>71218.701206301106</v>
      </c>
      <c r="U16" s="199">
        <v>34109.04290154003</v>
      </c>
      <c r="V16" s="199">
        <v>53586.782105004619</v>
      </c>
      <c r="W16" s="199">
        <v>157618.96341359979</v>
      </c>
      <c r="X16" s="199">
        <v>116991.68562981179</v>
      </c>
      <c r="Y16" s="199">
        <v>75744.641235820469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483.31659605093222</v>
      </c>
      <c r="C23" s="200">
        <v>0</v>
      </c>
      <c r="D23" s="200">
        <v>11097.39575281884</v>
      </c>
      <c r="E23" s="200">
        <v>2.2908794518564739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483.31659605093222</v>
      </c>
      <c r="Q23" s="200">
        <v>0</v>
      </c>
      <c r="R23" s="200">
        <v>1</v>
      </c>
      <c r="S23" s="200">
        <v>483.31659605093222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1958.1979020394899</v>
      </c>
      <c r="C25" s="200">
        <v>0</v>
      </c>
      <c r="D25" s="200">
        <v>81.897928203663582</v>
      </c>
      <c r="E25" s="200">
        <v>546.32343713877412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1958.1979020394899</v>
      </c>
      <c r="Q25" s="200">
        <v>0</v>
      </c>
      <c r="R25" s="200">
        <v>1</v>
      </c>
      <c r="S25" s="200">
        <v>13293.289934877999</v>
      </c>
      <c r="T25" s="200">
        <v>11335.092032838509</v>
      </c>
    </row>
    <row r="26" spans="1:20" x14ac:dyDescent="0.35">
      <c r="A26" s="201" t="s">
        <v>939</v>
      </c>
      <c r="B26" s="200">
        <v>1967.484074756682</v>
      </c>
      <c r="C26" s="200">
        <v>0</v>
      </c>
      <c r="D26" s="200">
        <v>43.97770127626201</v>
      </c>
      <c r="E26" s="200">
        <v>12.938850795822461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1967.484074756682</v>
      </c>
      <c r="Q26" s="200">
        <v>0</v>
      </c>
      <c r="R26" s="200">
        <v>1</v>
      </c>
      <c r="S26" s="200">
        <v>6340.9744414379602</v>
      </c>
      <c r="T26" s="200">
        <v>4373.4903666812779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4781.7239120632876</v>
      </c>
      <c r="C28" s="200">
        <v>0</v>
      </c>
      <c r="D28" s="200">
        <v>86.164351502076158</v>
      </c>
      <c r="E28" s="200">
        <v>198.96598160140221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4781.7239120632876</v>
      </c>
      <c r="Q28" s="200">
        <v>0</v>
      </c>
      <c r="R28" s="200">
        <v>1</v>
      </c>
      <c r="S28" s="200">
        <v>11598.8322742316</v>
      </c>
      <c r="T28" s="200">
        <v>6817.1083621683074</v>
      </c>
    </row>
    <row r="29" spans="1:20" x14ac:dyDescent="0.35">
      <c r="A29" s="201" t="s">
        <v>936</v>
      </c>
      <c r="B29" s="200">
        <v>11936.411319071931</v>
      </c>
      <c r="C29" s="200">
        <v>0</v>
      </c>
      <c r="D29" s="200">
        <v>222.23277045480671</v>
      </c>
      <c r="E29" s="200">
        <v>3182.4511151135212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11936.411319071931</v>
      </c>
      <c r="Q29" s="200">
        <v>0</v>
      </c>
      <c r="R29" s="200">
        <v>1</v>
      </c>
      <c r="S29" s="200">
        <v>12393.71521327072</v>
      </c>
      <c r="T29" s="200">
        <v>457.30389419878668</v>
      </c>
    </row>
    <row r="30" spans="1:20" x14ac:dyDescent="0.35">
      <c r="A30" s="201" t="s">
        <v>935</v>
      </c>
      <c r="B30" s="200">
        <v>0</v>
      </c>
      <c r="C30" s="200">
        <v>110.47339555249729</v>
      </c>
      <c r="D30" s="200">
        <v>30.27484128293716</v>
      </c>
      <c r="E30" s="200">
        <v>0</v>
      </c>
      <c r="F30" s="200">
        <v>17.60946245032622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110.47339555249729</v>
      </c>
      <c r="R30" s="200">
        <v>1</v>
      </c>
      <c r="S30" s="200">
        <v>520.38512774856031</v>
      </c>
      <c r="T30" s="200">
        <v>630.85852330105763</v>
      </c>
    </row>
    <row r="31" spans="1:20" x14ac:dyDescent="0.35">
      <c r="A31" s="201" t="s">
        <v>934</v>
      </c>
      <c r="B31" s="200">
        <v>141.10602530276529</v>
      </c>
      <c r="C31" s="200">
        <v>0</v>
      </c>
      <c r="D31" s="200">
        <v>4.4063772999674917</v>
      </c>
      <c r="E31" s="200">
        <v>186.10321417917621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141.10602530276529</v>
      </c>
      <c r="Q31" s="200">
        <v>0</v>
      </c>
      <c r="R31" s="200">
        <v>1</v>
      </c>
      <c r="S31" s="200">
        <v>141.10602530276529</v>
      </c>
      <c r="T31" s="200">
        <v>0</v>
      </c>
    </row>
    <row r="32" spans="1:20" x14ac:dyDescent="0.35">
      <c r="A32" s="201" t="s">
        <v>933</v>
      </c>
      <c r="B32" s="200">
        <v>39.314048017435937</v>
      </c>
      <c r="C32" s="200">
        <v>0</v>
      </c>
      <c r="D32" s="200">
        <v>25.541713100321161</v>
      </c>
      <c r="E32" s="200">
        <v>9.5796985796379257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39.314048017435937</v>
      </c>
      <c r="Q32" s="200">
        <v>0</v>
      </c>
      <c r="R32" s="200">
        <v>1</v>
      </c>
      <c r="S32" s="200">
        <v>276.69836549411377</v>
      </c>
      <c r="T32" s="200">
        <v>237.38431747667781</v>
      </c>
    </row>
    <row r="33" spans="1:20" x14ac:dyDescent="0.35">
      <c r="A33" s="201" t="s">
        <v>932</v>
      </c>
      <c r="B33" s="200">
        <v>0</v>
      </c>
      <c r="C33" s="200">
        <v>872.56656182747247</v>
      </c>
      <c r="D33" s="200">
        <v>65.219038821807203</v>
      </c>
      <c r="E33" s="200">
        <v>0</v>
      </c>
      <c r="F33" s="200">
        <v>5.9984514704715171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872.56656182747247</v>
      </c>
      <c r="R33" s="200">
        <v>1</v>
      </c>
      <c r="S33" s="200">
        <v>412.08848729482372</v>
      </c>
      <c r="T33" s="200">
        <v>1284.6550491222961</v>
      </c>
    </row>
    <row r="34" spans="1:20" x14ac:dyDescent="0.35">
      <c r="A34" s="201" t="s">
        <v>931</v>
      </c>
      <c r="B34" s="200">
        <v>0</v>
      </c>
      <c r="C34" s="200">
        <v>4545.93307294024</v>
      </c>
      <c r="D34" s="200">
        <v>179.70173917767281</v>
      </c>
      <c r="E34" s="200">
        <v>0</v>
      </c>
      <c r="F34" s="200">
        <v>62.638097018690949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4545.93307294024</v>
      </c>
      <c r="R34" s="200">
        <v>1</v>
      </c>
      <c r="S34" s="200">
        <v>2584.1735144782451</v>
      </c>
      <c r="T34" s="200">
        <v>7130.1065874184851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1794.2642981127999</v>
      </c>
      <c r="C36" s="200">
        <v>0</v>
      </c>
      <c r="D36" s="200">
        <v>55.977789732711393</v>
      </c>
      <c r="E36" s="200">
        <v>328.77246171553048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1794.2642981127999</v>
      </c>
      <c r="Q36" s="200">
        <v>0</v>
      </c>
      <c r="R36" s="200">
        <v>1</v>
      </c>
      <c r="S36" s="200">
        <v>1794.2642981127999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2239.2676879871619</v>
      </c>
      <c r="D37" s="200">
        <v>99.9146722315635</v>
      </c>
      <c r="E37" s="200">
        <v>0</v>
      </c>
      <c r="F37" s="200">
        <v>21.450802188212059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2239.2676879871619</v>
      </c>
      <c r="R37" s="200">
        <v>1</v>
      </c>
      <c r="S37" s="200">
        <v>0</v>
      </c>
      <c r="T37" s="200">
        <v>2239.2676879871619</v>
      </c>
    </row>
    <row r="38" spans="1:20" x14ac:dyDescent="0.35">
      <c r="A38" s="201" t="s">
        <v>927</v>
      </c>
      <c r="B38" s="200">
        <v>0</v>
      </c>
      <c r="C38" s="200">
        <v>14797.28375989796</v>
      </c>
      <c r="D38" s="200">
        <v>199.032406344842</v>
      </c>
      <c r="E38" s="200">
        <v>0</v>
      </c>
      <c r="F38" s="200">
        <v>1733.3442988140041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14797.28375989796</v>
      </c>
      <c r="R38" s="200">
        <v>1</v>
      </c>
      <c r="S38" s="200">
        <v>2033.6811987719229</v>
      </c>
      <c r="T38" s="200">
        <v>16830.96495866988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506.75950964908469</v>
      </c>
      <c r="D41" s="200">
        <v>45.362701387499463</v>
      </c>
      <c r="E41" s="200">
        <v>0</v>
      </c>
      <c r="F41" s="200">
        <v>92.051131701687865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506.75950964908469</v>
      </c>
      <c r="R41" s="200">
        <v>1</v>
      </c>
      <c r="S41" s="200">
        <v>143.1385075403301</v>
      </c>
      <c r="T41" s="200">
        <v>649.89801718941487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3775.180176393661</v>
      </c>
      <c r="C46" s="200">
        <v>0</v>
      </c>
      <c r="D46" s="200">
        <v>462.71377054862819</v>
      </c>
      <c r="E46" s="200">
        <v>332.21653375824133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3775.180176393661</v>
      </c>
      <c r="Q46" s="200">
        <v>0</v>
      </c>
      <c r="R46" s="200">
        <v>1</v>
      </c>
      <c r="S46" s="200">
        <v>3775.180176393661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45.931939208365243</v>
      </c>
      <c r="D48" s="200">
        <v>5.4063769161764554</v>
      </c>
      <c r="E48" s="200">
        <v>0</v>
      </c>
      <c r="F48" s="200">
        <v>1.310741761856693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45.931939208365243</v>
      </c>
      <c r="R48" s="200">
        <v>1</v>
      </c>
      <c r="S48" s="200">
        <v>0</v>
      </c>
      <c r="T48" s="200">
        <v>45.931939208365243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5733.4890292941891</v>
      </c>
      <c r="D58" s="200">
        <v>5318.522410049879</v>
      </c>
      <c r="E58" s="200">
        <v>0</v>
      </c>
      <c r="F58" s="200">
        <v>6048.276359301497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5733.4890292941891</v>
      </c>
      <c r="R58" s="200">
        <v>1</v>
      </c>
      <c r="S58" s="200">
        <v>0</v>
      </c>
      <c r="T58" s="200">
        <v>5733.4890292941891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157.31083067789271</v>
      </c>
      <c r="C67" s="200">
        <v>0</v>
      </c>
      <c r="D67" s="200">
        <v>23.994564559265321</v>
      </c>
      <c r="E67" s="200" t="s">
        <v>980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157.31083067789271</v>
      </c>
      <c r="Q67" s="200">
        <v>0</v>
      </c>
      <c r="R67" s="200">
        <v>1</v>
      </c>
      <c r="S67" s="200">
        <v>157.31083067789271</v>
      </c>
      <c r="T67" s="200">
        <v>0</v>
      </c>
    </row>
    <row r="68" spans="1:20" x14ac:dyDescent="0.35">
      <c r="A68" s="201" t="s">
        <v>897</v>
      </c>
      <c r="B68" s="200">
        <v>3873.6644313496181</v>
      </c>
      <c r="C68" s="200">
        <v>0</v>
      </c>
      <c r="D68" s="200">
        <v>283.4824543901679</v>
      </c>
      <c r="E68" s="200" t="s">
        <v>980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3873.6644313496181</v>
      </c>
      <c r="Q68" s="200">
        <v>0</v>
      </c>
      <c r="R68" s="200">
        <v>1</v>
      </c>
      <c r="S68" s="200">
        <v>3873.6644313496181</v>
      </c>
      <c r="T68" s="200">
        <v>0</v>
      </c>
    </row>
    <row r="69" spans="1:20" x14ac:dyDescent="0.35">
      <c r="A69" s="201" t="s">
        <v>896</v>
      </c>
      <c r="B69" s="200">
        <v>10700.57838255252</v>
      </c>
      <c r="C69" s="200">
        <v>0</v>
      </c>
      <c r="D69" s="200">
        <v>1216.368319561182</v>
      </c>
      <c r="E69" s="200" t="s">
        <v>980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10700.57838255252</v>
      </c>
      <c r="Q69" s="200">
        <v>0</v>
      </c>
      <c r="R69" s="200">
        <v>1</v>
      </c>
      <c r="S69" s="200">
        <v>10700.57838255252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1647.4648745264651</v>
      </c>
      <c r="D70" s="200">
        <v>146.7636180917699</v>
      </c>
      <c r="E70" s="200">
        <v>0</v>
      </c>
      <c r="F70" s="200">
        <v>16171.4060426747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1647.4648745264651</v>
      </c>
      <c r="R70" s="200">
        <v>1</v>
      </c>
      <c r="S70" s="200">
        <v>0</v>
      </c>
      <c r="T70" s="200">
        <v>1647.4648745264651</v>
      </c>
    </row>
    <row r="71" spans="1:20" x14ac:dyDescent="0.35">
      <c r="A71" s="201" t="s">
        <v>894</v>
      </c>
      <c r="B71" s="200">
        <v>0</v>
      </c>
      <c r="C71" s="200">
        <v>7384.7133802874014</v>
      </c>
      <c r="D71" s="200">
        <v>85.44374991369385</v>
      </c>
      <c r="E71" s="200">
        <v>0</v>
      </c>
      <c r="F71" s="200" t="s">
        <v>980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7384.7133802874014</v>
      </c>
      <c r="R71" s="200">
        <v>1</v>
      </c>
      <c r="S71" s="200">
        <v>4420.9721859328274</v>
      </c>
      <c r="T71" s="200">
        <v>11805.685566220231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83C1-7963-4276-B027-39627B278F97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925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16470.506681503641</v>
      </c>
      <c r="D16" s="200">
        <v>0</v>
      </c>
      <c r="E16" s="200">
        <v>0</v>
      </c>
      <c r="F16" s="200">
        <v>0</v>
      </c>
      <c r="G16" s="200">
        <v>136426.00512805849</v>
      </c>
      <c r="H16" s="200">
        <v>1</v>
      </c>
      <c r="I16" s="200">
        <v>1</v>
      </c>
      <c r="J16" s="200">
        <v>1</v>
      </c>
      <c r="K16" s="200">
        <v>1</v>
      </c>
      <c r="L16" s="200">
        <v>-1020.216967759879</v>
      </c>
      <c r="M16" s="200">
        <v>184579.34448700931</v>
      </c>
      <c r="N16" s="200">
        <v>303514.62596580433</v>
      </c>
      <c r="O16" s="200">
        <v>118935.281478795</v>
      </c>
      <c r="P16" s="200">
        <v>65598.616886528063</v>
      </c>
      <c r="Q16" s="200">
        <v>82069.123568031704</v>
      </c>
      <c r="R16" s="200">
        <v>1</v>
      </c>
      <c r="S16" s="200">
        <v>80340.743810096261</v>
      </c>
      <c r="T16" s="200">
        <v>96811.250491599902</v>
      </c>
      <c r="U16" s="199">
        <v>26685.322178094379</v>
      </c>
      <c r="V16" s="199">
        <v>31964.61172235792</v>
      </c>
      <c r="W16" s="199">
        <v>168390.61685041641</v>
      </c>
      <c r="X16" s="199">
        <v>29118.160094957071</v>
      </c>
      <c r="Y16" s="199">
        <v>28097.943127197199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12895.038708329441</v>
      </c>
      <c r="D25" s="200">
        <v>40.965414393842337</v>
      </c>
      <c r="E25" s="200">
        <v>0</v>
      </c>
      <c r="F25" s="200">
        <v>267.75094844626898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12895.038708329441</v>
      </c>
      <c r="R25" s="200">
        <v>1</v>
      </c>
      <c r="S25" s="200">
        <v>1007.510101269381</v>
      </c>
      <c r="T25" s="200">
        <v>13902.54880959882</v>
      </c>
    </row>
    <row r="26" spans="1:20" x14ac:dyDescent="0.35">
      <c r="A26" s="201" t="s">
        <v>939</v>
      </c>
      <c r="B26" s="200">
        <v>2268.2931341285421</v>
      </c>
      <c r="C26" s="200">
        <v>0</v>
      </c>
      <c r="D26" s="200">
        <v>25.74283973163519</v>
      </c>
      <c r="E26" s="200">
        <v>4.909123293732045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2268.2931341285421</v>
      </c>
      <c r="Q26" s="200">
        <v>0</v>
      </c>
      <c r="R26" s="200">
        <v>1</v>
      </c>
      <c r="S26" s="200">
        <v>4937.3962896926132</v>
      </c>
      <c r="T26" s="200">
        <v>2669.1031555640711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1364.8506565745961</v>
      </c>
      <c r="C28" s="200">
        <v>0</v>
      </c>
      <c r="D28" s="200">
        <v>17.065276343249199</v>
      </c>
      <c r="E28" s="200">
        <v>18.689588831673461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1364.8506565745961</v>
      </c>
      <c r="Q28" s="200">
        <v>0</v>
      </c>
      <c r="R28" s="200">
        <v>1</v>
      </c>
      <c r="S28" s="200">
        <v>2914.3354727603601</v>
      </c>
      <c r="T28" s="200">
        <v>1549.484816185764</v>
      </c>
    </row>
    <row r="29" spans="1:20" x14ac:dyDescent="0.35">
      <c r="A29" s="201" t="s">
        <v>936</v>
      </c>
      <c r="B29" s="200">
        <v>256.06405011352422</v>
      </c>
      <c r="C29" s="200">
        <v>0</v>
      </c>
      <c r="D29" s="200">
        <v>37.474592767345442</v>
      </c>
      <c r="E29" s="200">
        <v>22.467609044202419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256.06405011352422</v>
      </c>
      <c r="Q29" s="200">
        <v>0</v>
      </c>
      <c r="R29" s="200">
        <v>1</v>
      </c>
      <c r="S29" s="200">
        <v>1459.632841983773</v>
      </c>
      <c r="T29" s="200">
        <v>1203.568791870249</v>
      </c>
    </row>
    <row r="30" spans="1:20" x14ac:dyDescent="0.35">
      <c r="A30" s="201" t="s">
        <v>935</v>
      </c>
      <c r="B30" s="200">
        <v>24318.746075602921</v>
      </c>
      <c r="C30" s="200">
        <v>0</v>
      </c>
      <c r="D30" s="200">
        <v>527.06012016296677</v>
      </c>
      <c r="E30" s="200">
        <v>12864.22020780614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24318.746075602921</v>
      </c>
      <c r="Q30" s="200">
        <v>0</v>
      </c>
      <c r="R30" s="200">
        <v>1</v>
      </c>
      <c r="S30" s="200">
        <v>24318.746075602921</v>
      </c>
      <c r="T30" s="200">
        <v>0</v>
      </c>
    </row>
    <row r="31" spans="1:20" x14ac:dyDescent="0.35">
      <c r="A31" s="201" t="s">
        <v>934</v>
      </c>
      <c r="B31" s="200">
        <v>3623.391968283569</v>
      </c>
      <c r="C31" s="200">
        <v>0</v>
      </c>
      <c r="D31" s="200">
        <v>163.29790940250751</v>
      </c>
      <c r="E31" s="200">
        <v>1572.692858889081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3623.391968283569</v>
      </c>
      <c r="Q31" s="200">
        <v>0</v>
      </c>
      <c r="R31" s="200">
        <v>1</v>
      </c>
      <c r="S31" s="200">
        <v>4963.0267746639147</v>
      </c>
      <c r="T31" s="200">
        <v>1339.634806380345</v>
      </c>
    </row>
    <row r="32" spans="1:20" x14ac:dyDescent="0.35">
      <c r="A32" s="201" t="s">
        <v>933</v>
      </c>
      <c r="B32" s="200">
        <v>0</v>
      </c>
      <c r="C32" s="200">
        <v>15338.035040905341</v>
      </c>
      <c r="D32" s="200">
        <v>609.26066493156998</v>
      </c>
      <c r="E32" s="200">
        <v>0</v>
      </c>
      <c r="F32" s="200">
        <v>280.39939081573959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15338.035040905341</v>
      </c>
      <c r="R32" s="200">
        <v>1</v>
      </c>
      <c r="S32" s="200">
        <v>0</v>
      </c>
      <c r="T32" s="200">
        <v>15338.035040905341</v>
      </c>
    </row>
    <row r="33" spans="1:20" x14ac:dyDescent="0.35">
      <c r="A33" s="201" t="s">
        <v>932</v>
      </c>
      <c r="B33" s="200">
        <v>151.54102309466739</v>
      </c>
      <c r="C33" s="200">
        <v>0</v>
      </c>
      <c r="D33" s="200">
        <v>14.616021637319591</v>
      </c>
      <c r="E33" s="200">
        <v>2.40586418042844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151.54102309466739</v>
      </c>
      <c r="Q33" s="200">
        <v>0</v>
      </c>
      <c r="R33" s="200">
        <v>1</v>
      </c>
      <c r="S33" s="200">
        <v>297.40137579502868</v>
      </c>
      <c r="T33" s="200">
        <v>145.86035270036129</v>
      </c>
    </row>
    <row r="34" spans="1:20" x14ac:dyDescent="0.35">
      <c r="A34" s="201" t="s">
        <v>931</v>
      </c>
      <c r="B34" s="200">
        <v>0</v>
      </c>
      <c r="C34" s="200">
        <v>3918.6758515746878</v>
      </c>
      <c r="D34" s="200">
        <v>58.028105652323497</v>
      </c>
      <c r="E34" s="200">
        <v>0</v>
      </c>
      <c r="F34" s="200">
        <v>28.305788355697381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3918.6758515746878</v>
      </c>
      <c r="R34" s="200">
        <v>1</v>
      </c>
      <c r="S34" s="200">
        <v>0</v>
      </c>
      <c r="T34" s="200">
        <v>3918.6758515746878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648.21565944665883</v>
      </c>
      <c r="C36" s="200">
        <v>0</v>
      </c>
      <c r="D36" s="200">
        <v>19.180855357667291</v>
      </c>
      <c r="E36" s="200">
        <v>39.088483222704788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648.21565944665883</v>
      </c>
      <c r="Q36" s="200">
        <v>0</v>
      </c>
      <c r="R36" s="200">
        <v>1</v>
      </c>
      <c r="S36" s="200">
        <v>692.46193795437296</v>
      </c>
      <c r="T36" s="200">
        <v>44.246278507714138</v>
      </c>
    </row>
    <row r="37" spans="1:20" x14ac:dyDescent="0.35">
      <c r="A37" s="201" t="s">
        <v>928</v>
      </c>
      <c r="B37" s="200">
        <v>0</v>
      </c>
      <c r="C37" s="200">
        <v>3926.9079529241071</v>
      </c>
      <c r="D37" s="200">
        <v>140.68480243824089</v>
      </c>
      <c r="E37" s="200">
        <v>0</v>
      </c>
      <c r="F37" s="200">
        <v>19.720078662997238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3926.9079529241071</v>
      </c>
      <c r="R37" s="200">
        <v>1</v>
      </c>
      <c r="S37" s="200">
        <v>0</v>
      </c>
      <c r="T37" s="200">
        <v>3926.9079529241071</v>
      </c>
    </row>
    <row r="38" spans="1:20" x14ac:dyDescent="0.35">
      <c r="A38" s="201" t="s">
        <v>927</v>
      </c>
      <c r="B38" s="200">
        <v>6755.9268462552518</v>
      </c>
      <c r="C38" s="200">
        <v>0</v>
      </c>
      <c r="D38" s="200">
        <v>101.0722872220753</v>
      </c>
      <c r="E38" s="200">
        <v>1463.577257105334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6755.9268462552518</v>
      </c>
      <c r="Q38" s="200">
        <v>0</v>
      </c>
      <c r="R38" s="200">
        <v>1</v>
      </c>
      <c r="S38" s="200">
        <v>9255.4186348815074</v>
      </c>
      <c r="T38" s="200">
        <v>2499.4917886262551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3462.2634751318442</v>
      </c>
      <c r="D42" s="200">
        <v>380.12203435009371</v>
      </c>
      <c r="E42" s="200">
        <v>0</v>
      </c>
      <c r="F42" s="200">
        <v>33.185725661917473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3462.2634751318442</v>
      </c>
      <c r="R42" s="200">
        <v>1</v>
      </c>
      <c r="S42" s="200">
        <v>0</v>
      </c>
      <c r="T42" s="200">
        <v>3462.2634751318442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4492.6226500923149</v>
      </c>
      <c r="C45" s="200">
        <v>0</v>
      </c>
      <c r="D45" s="200">
        <v>360.68270355775979</v>
      </c>
      <c r="E45" s="200">
        <v>1438.01793987222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4492.6226500923149</v>
      </c>
      <c r="Q45" s="200">
        <v>0</v>
      </c>
      <c r="R45" s="200">
        <v>1</v>
      </c>
      <c r="S45" s="200">
        <v>4492.6226500923149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259.91770464022528</v>
      </c>
      <c r="D47" s="200">
        <v>26.55475773388957</v>
      </c>
      <c r="E47" s="200">
        <v>0</v>
      </c>
      <c r="F47" s="200">
        <v>3.1025460348147278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259.91770464022528</v>
      </c>
      <c r="R47" s="200">
        <v>1</v>
      </c>
      <c r="S47" s="200">
        <v>0</v>
      </c>
      <c r="T47" s="200">
        <v>259.91770464022528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18668.72294509842</v>
      </c>
      <c r="C49" s="200">
        <v>0</v>
      </c>
      <c r="D49" s="200">
        <v>1031.840555570074</v>
      </c>
      <c r="E49" s="200">
        <v>1037.2031936286289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18668.72294509842</v>
      </c>
      <c r="Q49" s="200">
        <v>0</v>
      </c>
      <c r="R49" s="200">
        <v>1</v>
      </c>
      <c r="S49" s="200">
        <v>18668.72294509842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4633.4027016818982</v>
      </c>
      <c r="D52" s="200">
        <v>265.62124325556312</v>
      </c>
      <c r="E52" s="200">
        <v>0</v>
      </c>
      <c r="F52" s="200">
        <v>34.253642383682447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4633.4027016818982</v>
      </c>
      <c r="R52" s="200">
        <v>1</v>
      </c>
      <c r="S52" s="200">
        <v>146.2140352009985</v>
      </c>
      <c r="T52" s="200">
        <v>4779.6167368828956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1.99178191654384</v>
      </c>
      <c r="D56" s="200">
        <v>1.206207870497392</v>
      </c>
      <c r="E56" s="200">
        <v>0</v>
      </c>
      <c r="F56" s="200">
        <v>3.5014944762445509E-2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1.99178191654384</v>
      </c>
      <c r="R56" s="200">
        <v>1</v>
      </c>
      <c r="S56" s="200">
        <v>0</v>
      </c>
      <c r="T56" s="200">
        <v>1.99178191654384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357.82270835235272</v>
      </c>
      <c r="C68" s="200">
        <v>0</v>
      </c>
      <c r="D68" s="200">
        <v>23.106717780947431</v>
      </c>
      <c r="E68" s="200" t="s">
        <v>980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357.82270835235272</v>
      </c>
      <c r="Q68" s="200">
        <v>0</v>
      </c>
      <c r="R68" s="200">
        <v>1</v>
      </c>
      <c r="S68" s="200">
        <v>357.82270835235272</v>
      </c>
      <c r="T68" s="200">
        <v>0</v>
      </c>
    </row>
    <row r="69" spans="1:20" x14ac:dyDescent="0.35">
      <c r="A69" s="201" t="s">
        <v>896</v>
      </c>
      <c r="B69" s="200">
        <v>2692.4191694852439</v>
      </c>
      <c r="C69" s="200">
        <v>0</v>
      </c>
      <c r="D69" s="200">
        <v>251.28481775195141</v>
      </c>
      <c r="E69" s="200" t="s">
        <v>980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2692.4191694852439</v>
      </c>
      <c r="Q69" s="200">
        <v>0</v>
      </c>
      <c r="R69" s="200">
        <v>1</v>
      </c>
      <c r="S69" s="200">
        <v>2692.4191694852439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37632.890350927621</v>
      </c>
      <c r="D71" s="200">
        <v>204.17673364366851</v>
      </c>
      <c r="E71" s="200">
        <v>0</v>
      </c>
      <c r="F71" s="200" t="s">
        <v>980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37632.890350927621</v>
      </c>
      <c r="R71" s="200">
        <v>1</v>
      </c>
      <c r="S71" s="200">
        <v>4137.012797263058</v>
      </c>
      <c r="T71" s="200">
        <v>41769.903148190679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2CC9B-FE0D-4487-80D7-5C225A1CAB7C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924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78101.792825714991</v>
      </c>
      <c r="C16" s="200">
        <v>0</v>
      </c>
      <c r="D16" s="200">
        <v>0</v>
      </c>
      <c r="E16" s="200">
        <v>0</v>
      </c>
      <c r="F16" s="200">
        <v>0</v>
      </c>
      <c r="G16" s="200">
        <v>103077.1224953889</v>
      </c>
      <c r="H16" s="200">
        <v>1</v>
      </c>
      <c r="I16" s="200">
        <v>1</v>
      </c>
      <c r="J16" s="200">
        <v>1</v>
      </c>
      <c r="K16" s="200">
        <v>1</v>
      </c>
      <c r="L16" s="200">
        <v>-75151.888830030497</v>
      </c>
      <c r="M16" s="200">
        <v>434394.79539741343</v>
      </c>
      <c r="N16" s="200">
        <v>540421.82188848674</v>
      </c>
      <c r="O16" s="200">
        <v>106027.0264910734</v>
      </c>
      <c r="P16" s="200">
        <v>95952.142221624774</v>
      </c>
      <c r="Q16" s="200">
        <v>17850.34939590978</v>
      </c>
      <c r="R16" s="200">
        <v>1</v>
      </c>
      <c r="S16" s="200">
        <v>186379.37140952639</v>
      </c>
      <c r="T16" s="200">
        <v>108277.5785838114</v>
      </c>
      <c r="U16" s="199">
        <v>76093.942643656934</v>
      </c>
      <c r="V16" s="199">
        <v>91762.551353758958</v>
      </c>
      <c r="W16" s="199">
        <v>194839.67384914789</v>
      </c>
      <c r="X16" s="199">
        <v>158260.72281618611</v>
      </c>
      <c r="Y16" s="199">
        <v>83108.833986155587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364.04857752299949</v>
      </c>
      <c r="C22" s="200">
        <v>0</v>
      </c>
      <c r="D22" s="200">
        <v>33.603898021505387</v>
      </c>
      <c r="E22" s="200">
        <v>1.001261750571421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364.04857752299949</v>
      </c>
      <c r="Q22" s="200">
        <v>0</v>
      </c>
      <c r="R22" s="200">
        <v>1</v>
      </c>
      <c r="S22" s="200">
        <v>364.04857752299949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6334.4293748108385</v>
      </c>
      <c r="C25" s="200">
        <v>0</v>
      </c>
      <c r="D25" s="200">
        <v>59.371318682586363</v>
      </c>
      <c r="E25" s="200">
        <v>723.19383017708049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6334.4293748108385</v>
      </c>
      <c r="Q25" s="200">
        <v>0</v>
      </c>
      <c r="R25" s="200">
        <v>1</v>
      </c>
      <c r="S25" s="200">
        <v>21277.490836463028</v>
      </c>
      <c r="T25" s="200">
        <v>14943.061461652191</v>
      </c>
    </row>
    <row r="26" spans="1:20" x14ac:dyDescent="0.35">
      <c r="A26" s="201" t="s">
        <v>939</v>
      </c>
      <c r="B26" s="200">
        <v>11226.804993951249</v>
      </c>
      <c r="C26" s="200">
        <v>0</v>
      </c>
      <c r="D26" s="200">
        <v>157.8941409180147</v>
      </c>
      <c r="E26" s="200">
        <v>30.213053596298291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11226.804993951249</v>
      </c>
      <c r="Q26" s="200">
        <v>0</v>
      </c>
      <c r="R26" s="200">
        <v>1</v>
      </c>
      <c r="S26" s="200">
        <v>44475.582441321741</v>
      </c>
      <c r="T26" s="200">
        <v>33248.777447370492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18502.659713124882</v>
      </c>
      <c r="C28" s="200">
        <v>0</v>
      </c>
      <c r="D28" s="200">
        <v>77.123648599387067</v>
      </c>
      <c r="E28" s="200">
        <v>315.05215621847458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18502.659713124882</v>
      </c>
      <c r="Q28" s="200">
        <v>0</v>
      </c>
      <c r="R28" s="200">
        <v>1</v>
      </c>
      <c r="S28" s="200">
        <v>25598.344002104419</v>
      </c>
      <c r="T28" s="200">
        <v>7095.6842889795435</v>
      </c>
    </row>
    <row r="29" spans="1:20" x14ac:dyDescent="0.35">
      <c r="A29" s="201" t="s">
        <v>936</v>
      </c>
      <c r="B29" s="200">
        <v>22310.065091375811</v>
      </c>
      <c r="C29" s="200">
        <v>0</v>
      </c>
      <c r="D29" s="200">
        <v>343.00548735869961</v>
      </c>
      <c r="E29" s="200">
        <v>2434.1243770865681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22310.065091375811</v>
      </c>
      <c r="Q29" s="200">
        <v>0</v>
      </c>
      <c r="R29" s="200">
        <v>1</v>
      </c>
      <c r="S29" s="200">
        <v>30659.08159558443</v>
      </c>
      <c r="T29" s="200">
        <v>8349.0165042086173</v>
      </c>
    </row>
    <row r="30" spans="1:20" x14ac:dyDescent="0.35">
      <c r="A30" s="201" t="s">
        <v>935</v>
      </c>
      <c r="B30" s="200">
        <v>1249.9550932873119</v>
      </c>
      <c r="C30" s="200">
        <v>0</v>
      </c>
      <c r="D30" s="200">
        <v>16.279996953978639</v>
      </c>
      <c r="E30" s="200">
        <v>822.18657026278731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1249.9550932873119</v>
      </c>
      <c r="Q30" s="200">
        <v>0</v>
      </c>
      <c r="R30" s="200">
        <v>1</v>
      </c>
      <c r="S30" s="200">
        <v>1249.9550932873119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650.67268555783494</v>
      </c>
      <c r="D32" s="200">
        <v>17.074590953129309</v>
      </c>
      <c r="E32" s="200">
        <v>0</v>
      </c>
      <c r="F32" s="200">
        <v>32.376689275703711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650.67268555783494</v>
      </c>
      <c r="R32" s="200">
        <v>1</v>
      </c>
      <c r="S32" s="200">
        <v>0</v>
      </c>
      <c r="T32" s="200">
        <v>650.67268555783494</v>
      </c>
    </row>
    <row r="33" spans="1:20" x14ac:dyDescent="0.35">
      <c r="A33" s="201" t="s">
        <v>932</v>
      </c>
      <c r="B33" s="200">
        <v>18036.55081459885</v>
      </c>
      <c r="C33" s="200">
        <v>0</v>
      </c>
      <c r="D33" s="200">
        <v>425.14354958453981</v>
      </c>
      <c r="E33" s="200">
        <v>356.06399598246998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18036.55081459885</v>
      </c>
      <c r="Q33" s="200">
        <v>0</v>
      </c>
      <c r="R33" s="200">
        <v>1</v>
      </c>
      <c r="S33" s="200">
        <v>21071.05340188682</v>
      </c>
      <c r="T33" s="200">
        <v>3034.5025872879642</v>
      </c>
    </row>
    <row r="34" spans="1:20" x14ac:dyDescent="0.35">
      <c r="A34" s="201" t="s">
        <v>931</v>
      </c>
      <c r="B34" s="200">
        <v>3734.942396869737</v>
      </c>
      <c r="C34" s="200">
        <v>0</v>
      </c>
      <c r="D34" s="200">
        <v>150.41049111961539</v>
      </c>
      <c r="E34" s="200">
        <v>211.76031027346929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3734.942396869737</v>
      </c>
      <c r="Q34" s="200">
        <v>0</v>
      </c>
      <c r="R34" s="200">
        <v>1</v>
      </c>
      <c r="S34" s="200">
        <v>9585.6648444515358</v>
      </c>
      <c r="T34" s="200">
        <v>5850.7224475817993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999.02991961531097</v>
      </c>
      <c r="C36" s="200">
        <v>0</v>
      </c>
      <c r="D36" s="200">
        <v>44.244682551760832</v>
      </c>
      <c r="E36" s="200">
        <v>74.910289526970303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999.02991961531097</v>
      </c>
      <c r="Q36" s="200">
        <v>0</v>
      </c>
      <c r="R36" s="200">
        <v>1</v>
      </c>
      <c r="S36" s="200">
        <v>1967.2459439719109</v>
      </c>
      <c r="T36" s="200">
        <v>968.21602435659975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13844.12932467843</v>
      </c>
      <c r="D38" s="200">
        <v>105.1807864397646</v>
      </c>
      <c r="E38" s="200">
        <v>0</v>
      </c>
      <c r="F38" s="200">
        <v>2313.9363040718672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13844.12932467843</v>
      </c>
      <c r="R38" s="200">
        <v>1</v>
      </c>
      <c r="S38" s="200">
        <v>2912.3751041935611</v>
      </c>
      <c r="T38" s="200">
        <v>16756.504428871991</v>
      </c>
    </row>
    <row r="39" spans="1:20" x14ac:dyDescent="0.35">
      <c r="A39" s="201" t="s">
        <v>926</v>
      </c>
      <c r="B39" s="200">
        <v>506.75950964908469</v>
      </c>
      <c r="C39" s="200">
        <v>0</v>
      </c>
      <c r="D39" s="200">
        <v>45.362701387499463</v>
      </c>
      <c r="E39" s="200">
        <v>80.712240004414355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506.75950964908469</v>
      </c>
      <c r="Q39" s="200">
        <v>0</v>
      </c>
      <c r="R39" s="200">
        <v>1</v>
      </c>
      <c r="S39" s="200">
        <v>649.89801718941487</v>
      </c>
      <c r="T39" s="200">
        <v>143.1385075403301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1425.5003880627689</v>
      </c>
      <c r="C42" s="200">
        <v>0</v>
      </c>
      <c r="D42" s="200">
        <v>178.9291313257994</v>
      </c>
      <c r="E42" s="200">
        <v>138.42603803350551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1425.5003880627689</v>
      </c>
      <c r="Q42" s="200">
        <v>0</v>
      </c>
      <c r="R42" s="200">
        <v>1</v>
      </c>
      <c r="S42" s="200">
        <v>2150.32556122812</v>
      </c>
      <c r="T42" s="200">
        <v>724.82517316535109</v>
      </c>
    </row>
    <row r="43" spans="1:20" x14ac:dyDescent="0.35">
      <c r="A43" s="201" t="s">
        <v>922</v>
      </c>
      <c r="B43" s="200">
        <v>0</v>
      </c>
      <c r="C43" s="200">
        <v>802.73742586158414</v>
      </c>
      <c r="D43" s="200">
        <v>43.623226764765057</v>
      </c>
      <c r="E43" s="200">
        <v>0</v>
      </c>
      <c r="F43" s="200">
        <v>47.675818118214728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802.73742586158414</v>
      </c>
      <c r="R43" s="200">
        <v>1</v>
      </c>
      <c r="S43" s="200">
        <v>0</v>
      </c>
      <c r="T43" s="200">
        <v>802.73742586158414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20.63057439266397</v>
      </c>
      <c r="C46" s="200">
        <v>0</v>
      </c>
      <c r="D46" s="200">
        <v>1.2168530269516249</v>
      </c>
      <c r="E46" s="200">
        <v>0.74293161753397918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20.63057439266397</v>
      </c>
      <c r="Q46" s="200">
        <v>0</v>
      </c>
      <c r="R46" s="200">
        <v>1</v>
      </c>
      <c r="S46" s="200">
        <v>20.63057439266397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26.261502415851051</v>
      </c>
      <c r="D49" s="200">
        <v>0.96900126269268827</v>
      </c>
      <c r="E49" s="200">
        <v>0</v>
      </c>
      <c r="F49" s="200">
        <v>0.33450144768711437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26.261502415851051</v>
      </c>
      <c r="R49" s="200">
        <v>1</v>
      </c>
      <c r="S49" s="200">
        <v>0</v>
      </c>
      <c r="T49" s="200">
        <v>26.261502415851051</v>
      </c>
    </row>
    <row r="50" spans="1:20" x14ac:dyDescent="0.35">
      <c r="A50" s="201" t="s">
        <v>915</v>
      </c>
      <c r="B50" s="200">
        <v>0</v>
      </c>
      <c r="C50" s="200">
        <v>673.47878554390638</v>
      </c>
      <c r="D50" s="200">
        <v>30.431525013780359</v>
      </c>
      <c r="E50" s="200">
        <v>0</v>
      </c>
      <c r="F50" s="200">
        <v>144.46417281911329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673.47878554390638</v>
      </c>
      <c r="R50" s="200">
        <v>1</v>
      </c>
      <c r="S50" s="200">
        <v>13.05355552855637</v>
      </c>
      <c r="T50" s="200">
        <v>686.53234107246271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127.6327366229076</v>
      </c>
      <c r="D52" s="200">
        <v>4.6010916533346924</v>
      </c>
      <c r="E52" s="200">
        <v>0</v>
      </c>
      <c r="F52" s="200">
        <v>2.5682146209212369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127.6327366229076</v>
      </c>
      <c r="R52" s="200">
        <v>1</v>
      </c>
      <c r="S52" s="200">
        <v>0</v>
      </c>
      <c r="T52" s="200">
        <v>127.6327366229076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395.15719497118579</v>
      </c>
      <c r="C55" s="200">
        <v>0</v>
      </c>
      <c r="D55" s="200">
        <v>38.015406376748849</v>
      </c>
      <c r="E55" s="200">
        <v>24.322522029040631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395.15719497118579</v>
      </c>
      <c r="Q55" s="200">
        <v>0</v>
      </c>
      <c r="R55" s="200">
        <v>1</v>
      </c>
      <c r="S55" s="200">
        <v>395.15719497118579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515.25759919598454</v>
      </c>
      <c r="D58" s="200">
        <v>245.89417892058259</v>
      </c>
      <c r="E58" s="200">
        <v>0</v>
      </c>
      <c r="F58" s="200">
        <v>775.56814814062511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515.25759919598454</v>
      </c>
      <c r="R58" s="200">
        <v>1</v>
      </c>
      <c r="S58" s="200">
        <v>0</v>
      </c>
      <c r="T58" s="200">
        <v>515.25759919598454</v>
      </c>
    </row>
    <row r="59" spans="1:20" x14ac:dyDescent="0.35">
      <c r="A59" s="201" t="s">
        <v>906</v>
      </c>
      <c r="B59" s="200">
        <v>0</v>
      </c>
      <c r="C59" s="200">
        <v>1210.1793360332861</v>
      </c>
      <c r="D59" s="200">
        <v>903.84416273306419</v>
      </c>
      <c r="E59" s="200">
        <v>0</v>
      </c>
      <c r="F59" s="200">
        <v>589.33217247164703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1210.1793360332861</v>
      </c>
      <c r="R59" s="200">
        <v>1</v>
      </c>
      <c r="S59" s="200">
        <v>0</v>
      </c>
      <c r="T59" s="200">
        <v>1210.1793360332861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4850.6430020516673</v>
      </c>
      <c r="C61" s="200">
        <v>0</v>
      </c>
      <c r="D61" s="200">
        <v>785.04760083239</v>
      </c>
      <c r="E61" s="200">
        <v>1242.858916363354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4850.6430020516673</v>
      </c>
      <c r="Q61" s="200">
        <v>0</v>
      </c>
      <c r="R61" s="200">
        <v>1</v>
      </c>
      <c r="S61" s="200">
        <v>4850.6430020516673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842.01392473511191</v>
      </c>
      <c r="C69" s="200">
        <v>0</v>
      </c>
      <c r="D69" s="200">
        <v>91.057087258917491</v>
      </c>
      <c r="E69" s="200" t="s">
        <v>980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842.01392473511191</v>
      </c>
      <c r="Q69" s="200">
        <v>0</v>
      </c>
      <c r="R69" s="200">
        <v>1</v>
      </c>
      <c r="S69" s="200">
        <v>1223.548019787286</v>
      </c>
      <c r="T69" s="200">
        <v>381.534095052174</v>
      </c>
    </row>
    <row r="70" spans="1:20" x14ac:dyDescent="0.35">
      <c r="A70" s="201" t="s">
        <v>895</v>
      </c>
      <c r="B70" s="200">
        <v>1233.9761819784601</v>
      </c>
      <c r="C70" s="200">
        <v>0</v>
      </c>
      <c r="D70" s="200">
        <v>54.034459294047977</v>
      </c>
      <c r="E70" s="200" t="s">
        <v>980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1233.9761819784601</v>
      </c>
      <c r="Q70" s="200">
        <v>0</v>
      </c>
      <c r="R70" s="200">
        <v>1</v>
      </c>
      <c r="S70" s="200">
        <v>1233.9761819784601</v>
      </c>
      <c r="T70" s="200">
        <v>0</v>
      </c>
    </row>
    <row r="71" spans="1:20" x14ac:dyDescent="0.35">
      <c r="A71" s="201" t="s">
        <v>894</v>
      </c>
      <c r="B71" s="200">
        <v>3918.975470626825</v>
      </c>
      <c r="C71" s="200">
        <v>0</v>
      </c>
      <c r="D71" s="200">
        <v>73.209513735636506</v>
      </c>
      <c r="E71" s="200">
        <v>85733.485789958184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3918.975470626825</v>
      </c>
      <c r="Q71" s="200">
        <v>0</v>
      </c>
      <c r="R71" s="200">
        <v>1</v>
      </c>
      <c r="S71" s="200">
        <v>16681.297461611259</v>
      </c>
      <c r="T71" s="200">
        <v>12762.32199098443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3AD64-7FDC-4190-BC4F-BD35BD07111F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923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20769.77070731061</v>
      </c>
      <c r="D16" s="200">
        <v>0</v>
      </c>
      <c r="E16" s="200">
        <v>0</v>
      </c>
      <c r="F16" s="200">
        <v>0</v>
      </c>
      <c r="G16" s="200">
        <v>10664.250583291519</v>
      </c>
      <c r="H16" s="200">
        <v>1</v>
      </c>
      <c r="I16" s="200">
        <v>1</v>
      </c>
      <c r="J16" s="200">
        <v>1</v>
      </c>
      <c r="K16" s="200">
        <v>1</v>
      </c>
      <c r="L16" s="200">
        <v>59596.875366978958</v>
      </c>
      <c r="M16" s="200">
        <v>157717.1678657929</v>
      </c>
      <c r="N16" s="200">
        <v>207208.52310875279</v>
      </c>
      <c r="O16" s="200">
        <v>49491.355242959857</v>
      </c>
      <c r="P16" s="200">
        <v>19899.242997606929</v>
      </c>
      <c r="Q16" s="200">
        <v>40669.013704917539</v>
      </c>
      <c r="R16" s="200">
        <v>1</v>
      </c>
      <c r="S16" s="200">
        <v>53636.413356785968</v>
      </c>
      <c r="T16" s="200">
        <v>74406.184064096582</v>
      </c>
      <c r="U16" s="199">
        <v>22920.054062246501</v>
      </c>
      <c r="V16" s="199">
        <v>30125.38242233486</v>
      </c>
      <c r="W16" s="199">
        <v>40789.633005626383</v>
      </c>
      <c r="X16" s="199">
        <v>30265.54731711495</v>
      </c>
      <c r="Y16" s="199">
        <v>89862.422684093908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17724.693691928642</v>
      </c>
      <c r="D25" s="200">
        <v>119.3786454662214</v>
      </c>
      <c r="E25" s="200">
        <v>0</v>
      </c>
      <c r="F25" s="200">
        <v>2863.8943207557181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17724.693691928642</v>
      </c>
      <c r="R25" s="200">
        <v>1</v>
      </c>
      <c r="S25" s="200">
        <v>6807.4312591637536</v>
      </c>
      <c r="T25" s="200">
        <v>24532.124951092399</v>
      </c>
    </row>
    <row r="26" spans="1:20" x14ac:dyDescent="0.35">
      <c r="A26" s="201" t="s">
        <v>939</v>
      </c>
      <c r="B26" s="200">
        <v>0</v>
      </c>
      <c r="C26" s="200">
        <v>1338.877385775512</v>
      </c>
      <c r="D26" s="200">
        <v>60.815467946996947</v>
      </c>
      <c r="E26" s="200">
        <v>0</v>
      </c>
      <c r="F26" s="200">
        <v>4.0904959567829584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1338.877385775512</v>
      </c>
      <c r="R26" s="200">
        <v>1</v>
      </c>
      <c r="S26" s="200">
        <v>5818.81851017178</v>
      </c>
      <c r="T26" s="200">
        <v>7157.6958959472922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9472.6983474641747</v>
      </c>
      <c r="D28" s="200">
        <v>106.6505757238718</v>
      </c>
      <c r="E28" s="200">
        <v>0</v>
      </c>
      <c r="F28" s="200">
        <v>373.98201030396461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9472.6983474641747</v>
      </c>
      <c r="R28" s="200">
        <v>1</v>
      </c>
      <c r="S28" s="200">
        <v>5389.3521824310692</v>
      </c>
      <c r="T28" s="200">
        <v>14862.050529895239</v>
      </c>
    </row>
    <row r="29" spans="1:20" x14ac:dyDescent="0.35">
      <c r="A29" s="201" t="s">
        <v>936</v>
      </c>
      <c r="B29" s="200">
        <v>0</v>
      </c>
      <c r="C29" s="200">
        <v>48.100058932004927</v>
      </c>
      <c r="D29" s="200">
        <v>3.4817599853046102</v>
      </c>
      <c r="E29" s="200">
        <v>0</v>
      </c>
      <c r="F29" s="200">
        <v>5.8792533817570503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48.100058932004927</v>
      </c>
      <c r="R29" s="200">
        <v>1</v>
      </c>
      <c r="S29" s="200">
        <v>65.971229324473782</v>
      </c>
      <c r="T29" s="200">
        <v>114.0712882564787</v>
      </c>
    </row>
    <row r="30" spans="1:20" x14ac:dyDescent="0.35">
      <c r="A30" s="201" t="s">
        <v>935</v>
      </c>
      <c r="B30" s="200">
        <v>0</v>
      </c>
      <c r="C30" s="200">
        <v>1129.194642564021</v>
      </c>
      <c r="D30" s="200">
        <v>182.58596286357661</v>
      </c>
      <c r="E30" s="200">
        <v>0</v>
      </c>
      <c r="F30" s="200">
        <v>734.2559654919387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1129.194642564021</v>
      </c>
      <c r="R30" s="200">
        <v>1</v>
      </c>
      <c r="S30" s="200">
        <v>2477.773455142139</v>
      </c>
      <c r="T30" s="200">
        <v>3606.9680977061598</v>
      </c>
    </row>
    <row r="31" spans="1:20" x14ac:dyDescent="0.35">
      <c r="A31" s="201" t="s">
        <v>934</v>
      </c>
      <c r="B31" s="200">
        <v>165.55970056918821</v>
      </c>
      <c r="C31" s="200">
        <v>0</v>
      </c>
      <c r="D31" s="200">
        <v>5.9625896432497658</v>
      </c>
      <c r="E31" s="200">
        <v>53.570023345468229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165.55970056918821</v>
      </c>
      <c r="Q31" s="200">
        <v>0</v>
      </c>
      <c r="R31" s="200">
        <v>1</v>
      </c>
      <c r="S31" s="200">
        <v>165.55970056918821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4402.0421382619006</v>
      </c>
      <c r="D32" s="200">
        <v>237.93586212868479</v>
      </c>
      <c r="E32" s="200">
        <v>0</v>
      </c>
      <c r="F32" s="200">
        <v>626.22646502010048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4402.0421382619006</v>
      </c>
      <c r="R32" s="200">
        <v>1</v>
      </c>
      <c r="S32" s="200">
        <v>0</v>
      </c>
      <c r="T32" s="200">
        <v>4402.0421382619006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518.28715495635913</v>
      </c>
      <c r="C34" s="200">
        <v>0</v>
      </c>
      <c r="D34" s="200">
        <v>10.45051461193896</v>
      </c>
      <c r="E34" s="200">
        <v>17.61716522243135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518.28715495635913</v>
      </c>
      <c r="Q34" s="200">
        <v>0</v>
      </c>
      <c r="R34" s="200">
        <v>1</v>
      </c>
      <c r="S34" s="200">
        <v>518.28715495635913</v>
      </c>
      <c r="T34" s="200">
        <v>0</v>
      </c>
    </row>
    <row r="35" spans="1:20" x14ac:dyDescent="0.35">
      <c r="A35" s="201" t="s">
        <v>930</v>
      </c>
      <c r="B35" s="200">
        <v>844.50272156910705</v>
      </c>
      <c r="C35" s="200">
        <v>0</v>
      </c>
      <c r="D35" s="200">
        <v>486.54281172488243</v>
      </c>
      <c r="E35" s="200">
        <v>31.87306193223607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844.50272156910705</v>
      </c>
      <c r="Q35" s="200">
        <v>0</v>
      </c>
      <c r="R35" s="200">
        <v>1</v>
      </c>
      <c r="S35" s="200">
        <v>844.50272156910705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712.28610457813909</v>
      </c>
      <c r="C37" s="200">
        <v>0</v>
      </c>
      <c r="D37" s="200">
        <v>34.806668970441613</v>
      </c>
      <c r="E37" s="200">
        <v>14.11433999417188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712.28610457813909</v>
      </c>
      <c r="Q37" s="200">
        <v>0</v>
      </c>
      <c r="R37" s="200">
        <v>1</v>
      </c>
      <c r="S37" s="200">
        <v>712.28610457813909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1339.8901166879209</v>
      </c>
      <c r="D38" s="200">
        <v>61.430261958779226</v>
      </c>
      <c r="E38" s="200">
        <v>0</v>
      </c>
      <c r="F38" s="200">
        <v>640.26873697497649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1339.8901166879209</v>
      </c>
      <c r="R38" s="200">
        <v>1</v>
      </c>
      <c r="S38" s="200">
        <v>1927.0332079422919</v>
      </c>
      <c r="T38" s="200">
        <v>3266.9233246302142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3462.2634751318442</v>
      </c>
      <c r="C40" s="200">
        <v>0</v>
      </c>
      <c r="D40" s="200">
        <v>380.12203435009371</v>
      </c>
      <c r="E40" s="200">
        <v>57.181011416862773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3462.2634751318442</v>
      </c>
      <c r="Q40" s="200">
        <v>0</v>
      </c>
      <c r="R40" s="200">
        <v>1</v>
      </c>
      <c r="S40" s="200">
        <v>3462.2634751318442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1425.5003880627689</v>
      </c>
      <c r="D41" s="200">
        <v>178.92913132579949</v>
      </c>
      <c r="E41" s="200">
        <v>0</v>
      </c>
      <c r="F41" s="200">
        <v>1056.29407454339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1425.5003880627689</v>
      </c>
      <c r="R41" s="200">
        <v>1</v>
      </c>
      <c r="S41" s="200">
        <v>724.82517316535109</v>
      </c>
      <c r="T41" s="200">
        <v>2150.32556122812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39.298267131450459</v>
      </c>
      <c r="C47" s="200">
        <v>0</v>
      </c>
      <c r="D47" s="200">
        <v>5.6910053196820076</v>
      </c>
      <c r="E47" s="200">
        <v>2.336799714354433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39.298267131450459</v>
      </c>
      <c r="Q47" s="200">
        <v>0</v>
      </c>
      <c r="R47" s="200">
        <v>1</v>
      </c>
      <c r="S47" s="200">
        <v>39.298267131450459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3125.7203914479578</v>
      </c>
      <c r="D49" s="200">
        <v>785.25437001099169</v>
      </c>
      <c r="E49" s="200">
        <v>0</v>
      </c>
      <c r="F49" s="200">
        <v>113.8245442083407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3125.7203914479578</v>
      </c>
      <c r="R49" s="200">
        <v>1</v>
      </c>
      <c r="S49" s="200">
        <v>3667.0406422661722</v>
      </c>
      <c r="T49" s="200">
        <v>6792.7610337141296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2994.4832064568118</v>
      </c>
      <c r="C62" s="200">
        <v>0</v>
      </c>
      <c r="D62" s="200">
        <v>1299.8384000622741</v>
      </c>
      <c r="E62" s="200">
        <v>247.91505693103949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2994.4832064568118</v>
      </c>
      <c r="Q62" s="200">
        <v>0</v>
      </c>
      <c r="R62" s="200">
        <v>1</v>
      </c>
      <c r="S62" s="200">
        <v>2994.4832064568118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536.8053946259995</v>
      </c>
      <c r="C68" s="200">
        <v>0</v>
      </c>
      <c r="D68" s="200">
        <v>50.067001236826691</v>
      </c>
      <c r="E68" s="200" t="s">
        <v>980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536.8053946259995</v>
      </c>
      <c r="Q68" s="200">
        <v>0</v>
      </c>
      <c r="R68" s="200">
        <v>1</v>
      </c>
      <c r="S68" s="200">
        <v>536.8053946259995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592.71137323932317</v>
      </c>
      <c r="D69" s="200">
        <v>76.422772611406771</v>
      </c>
      <c r="E69" s="200">
        <v>0</v>
      </c>
      <c r="F69" s="200">
        <v>3276.4778399934962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592.71137323932317</v>
      </c>
      <c r="R69" s="200">
        <v>1</v>
      </c>
      <c r="S69" s="200">
        <v>0</v>
      </c>
      <c r="T69" s="200">
        <v>592.71137323932317</v>
      </c>
    </row>
    <row r="70" spans="1:20" x14ac:dyDescent="0.35">
      <c r="A70" s="201" t="s">
        <v>895</v>
      </c>
      <c r="B70" s="200">
        <v>0</v>
      </c>
      <c r="C70" s="200">
        <v>69.58517055331167</v>
      </c>
      <c r="D70" s="200">
        <v>7.1156845212797606</v>
      </c>
      <c r="E70" s="200">
        <v>0</v>
      </c>
      <c r="F70" s="200">
        <v>2786.368762965089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69.58517055331167</v>
      </c>
      <c r="R70" s="200">
        <v>1</v>
      </c>
      <c r="S70" s="200">
        <v>0</v>
      </c>
      <c r="T70" s="200">
        <v>69.58517055331167</v>
      </c>
    </row>
    <row r="71" spans="1:20" x14ac:dyDescent="0.35">
      <c r="A71" s="201" t="s">
        <v>894</v>
      </c>
      <c r="B71" s="200">
        <v>10625.756972588029</v>
      </c>
      <c r="C71" s="200">
        <v>0</v>
      </c>
      <c r="D71" s="200">
        <v>152.11079374556911</v>
      </c>
      <c r="E71" s="200">
        <v>139361.47707210999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10625.756972588029</v>
      </c>
      <c r="Q71" s="200">
        <v>0</v>
      </c>
      <c r="R71" s="200">
        <v>1</v>
      </c>
      <c r="S71" s="200">
        <v>17484.681672160041</v>
      </c>
      <c r="T71" s="200">
        <v>6858.9246995720141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C18F1-FC76-4DB5-9270-F81F7DD9D5DC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922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21580.296729532369</v>
      </c>
      <c r="D16" s="200">
        <v>0</v>
      </c>
      <c r="E16" s="200">
        <v>0</v>
      </c>
      <c r="F16" s="200">
        <v>0</v>
      </c>
      <c r="G16" s="200">
        <v>3875.0344096430781</v>
      </c>
      <c r="H16" s="200">
        <v>1</v>
      </c>
      <c r="I16" s="200">
        <v>1</v>
      </c>
      <c r="J16" s="200">
        <v>1</v>
      </c>
      <c r="K16" s="200">
        <v>1</v>
      </c>
      <c r="L16" s="200">
        <v>57592.604383193277</v>
      </c>
      <c r="M16" s="200">
        <v>208621.54349711101</v>
      </c>
      <c r="N16" s="200">
        <v>248508.88556041499</v>
      </c>
      <c r="O16" s="200">
        <v>39887.342063303979</v>
      </c>
      <c r="P16" s="200">
        <v>31170.966601173939</v>
      </c>
      <c r="Q16" s="200">
        <v>52751.263330706308</v>
      </c>
      <c r="R16" s="200">
        <v>1</v>
      </c>
      <c r="S16" s="200">
        <v>62787.141455064273</v>
      </c>
      <c r="T16" s="200">
        <v>84367.438184596627</v>
      </c>
      <c r="U16" s="199">
        <v>18757.144083692849</v>
      </c>
      <c r="V16" s="199">
        <v>46466.299292555952</v>
      </c>
      <c r="W16" s="199">
        <v>50341.33370219903</v>
      </c>
      <c r="X16" s="199">
        <v>59030.661936265577</v>
      </c>
      <c r="Y16" s="199">
        <v>116623.2663194589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4883.8491497652876</v>
      </c>
      <c r="C25" s="200">
        <v>0</v>
      </c>
      <c r="D25" s="200">
        <v>62.756512502703373</v>
      </c>
      <c r="E25" s="200">
        <v>1024.234721001668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4883.8491497652876</v>
      </c>
      <c r="Q25" s="200">
        <v>0</v>
      </c>
      <c r="R25" s="200">
        <v>1</v>
      </c>
      <c r="S25" s="200">
        <v>11914.77009415567</v>
      </c>
      <c r="T25" s="200">
        <v>7030.9209443903828</v>
      </c>
    </row>
    <row r="26" spans="1:20" x14ac:dyDescent="0.35">
      <c r="A26" s="201" t="s">
        <v>939</v>
      </c>
      <c r="B26" s="200">
        <v>4022.965528609971</v>
      </c>
      <c r="C26" s="200">
        <v>0</v>
      </c>
      <c r="D26" s="200">
        <v>73.371233966222889</v>
      </c>
      <c r="E26" s="200">
        <v>19.887252698038509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4022.965528609971</v>
      </c>
      <c r="Q26" s="200">
        <v>0</v>
      </c>
      <c r="R26" s="200">
        <v>1</v>
      </c>
      <c r="S26" s="200">
        <v>11010.837477102459</v>
      </c>
      <c r="T26" s="200">
        <v>6987.8719484924932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1675.5316234434219</v>
      </c>
      <c r="C28" s="200">
        <v>0</v>
      </c>
      <c r="D28" s="200">
        <v>48.468577018790093</v>
      </c>
      <c r="E28" s="200">
        <v>52.407200672036012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1675.5316234434219</v>
      </c>
      <c r="Q28" s="200">
        <v>0</v>
      </c>
      <c r="R28" s="200">
        <v>1</v>
      </c>
      <c r="S28" s="200">
        <v>6121.9914699159763</v>
      </c>
      <c r="T28" s="200">
        <v>4446.4598464725541</v>
      </c>
    </row>
    <row r="29" spans="1:20" x14ac:dyDescent="0.35">
      <c r="A29" s="201" t="s">
        <v>936</v>
      </c>
      <c r="B29" s="200">
        <v>3478.194007625209</v>
      </c>
      <c r="C29" s="200">
        <v>0</v>
      </c>
      <c r="D29" s="200">
        <v>58.605887208715757</v>
      </c>
      <c r="E29" s="200">
        <v>697.08505168540046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3478.194007625209</v>
      </c>
      <c r="Q29" s="200">
        <v>0</v>
      </c>
      <c r="R29" s="200">
        <v>1</v>
      </c>
      <c r="S29" s="200">
        <v>3478.194007625209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240.55384502666399</v>
      </c>
      <c r="D32" s="200">
        <v>11.35387351709098</v>
      </c>
      <c r="E32" s="200">
        <v>0</v>
      </c>
      <c r="F32" s="200">
        <v>4.1696186149430758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240.55384502666399</v>
      </c>
      <c r="R32" s="200">
        <v>1</v>
      </c>
      <c r="S32" s="200">
        <v>0</v>
      </c>
      <c r="T32" s="200">
        <v>240.55384502666399</v>
      </c>
    </row>
    <row r="33" spans="1:20" x14ac:dyDescent="0.35">
      <c r="A33" s="201" t="s">
        <v>932</v>
      </c>
      <c r="B33" s="200">
        <v>300.74103972253528</v>
      </c>
      <c r="C33" s="200">
        <v>0</v>
      </c>
      <c r="D33" s="200">
        <v>12.168628096628209</v>
      </c>
      <c r="E33" s="200">
        <v>10.905794440590009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300.74103972253528</v>
      </c>
      <c r="Q33" s="200">
        <v>0</v>
      </c>
      <c r="R33" s="200">
        <v>1</v>
      </c>
      <c r="S33" s="200">
        <v>300.74103972253528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25948.103681609311</v>
      </c>
      <c r="D34" s="200">
        <v>456.80817547315041</v>
      </c>
      <c r="E34" s="200">
        <v>0</v>
      </c>
      <c r="F34" s="200">
        <v>177.712603246828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25948.103681609311</v>
      </c>
      <c r="R34" s="200">
        <v>1</v>
      </c>
      <c r="S34" s="200">
        <v>0</v>
      </c>
      <c r="T34" s="200">
        <v>25948.103681609311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575.07074378953962</v>
      </c>
      <c r="C36" s="200">
        <v>0</v>
      </c>
      <c r="D36" s="200">
        <v>18.135577886032429</v>
      </c>
      <c r="E36" s="200">
        <v>79.208956768998036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575.07074378953962</v>
      </c>
      <c r="Q36" s="200">
        <v>0</v>
      </c>
      <c r="R36" s="200">
        <v>1</v>
      </c>
      <c r="S36" s="200">
        <v>575.07074378953962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6596.1875559536529</v>
      </c>
      <c r="D37" s="200">
        <v>551.25676704300156</v>
      </c>
      <c r="E37" s="200">
        <v>0</v>
      </c>
      <c r="F37" s="200">
        <v>31.407083348682811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6596.1875559536529</v>
      </c>
      <c r="R37" s="200">
        <v>1</v>
      </c>
      <c r="S37" s="200">
        <v>3164.709950122804</v>
      </c>
      <c r="T37" s="200">
        <v>9760.8975060764569</v>
      </c>
    </row>
    <row r="38" spans="1:20" x14ac:dyDescent="0.35">
      <c r="A38" s="201" t="s">
        <v>927</v>
      </c>
      <c r="B38" s="200">
        <v>0</v>
      </c>
      <c r="C38" s="200">
        <v>4847.885849670969</v>
      </c>
      <c r="D38" s="200">
        <v>146.42116981197489</v>
      </c>
      <c r="E38" s="200">
        <v>0</v>
      </c>
      <c r="F38" s="200">
        <v>282.26192953291991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4847.885849670969</v>
      </c>
      <c r="R38" s="200">
        <v>1</v>
      </c>
      <c r="S38" s="200">
        <v>4681.8161341438717</v>
      </c>
      <c r="T38" s="200">
        <v>9529.7019838148408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802.73742586158414</v>
      </c>
      <c r="C41" s="200">
        <v>0</v>
      </c>
      <c r="D41" s="200">
        <v>43.623226764765057</v>
      </c>
      <c r="E41" s="200">
        <v>685.35348570586143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802.73742586158414</v>
      </c>
      <c r="Q41" s="200">
        <v>0</v>
      </c>
      <c r="R41" s="200">
        <v>1</v>
      </c>
      <c r="S41" s="200">
        <v>802.73742586158414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447.71773353867849</v>
      </c>
      <c r="D45" s="200">
        <v>43.599455874089777</v>
      </c>
      <c r="E45" s="200">
        <v>0</v>
      </c>
      <c r="F45" s="200">
        <v>38.306299410675877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447.71773353867849</v>
      </c>
      <c r="R45" s="200">
        <v>1</v>
      </c>
      <c r="S45" s="200">
        <v>0</v>
      </c>
      <c r="T45" s="200">
        <v>447.71773353867849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911.44378242701089</v>
      </c>
      <c r="D48" s="200">
        <v>109.960339835543</v>
      </c>
      <c r="E48" s="200">
        <v>0</v>
      </c>
      <c r="F48" s="200">
        <v>12.92794002655674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911.44378242701089</v>
      </c>
      <c r="R48" s="200">
        <v>1</v>
      </c>
      <c r="S48" s="200">
        <v>55.188396708994198</v>
      </c>
      <c r="T48" s="200">
        <v>966.63217913600511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3816.100684022565</v>
      </c>
      <c r="C50" s="200">
        <v>0</v>
      </c>
      <c r="D50" s="200">
        <v>388.86849578313002</v>
      </c>
      <c r="E50" s="200">
        <v>611.25817810658873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3816.100684022565</v>
      </c>
      <c r="Q50" s="200">
        <v>0</v>
      </c>
      <c r="R50" s="200">
        <v>1</v>
      </c>
      <c r="S50" s="200">
        <v>3816.100684022565</v>
      </c>
      <c r="T50" s="200">
        <v>0</v>
      </c>
    </row>
    <row r="51" spans="1:20" x14ac:dyDescent="0.35">
      <c r="A51" s="201" t="s">
        <v>914</v>
      </c>
      <c r="B51" s="200">
        <v>466.41113198764668</v>
      </c>
      <c r="C51" s="200">
        <v>0</v>
      </c>
      <c r="D51" s="200">
        <v>115.7014631103344</v>
      </c>
      <c r="E51" s="200">
        <v>35.155479989667811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466.41113198764668</v>
      </c>
      <c r="Q51" s="200">
        <v>0</v>
      </c>
      <c r="R51" s="200">
        <v>1</v>
      </c>
      <c r="S51" s="200">
        <v>466.41113198764668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8503.1546969810297</v>
      </c>
      <c r="C53" s="200">
        <v>0</v>
      </c>
      <c r="D53" s="200">
        <v>2549.3778219912629</v>
      </c>
      <c r="E53" s="200">
        <v>1478.712733067131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8503.1546969810297</v>
      </c>
      <c r="Q53" s="200">
        <v>0</v>
      </c>
      <c r="R53" s="200">
        <v>1</v>
      </c>
      <c r="S53" s="200">
        <v>10856.631510167939</v>
      </c>
      <c r="T53" s="200">
        <v>2353.4768131869091</v>
      </c>
    </row>
    <row r="54" spans="1:20" x14ac:dyDescent="0.35">
      <c r="A54" s="201" t="s">
        <v>911</v>
      </c>
      <c r="B54" s="200">
        <v>1488.8636191638111</v>
      </c>
      <c r="C54" s="200">
        <v>0</v>
      </c>
      <c r="D54" s="200">
        <v>158.43171004538641</v>
      </c>
      <c r="E54" s="200">
        <v>231.78428768155521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1488.8636191638111</v>
      </c>
      <c r="Q54" s="200">
        <v>0</v>
      </c>
      <c r="R54" s="200">
        <v>1</v>
      </c>
      <c r="S54" s="200">
        <v>1488.8636191638111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788.41218802010019</v>
      </c>
      <c r="D58" s="200">
        <v>1077.0803172167209</v>
      </c>
      <c r="E58" s="200">
        <v>0</v>
      </c>
      <c r="F58" s="200">
        <v>413.39294151028969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788.41218802010019</v>
      </c>
      <c r="R58" s="200">
        <v>1</v>
      </c>
      <c r="S58" s="200">
        <v>206.41607441478291</v>
      </c>
      <c r="T58" s="200">
        <v>994.82826243488307</v>
      </c>
    </row>
    <row r="59" spans="1:20" x14ac:dyDescent="0.35">
      <c r="A59" s="201" t="s">
        <v>906</v>
      </c>
      <c r="B59" s="200">
        <v>0</v>
      </c>
      <c r="C59" s="200">
        <v>458.40046425583978</v>
      </c>
      <c r="D59" s="200">
        <v>689.96071394769865</v>
      </c>
      <c r="E59" s="200">
        <v>0</v>
      </c>
      <c r="F59" s="200">
        <v>77.762396223344822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458.40046425583978</v>
      </c>
      <c r="R59" s="200">
        <v>1</v>
      </c>
      <c r="S59" s="200">
        <v>0</v>
      </c>
      <c r="T59" s="200">
        <v>458.40046425583978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159.61624088505309</v>
      </c>
      <c r="C67" s="200">
        <v>0</v>
      </c>
      <c r="D67" s="200">
        <v>22.008227265720191</v>
      </c>
      <c r="E67" s="200" t="s">
        <v>980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159.61624088505309</v>
      </c>
      <c r="Q67" s="200">
        <v>0</v>
      </c>
      <c r="R67" s="200">
        <v>1</v>
      </c>
      <c r="S67" s="200">
        <v>159.61624088505309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801.74478123561084</v>
      </c>
      <c r="D68" s="200">
        <v>64.418254971846324</v>
      </c>
      <c r="E68" s="200">
        <v>0</v>
      </c>
      <c r="F68" s="200">
        <v>121.11319516950741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801.74478123561084</v>
      </c>
      <c r="R68" s="200">
        <v>1</v>
      </c>
      <c r="S68" s="200">
        <v>0</v>
      </c>
      <c r="T68" s="200">
        <v>801.74478123561084</v>
      </c>
    </row>
    <row r="69" spans="1:20" x14ac:dyDescent="0.35">
      <c r="A69" s="201" t="s">
        <v>896</v>
      </c>
      <c r="B69" s="200">
        <v>997.73070931628422</v>
      </c>
      <c r="C69" s="200">
        <v>0</v>
      </c>
      <c r="D69" s="200">
        <v>111.9559637214988</v>
      </c>
      <c r="E69" s="200" t="s">
        <v>980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997.73070931628422</v>
      </c>
      <c r="Q69" s="200">
        <v>0</v>
      </c>
      <c r="R69" s="200">
        <v>1</v>
      </c>
      <c r="S69" s="200">
        <v>997.73070931628422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11710.81344896846</v>
      </c>
      <c r="D71" s="200">
        <v>92.5788376799986</v>
      </c>
      <c r="E71" s="200">
        <v>0</v>
      </c>
      <c r="F71" s="200" t="s">
        <v>980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11710.81344896846</v>
      </c>
      <c r="R71" s="200">
        <v>1</v>
      </c>
      <c r="S71" s="200">
        <v>2689.3147459575439</v>
      </c>
      <c r="T71" s="200">
        <v>14400.12819492601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45176-13E1-4214-B318-E3A5F4FB43F6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921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13824.266267360979</v>
      </c>
      <c r="C16" s="200">
        <v>0</v>
      </c>
      <c r="D16" s="200">
        <v>0</v>
      </c>
      <c r="E16" s="200">
        <v>0</v>
      </c>
      <c r="F16" s="200">
        <v>0</v>
      </c>
      <c r="G16" s="200">
        <v>0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0</v>
      </c>
      <c r="N16" s="200">
        <v>13824.266267360979</v>
      </c>
      <c r="O16" s="200">
        <v>13824.266267360979</v>
      </c>
      <c r="P16" s="200">
        <v>13824.266267360979</v>
      </c>
      <c r="Q16" s="200">
        <v>0</v>
      </c>
      <c r="R16" s="200">
        <v>1</v>
      </c>
      <c r="S16" s="200">
        <v>13824.266267360979</v>
      </c>
      <c r="T16" s="200">
        <v>0</v>
      </c>
      <c r="U16" s="199">
        <v>0</v>
      </c>
      <c r="V16" s="199">
        <v>0</v>
      </c>
      <c r="W16" s="199">
        <v>0</v>
      </c>
      <c r="X16" s="199">
        <v>0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1011.045619986987</v>
      </c>
      <c r="C29" s="200">
        <v>0</v>
      </c>
      <c r="D29" s="200">
        <v>208.40073720716819</v>
      </c>
      <c r="E29" s="200">
        <v>29.508160065065429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1011.045619986987</v>
      </c>
      <c r="Q29" s="200">
        <v>0</v>
      </c>
      <c r="R29" s="200">
        <v>1</v>
      </c>
      <c r="S29" s="200">
        <v>1011.045619986987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8464.1539531766903</v>
      </c>
      <c r="C46" s="200">
        <v>0</v>
      </c>
      <c r="D46" s="200">
        <v>9867.2806490036073</v>
      </c>
      <c r="E46" s="200">
        <v>81.536211009590744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8464.1539531766903</v>
      </c>
      <c r="Q46" s="200">
        <v>0</v>
      </c>
      <c r="R46" s="200">
        <v>1</v>
      </c>
      <c r="S46" s="200">
        <v>8464.1539531766903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4349.0666941973059</v>
      </c>
      <c r="C71" s="200">
        <v>0</v>
      </c>
      <c r="D71" s="200">
        <v>203.01792582679869</v>
      </c>
      <c r="E71" s="200">
        <v>25450.91816641828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4349.0666941973059</v>
      </c>
      <c r="Q71" s="200">
        <v>0</v>
      </c>
      <c r="R71" s="200">
        <v>1</v>
      </c>
      <c r="S71" s="200">
        <v>4349.0666941973059</v>
      </c>
      <c r="T71" s="200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51B6E-6281-4A4E-B071-F44F7BCFA0FA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920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22210.717347530819</v>
      </c>
      <c r="D16" s="200">
        <v>0</v>
      </c>
      <c r="E16" s="200">
        <v>0</v>
      </c>
      <c r="F16" s="200">
        <v>0</v>
      </c>
      <c r="G16" s="200">
        <v>15288.869403877439</v>
      </c>
      <c r="H16" s="200">
        <v>1</v>
      </c>
      <c r="I16" s="200">
        <v>1</v>
      </c>
      <c r="J16" s="200">
        <v>1</v>
      </c>
      <c r="K16" s="200">
        <v>1</v>
      </c>
      <c r="L16" s="200">
        <v>-63048.951178349576</v>
      </c>
      <c r="M16" s="200">
        <v>248487.37436487011</v>
      </c>
      <c r="N16" s="200">
        <v>178516.5752428672</v>
      </c>
      <c r="O16" s="200">
        <v>-69970.799122002965</v>
      </c>
      <c r="P16" s="200">
        <v>41696.590094865547</v>
      </c>
      <c r="Q16" s="200">
        <v>63907.307442396377</v>
      </c>
      <c r="R16" s="200">
        <v>1</v>
      </c>
      <c r="S16" s="200">
        <v>76076.440090556382</v>
      </c>
      <c r="T16" s="200">
        <v>98287.15743808719</v>
      </c>
      <c r="U16" s="199">
        <v>29054.013886371969</v>
      </c>
      <c r="V16" s="199">
        <v>50221.51399896029</v>
      </c>
      <c r="W16" s="199">
        <v>65510.383402837731</v>
      </c>
      <c r="X16" s="199">
        <v>70924.689041450678</v>
      </c>
      <c r="Y16" s="199">
        <v>7875.7378631010924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9868.1196363943418</v>
      </c>
      <c r="C25" s="200">
        <v>0</v>
      </c>
      <c r="D25" s="200">
        <v>33.3291346151913</v>
      </c>
      <c r="E25" s="200">
        <v>1622.931784684966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9868.1196363943418</v>
      </c>
      <c r="Q25" s="200">
        <v>0</v>
      </c>
      <c r="R25" s="200">
        <v>1</v>
      </c>
      <c r="S25" s="200">
        <v>10900.1037616921</v>
      </c>
      <c r="T25" s="200">
        <v>1031.984125297759</v>
      </c>
    </row>
    <row r="26" spans="1:20" x14ac:dyDescent="0.35">
      <c r="A26" s="201" t="s">
        <v>939</v>
      </c>
      <c r="B26" s="200">
        <v>10277.338086887459</v>
      </c>
      <c r="C26" s="200">
        <v>0</v>
      </c>
      <c r="D26" s="200">
        <v>80.081426741732457</v>
      </c>
      <c r="E26" s="200">
        <v>39.841688099544342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10277.338086887459</v>
      </c>
      <c r="Q26" s="200">
        <v>0</v>
      </c>
      <c r="R26" s="200">
        <v>1</v>
      </c>
      <c r="S26" s="200">
        <v>16783.085691907301</v>
      </c>
      <c r="T26" s="200">
        <v>6505.747605019842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12851.96618699648</v>
      </c>
      <c r="C28" s="200">
        <v>0</v>
      </c>
      <c r="D28" s="200">
        <v>69.850509127973268</v>
      </c>
      <c r="E28" s="200">
        <v>315.23651287459018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12851.96618699648</v>
      </c>
      <c r="Q28" s="200">
        <v>0</v>
      </c>
      <c r="R28" s="200">
        <v>1</v>
      </c>
      <c r="S28" s="200">
        <v>15440.78582966823</v>
      </c>
      <c r="T28" s="200">
        <v>2588.8196426717441</v>
      </c>
    </row>
    <row r="29" spans="1:20" x14ac:dyDescent="0.35">
      <c r="A29" s="201" t="s">
        <v>936</v>
      </c>
      <c r="B29" s="200">
        <v>0</v>
      </c>
      <c r="C29" s="200">
        <v>518.79754891648827</v>
      </c>
      <c r="D29" s="200">
        <v>7.3891572627564832</v>
      </c>
      <c r="E29" s="200">
        <v>0</v>
      </c>
      <c r="F29" s="200">
        <v>10.06529168616593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518.79754891648827</v>
      </c>
      <c r="R29" s="200">
        <v>1</v>
      </c>
      <c r="S29" s="200">
        <v>0</v>
      </c>
      <c r="T29" s="200">
        <v>518.79754891648827</v>
      </c>
    </row>
    <row r="30" spans="1:20" x14ac:dyDescent="0.35">
      <c r="A30" s="201" t="s">
        <v>935</v>
      </c>
      <c r="B30" s="200">
        <v>0</v>
      </c>
      <c r="C30" s="200">
        <v>223.62510610529199</v>
      </c>
      <c r="D30" s="200">
        <v>4.9237977196407856</v>
      </c>
      <c r="E30" s="200">
        <v>0</v>
      </c>
      <c r="F30" s="200">
        <v>23.080813648187011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223.62510610529199</v>
      </c>
      <c r="R30" s="200">
        <v>1</v>
      </c>
      <c r="S30" s="200">
        <v>0</v>
      </c>
      <c r="T30" s="200">
        <v>223.62510610529199</v>
      </c>
    </row>
    <row r="31" spans="1:20" x14ac:dyDescent="0.35">
      <c r="A31" s="201" t="s">
        <v>934</v>
      </c>
      <c r="B31" s="200">
        <v>154.92082310254261</v>
      </c>
      <c r="C31" s="200">
        <v>0</v>
      </c>
      <c r="D31" s="200">
        <v>4.0858050882489367</v>
      </c>
      <c r="E31" s="200">
        <v>120.4455390444096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154.92082310254261</v>
      </c>
      <c r="Q31" s="200">
        <v>0</v>
      </c>
      <c r="R31" s="200">
        <v>1</v>
      </c>
      <c r="S31" s="200">
        <v>154.92082310254261</v>
      </c>
      <c r="T31" s="200">
        <v>0</v>
      </c>
    </row>
    <row r="32" spans="1:20" x14ac:dyDescent="0.35">
      <c r="A32" s="201" t="s">
        <v>933</v>
      </c>
      <c r="B32" s="200">
        <v>26.565577531358489</v>
      </c>
      <c r="C32" s="200">
        <v>0</v>
      </c>
      <c r="D32" s="200">
        <v>43.398857363360449</v>
      </c>
      <c r="E32" s="200">
        <v>3.815890917126191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26.565577531358489</v>
      </c>
      <c r="Q32" s="200">
        <v>0</v>
      </c>
      <c r="R32" s="200">
        <v>1</v>
      </c>
      <c r="S32" s="200">
        <v>555.66878421837282</v>
      </c>
      <c r="T32" s="200">
        <v>529.10320668701434</v>
      </c>
    </row>
    <row r="33" spans="1:20" x14ac:dyDescent="0.35">
      <c r="A33" s="201" t="s">
        <v>932</v>
      </c>
      <c r="B33" s="200">
        <v>479.19898839632822</v>
      </c>
      <c r="C33" s="200">
        <v>0</v>
      </c>
      <c r="D33" s="200">
        <v>16.245500009391971</v>
      </c>
      <c r="E33" s="200">
        <v>13.627277827627241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479.19898839632822</v>
      </c>
      <c r="Q33" s="200">
        <v>0</v>
      </c>
      <c r="R33" s="200">
        <v>1</v>
      </c>
      <c r="S33" s="200">
        <v>479.19898839632822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2234.1546188588732</v>
      </c>
      <c r="D34" s="200">
        <v>79.101039169860371</v>
      </c>
      <c r="E34" s="200">
        <v>0</v>
      </c>
      <c r="F34" s="200">
        <v>19.932919025490769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2234.1546188588732</v>
      </c>
      <c r="R34" s="200">
        <v>1</v>
      </c>
      <c r="S34" s="200">
        <v>1533.843333575322</v>
      </c>
      <c r="T34" s="200">
        <v>3767.9979524341952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2859.0833699486052</v>
      </c>
      <c r="C36" s="200">
        <v>0</v>
      </c>
      <c r="D36" s="200">
        <v>83.292981568891292</v>
      </c>
      <c r="E36" s="200">
        <v>308.82215268172922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2859.0833699486052</v>
      </c>
      <c r="Q36" s="200">
        <v>0</v>
      </c>
      <c r="R36" s="200">
        <v>1</v>
      </c>
      <c r="S36" s="200">
        <v>2998.289723701238</v>
      </c>
      <c r="T36" s="200">
        <v>139.2063537526322</v>
      </c>
    </row>
    <row r="37" spans="1:20" x14ac:dyDescent="0.35">
      <c r="A37" s="201" t="s">
        <v>928</v>
      </c>
      <c r="B37" s="200">
        <v>2231.5118392448221</v>
      </c>
      <c r="C37" s="200">
        <v>0</v>
      </c>
      <c r="D37" s="200">
        <v>80.616115173907616</v>
      </c>
      <c r="E37" s="200">
        <v>106.2475730370364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2231.5118392448221</v>
      </c>
      <c r="Q37" s="200">
        <v>0</v>
      </c>
      <c r="R37" s="200">
        <v>1</v>
      </c>
      <c r="S37" s="200">
        <v>2231.5118392448221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2173.1070078411299</v>
      </c>
      <c r="D38" s="200">
        <v>166.44387855664689</v>
      </c>
      <c r="E38" s="200">
        <v>0</v>
      </c>
      <c r="F38" s="200">
        <v>164.8261465808848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2173.1070078411299</v>
      </c>
      <c r="R38" s="200">
        <v>1</v>
      </c>
      <c r="S38" s="200">
        <v>8471.4960945293788</v>
      </c>
      <c r="T38" s="200">
        <v>10644.603102370511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4492.6226500923149</v>
      </c>
      <c r="D40" s="200">
        <v>360.68270355775979</v>
      </c>
      <c r="E40" s="200">
        <v>0</v>
      </c>
      <c r="F40" s="200">
        <v>27.037700232997199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4492.6226500923149</v>
      </c>
      <c r="R40" s="200">
        <v>1</v>
      </c>
      <c r="S40" s="200">
        <v>0</v>
      </c>
      <c r="T40" s="200">
        <v>4492.6226500923149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447.71773353867849</v>
      </c>
      <c r="C43" s="200">
        <v>0</v>
      </c>
      <c r="D43" s="200">
        <v>43.599455874089777</v>
      </c>
      <c r="E43" s="200">
        <v>53.080511549713783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447.71773353867849</v>
      </c>
      <c r="Q43" s="200">
        <v>0</v>
      </c>
      <c r="R43" s="200">
        <v>1</v>
      </c>
      <c r="S43" s="200">
        <v>447.71773353867849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1560.589302437028</v>
      </c>
      <c r="D46" s="200">
        <v>163.188044216485</v>
      </c>
      <c r="E46" s="200">
        <v>0</v>
      </c>
      <c r="F46" s="200">
        <v>8.8220090056412399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1560.589302437028</v>
      </c>
      <c r="R46" s="200">
        <v>1</v>
      </c>
      <c r="S46" s="200">
        <v>0</v>
      </c>
      <c r="T46" s="200">
        <v>1560.589302437028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263.08679369947572</v>
      </c>
      <c r="C51" s="200">
        <v>0</v>
      </c>
      <c r="D51" s="200">
        <v>54.814610894821087</v>
      </c>
      <c r="E51" s="200">
        <v>15.55076575814792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263.08679369947572</v>
      </c>
      <c r="Q51" s="200">
        <v>0</v>
      </c>
      <c r="R51" s="200">
        <v>1</v>
      </c>
      <c r="S51" s="200">
        <v>263.08679369947572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44834.786908990587</v>
      </c>
      <c r="D52" s="200">
        <v>3640.1051851462862</v>
      </c>
      <c r="E52" s="200">
        <v>0</v>
      </c>
      <c r="F52" s="200">
        <v>409.39598930988268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44834.786908990587</v>
      </c>
      <c r="R52" s="200">
        <v>1</v>
      </c>
      <c r="S52" s="200">
        <v>11128.454170509771</v>
      </c>
      <c r="T52" s="200">
        <v>55963.241079500367</v>
      </c>
    </row>
    <row r="53" spans="1:20" x14ac:dyDescent="0.35">
      <c r="A53" s="201" t="s">
        <v>912</v>
      </c>
      <c r="B53" s="200">
        <v>1431.955615717407</v>
      </c>
      <c r="C53" s="200">
        <v>0</v>
      </c>
      <c r="D53" s="200">
        <v>232.6715269404518</v>
      </c>
      <c r="E53" s="200">
        <v>195.28185698600171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1431.955615717407</v>
      </c>
      <c r="Q53" s="200">
        <v>0</v>
      </c>
      <c r="R53" s="200">
        <v>1</v>
      </c>
      <c r="S53" s="200">
        <v>1431.955615717407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290.1252560927212</v>
      </c>
      <c r="C56" s="200">
        <v>0</v>
      </c>
      <c r="D56" s="200">
        <v>183.6079979839393</v>
      </c>
      <c r="E56" s="200">
        <v>49.998292509231327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290.1252560927212</v>
      </c>
      <c r="Q56" s="200">
        <v>0</v>
      </c>
      <c r="R56" s="200">
        <v>1</v>
      </c>
      <c r="S56" s="200">
        <v>290.1252560927212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96.480351159531764</v>
      </c>
      <c r="C67" s="200">
        <v>0</v>
      </c>
      <c r="D67" s="200">
        <v>11.335256127405209</v>
      </c>
      <c r="E67" s="200" t="s">
        <v>980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96.480351159531764</v>
      </c>
      <c r="Q67" s="200">
        <v>0</v>
      </c>
      <c r="R67" s="200">
        <v>1</v>
      </c>
      <c r="S67" s="200">
        <v>96.480351159531764</v>
      </c>
      <c r="T67" s="200">
        <v>0</v>
      </c>
    </row>
    <row r="68" spans="1:20" x14ac:dyDescent="0.35">
      <c r="A68" s="201" t="s">
        <v>897</v>
      </c>
      <c r="B68" s="200">
        <v>418.51983615580292</v>
      </c>
      <c r="C68" s="200">
        <v>0</v>
      </c>
      <c r="D68" s="200">
        <v>28.03195600390595</v>
      </c>
      <c r="E68" s="200" t="s">
        <v>980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418.51983615580292</v>
      </c>
      <c r="Q68" s="200">
        <v>0</v>
      </c>
      <c r="R68" s="200">
        <v>1</v>
      </c>
      <c r="S68" s="200">
        <v>418.51983615580292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7869.6242991546533</v>
      </c>
      <c r="D71" s="200">
        <v>58.128738128342263</v>
      </c>
      <c r="E71" s="200">
        <v>0</v>
      </c>
      <c r="F71" s="200" t="s">
        <v>980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7869.6242991546533</v>
      </c>
      <c r="R71" s="200">
        <v>1</v>
      </c>
      <c r="S71" s="200">
        <v>2451.195463647352</v>
      </c>
      <c r="T71" s="200">
        <v>10320.81976280201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9BA76-75D2-42C0-823C-16ADAC89B3DC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919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16196.05323299229</v>
      </c>
      <c r="D16" s="200">
        <v>0</v>
      </c>
      <c r="E16" s="200">
        <v>0</v>
      </c>
      <c r="F16" s="200">
        <v>0</v>
      </c>
      <c r="G16" s="200">
        <v>26750.418788293271</v>
      </c>
      <c r="H16" s="200">
        <v>1</v>
      </c>
      <c r="I16" s="200">
        <v>1</v>
      </c>
      <c r="J16" s="200">
        <v>1</v>
      </c>
      <c r="K16" s="200">
        <v>1</v>
      </c>
      <c r="L16" s="200">
        <v>51238.867319998593</v>
      </c>
      <c r="M16" s="200">
        <v>257589.62817806931</v>
      </c>
      <c r="N16" s="200">
        <v>319382.86105336878</v>
      </c>
      <c r="O16" s="200">
        <v>61793.232875299582</v>
      </c>
      <c r="P16" s="200">
        <v>26545.265148613329</v>
      </c>
      <c r="Q16" s="200">
        <v>42741.318381605619</v>
      </c>
      <c r="R16" s="200">
        <v>1</v>
      </c>
      <c r="S16" s="200">
        <v>60188.653708647224</v>
      </c>
      <c r="T16" s="200">
        <v>76384.70694163951</v>
      </c>
      <c r="U16" s="199">
        <v>30743.007603298771</v>
      </c>
      <c r="V16" s="199">
        <v>50881.014346650467</v>
      </c>
      <c r="W16" s="199">
        <v>77631.433134943742</v>
      </c>
      <c r="X16" s="199">
        <v>99580.899286480504</v>
      </c>
      <c r="Y16" s="199">
        <v>150819.7666064791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551.04277700880607</v>
      </c>
      <c r="D22" s="200">
        <v>144.63952870612951</v>
      </c>
      <c r="E22" s="200">
        <v>0</v>
      </c>
      <c r="F22" s="200">
        <v>2.8609527904438141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551.04277700880607</v>
      </c>
      <c r="R22" s="200">
        <v>1</v>
      </c>
      <c r="S22" s="200">
        <v>0</v>
      </c>
      <c r="T22" s="200">
        <v>551.04277700880607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4724.8133082017357</v>
      </c>
      <c r="C25" s="200">
        <v>0</v>
      </c>
      <c r="D25" s="200">
        <v>30.22064863989598</v>
      </c>
      <c r="E25" s="200">
        <v>409.6467057677043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4724.8133082017357</v>
      </c>
      <c r="Q25" s="200">
        <v>0</v>
      </c>
      <c r="R25" s="200">
        <v>1</v>
      </c>
      <c r="S25" s="200">
        <v>6597.3185529798811</v>
      </c>
      <c r="T25" s="200">
        <v>1872.505244778145</v>
      </c>
    </row>
    <row r="26" spans="1:20" x14ac:dyDescent="0.35">
      <c r="A26" s="201" t="s">
        <v>939</v>
      </c>
      <c r="B26" s="200">
        <v>0</v>
      </c>
      <c r="C26" s="200">
        <v>4483.8145713287686</v>
      </c>
      <c r="D26" s="200">
        <v>103.40028589568129</v>
      </c>
      <c r="E26" s="200">
        <v>0</v>
      </c>
      <c r="F26" s="200">
        <v>23.58870850671283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4483.8145713287686</v>
      </c>
      <c r="R26" s="200">
        <v>1</v>
      </c>
      <c r="S26" s="200">
        <v>9526.4109228930356</v>
      </c>
      <c r="T26" s="200">
        <v>14010.225494221801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17276.1144236707</v>
      </c>
      <c r="C28" s="200">
        <v>0</v>
      </c>
      <c r="D28" s="200">
        <v>122.3550417378479</v>
      </c>
      <c r="E28" s="200">
        <v>223.3942375503936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17276.1144236707</v>
      </c>
      <c r="Q28" s="200">
        <v>0</v>
      </c>
      <c r="R28" s="200">
        <v>1</v>
      </c>
      <c r="S28" s="200">
        <v>20989.698635585479</v>
      </c>
      <c r="T28" s="200">
        <v>3713.5842119147828</v>
      </c>
    </row>
    <row r="29" spans="1:20" x14ac:dyDescent="0.35">
      <c r="A29" s="201" t="s">
        <v>936</v>
      </c>
      <c r="B29" s="200">
        <v>0</v>
      </c>
      <c r="C29" s="200">
        <v>3713.9086210394989</v>
      </c>
      <c r="D29" s="200">
        <v>134.86785828353479</v>
      </c>
      <c r="E29" s="200">
        <v>0</v>
      </c>
      <c r="F29" s="200">
        <v>781.68025379567666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3713.9086210394989</v>
      </c>
      <c r="R29" s="200">
        <v>1</v>
      </c>
      <c r="S29" s="200">
        <v>1845.167901677419</v>
      </c>
      <c r="T29" s="200">
        <v>5559.0765227169177</v>
      </c>
    </row>
    <row r="30" spans="1:20" x14ac:dyDescent="0.35">
      <c r="A30" s="201" t="s">
        <v>935</v>
      </c>
      <c r="B30" s="200">
        <v>121.37913374961779</v>
      </c>
      <c r="C30" s="200">
        <v>0</v>
      </c>
      <c r="D30" s="200">
        <v>3.4147067343335782</v>
      </c>
      <c r="E30" s="200">
        <v>60.631400751775757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121.37913374961779</v>
      </c>
      <c r="Q30" s="200">
        <v>0</v>
      </c>
      <c r="R30" s="200">
        <v>1</v>
      </c>
      <c r="S30" s="200">
        <v>121.37913374961779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306.37781052210238</v>
      </c>
      <c r="C33" s="200">
        <v>0</v>
      </c>
      <c r="D33" s="200">
        <v>13.23086999483947</v>
      </c>
      <c r="E33" s="200">
        <v>4.5931378520977351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306.37781052210238</v>
      </c>
      <c r="Q33" s="200">
        <v>0</v>
      </c>
      <c r="R33" s="200">
        <v>1</v>
      </c>
      <c r="S33" s="200">
        <v>306.37781052210238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5443.8911415723478</v>
      </c>
      <c r="D34" s="200">
        <v>136.0581273572559</v>
      </c>
      <c r="E34" s="200">
        <v>0</v>
      </c>
      <c r="F34" s="200">
        <v>526.91017687342264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5443.8911415723478</v>
      </c>
      <c r="R34" s="200">
        <v>1</v>
      </c>
      <c r="S34" s="200">
        <v>839.30192493011839</v>
      </c>
      <c r="T34" s="200">
        <v>6283.1930665024674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4758.4216829337356</v>
      </c>
      <c r="D36" s="200">
        <v>161.25585021866951</v>
      </c>
      <c r="E36" s="200">
        <v>0</v>
      </c>
      <c r="F36" s="200">
        <v>634.60316011957309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4758.4216829337356</v>
      </c>
      <c r="R36" s="200">
        <v>1</v>
      </c>
      <c r="S36" s="200">
        <v>0</v>
      </c>
      <c r="T36" s="200">
        <v>4758.4216829337356</v>
      </c>
    </row>
    <row r="37" spans="1:20" x14ac:dyDescent="0.35">
      <c r="A37" s="201" t="s">
        <v>928</v>
      </c>
      <c r="B37" s="200">
        <v>146.79396631891061</v>
      </c>
      <c r="C37" s="200">
        <v>0</v>
      </c>
      <c r="D37" s="200">
        <v>6.7885664904308234</v>
      </c>
      <c r="E37" s="200">
        <v>3.684571446976288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146.79396631891061</v>
      </c>
      <c r="Q37" s="200">
        <v>0</v>
      </c>
      <c r="R37" s="200">
        <v>1</v>
      </c>
      <c r="S37" s="200">
        <v>146.79396631891061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196.86054679468191</v>
      </c>
      <c r="D38" s="200">
        <v>2.1918228766311172</v>
      </c>
      <c r="E38" s="200">
        <v>0</v>
      </c>
      <c r="F38" s="200">
        <v>161.98438754173159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196.86054679468191</v>
      </c>
      <c r="R38" s="200">
        <v>1</v>
      </c>
      <c r="S38" s="200">
        <v>0</v>
      </c>
      <c r="T38" s="200">
        <v>196.86054679468191</v>
      </c>
    </row>
    <row r="39" spans="1:20" x14ac:dyDescent="0.35">
      <c r="A39" s="201" t="s">
        <v>926</v>
      </c>
      <c r="B39" s="200">
        <v>0</v>
      </c>
      <c r="C39" s="200">
        <v>3775.180176393661</v>
      </c>
      <c r="D39" s="200">
        <v>462.71377054862819</v>
      </c>
      <c r="E39" s="200">
        <v>0</v>
      </c>
      <c r="F39" s="200">
        <v>441.31949167420453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3775.180176393661</v>
      </c>
      <c r="R39" s="200">
        <v>1</v>
      </c>
      <c r="S39" s="200">
        <v>0</v>
      </c>
      <c r="T39" s="200">
        <v>3775.180176393661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20.63057439266397</v>
      </c>
      <c r="D41" s="200">
        <v>1.2168530269516249</v>
      </c>
      <c r="E41" s="200">
        <v>0</v>
      </c>
      <c r="F41" s="200">
        <v>26.323896922488242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20.63057439266397</v>
      </c>
      <c r="R41" s="200">
        <v>1</v>
      </c>
      <c r="S41" s="200">
        <v>0</v>
      </c>
      <c r="T41" s="200">
        <v>20.63057439266397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8464.1539531766903</v>
      </c>
      <c r="D44" s="200">
        <v>9867.2806490036073</v>
      </c>
      <c r="E44" s="200">
        <v>0</v>
      </c>
      <c r="F44" s="200">
        <v>795.46647376964449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8464.1539531766903</v>
      </c>
      <c r="R44" s="200">
        <v>1</v>
      </c>
      <c r="S44" s="200">
        <v>0</v>
      </c>
      <c r="T44" s="200">
        <v>8464.1539531766903</v>
      </c>
    </row>
    <row r="45" spans="1:20" x14ac:dyDescent="0.35">
      <c r="A45" s="201" t="s">
        <v>920</v>
      </c>
      <c r="B45" s="200">
        <v>1560.589302437028</v>
      </c>
      <c r="C45" s="200">
        <v>0</v>
      </c>
      <c r="D45" s="200">
        <v>163.188044216485</v>
      </c>
      <c r="E45" s="200">
        <v>471.69825298814919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1560.589302437028</v>
      </c>
      <c r="Q45" s="200">
        <v>0</v>
      </c>
      <c r="R45" s="200">
        <v>1</v>
      </c>
      <c r="S45" s="200">
        <v>1560.589302437028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2518.3737029796662</v>
      </c>
      <c r="D50" s="200">
        <v>273.45071587120952</v>
      </c>
      <c r="E50" s="200">
        <v>0</v>
      </c>
      <c r="F50" s="200">
        <v>2659.408972687655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2518.3737029796662</v>
      </c>
      <c r="R50" s="200">
        <v>1</v>
      </c>
      <c r="S50" s="200">
        <v>0</v>
      </c>
      <c r="T50" s="200">
        <v>2518.3737029796662</v>
      </c>
    </row>
    <row r="51" spans="1:20" x14ac:dyDescent="0.35">
      <c r="A51" s="201" t="s">
        <v>914</v>
      </c>
      <c r="B51" s="200">
        <v>39.822207722126016</v>
      </c>
      <c r="C51" s="200">
        <v>0</v>
      </c>
      <c r="D51" s="200">
        <v>10.58064048155587</v>
      </c>
      <c r="E51" s="200">
        <v>1.2409006696856879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39.822207722126016</v>
      </c>
      <c r="Q51" s="200">
        <v>0</v>
      </c>
      <c r="R51" s="200">
        <v>1</v>
      </c>
      <c r="S51" s="200">
        <v>39.822207722126016</v>
      </c>
      <c r="T51" s="200">
        <v>0</v>
      </c>
    </row>
    <row r="52" spans="1:20" x14ac:dyDescent="0.35">
      <c r="A52" s="201" t="s">
        <v>913</v>
      </c>
      <c r="B52" s="200">
        <v>35.731683164578698</v>
      </c>
      <c r="C52" s="200">
        <v>0</v>
      </c>
      <c r="D52" s="200">
        <v>23.245924736669689</v>
      </c>
      <c r="E52" s="200">
        <v>1.6518145539079929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35.731683164578698</v>
      </c>
      <c r="Q52" s="200">
        <v>0</v>
      </c>
      <c r="R52" s="200">
        <v>1</v>
      </c>
      <c r="S52" s="200">
        <v>185.12169246778871</v>
      </c>
      <c r="T52" s="200">
        <v>149.39000930321001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127.10100446892299</v>
      </c>
      <c r="C56" s="200">
        <v>0</v>
      </c>
      <c r="D56" s="200">
        <v>102.03641770922739</v>
      </c>
      <c r="E56" s="200">
        <v>11.547223531727051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127.10100446892299</v>
      </c>
      <c r="Q56" s="200">
        <v>0</v>
      </c>
      <c r="R56" s="200">
        <v>1</v>
      </c>
      <c r="S56" s="200">
        <v>127.10100446892299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2206.5423083576102</v>
      </c>
      <c r="C69" s="200">
        <v>0</v>
      </c>
      <c r="D69" s="200">
        <v>267.10116243850803</v>
      </c>
      <c r="E69" s="200" t="s">
        <v>980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2206.5423083576102</v>
      </c>
      <c r="Q69" s="200">
        <v>0</v>
      </c>
      <c r="R69" s="200">
        <v>1</v>
      </c>
      <c r="S69" s="200">
        <v>2206.5423083576102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8815.0406339851015</v>
      </c>
      <c r="D71" s="200">
        <v>233.38448432289371</v>
      </c>
      <c r="E71" s="200">
        <v>0</v>
      </c>
      <c r="F71" s="200" t="s">
        <v>980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8815.0406339851015</v>
      </c>
      <c r="R71" s="200">
        <v>1</v>
      </c>
      <c r="S71" s="200">
        <v>15697.028344537181</v>
      </c>
      <c r="T71" s="200">
        <v>24512.068978522278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54E2E-7710-4B9E-A7D2-14948FBF2B83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918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45017.847150151531</v>
      </c>
      <c r="D16" s="200">
        <v>0</v>
      </c>
      <c r="E16" s="200">
        <v>0</v>
      </c>
      <c r="F16" s="200">
        <v>0</v>
      </c>
      <c r="G16" s="200">
        <v>-12415.693539212691</v>
      </c>
      <c r="H16" s="200">
        <v>1</v>
      </c>
      <c r="I16" s="200">
        <v>1</v>
      </c>
      <c r="J16" s="200">
        <v>1</v>
      </c>
      <c r="K16" s="200">
        <v>1</v>
      </c>
      <c r="L16" s="200">
        <v>8931.5997750754686</v>
      </c>
      <c r="M16" s="200">
        <v>165237.4337516127</v>
      </c>
      <c r="N16" s="200">
        <v>116735.492837324</v>
      </c>
      <c r="O16" s="200">
        <v>-48501.940914288753</v>
      </c>
      <c r="P16" s="200">
        <v>20708.499875686339</v>
      </c>
      <c r="Q16" s="200">
        <v>65726.347025837866</v>
      </c>
      <c r="R16" s="200">
        <v>1</v>
      </c>
      <c r="S16" s="200">
        <v>47337.781284719473</v>
      </c>
      <c r="T16" s="200">
        <v>92355.628434871018</v>
      </c>
      <c r="U16" s="199">
        <v>4020.6055720839831</v>
      </c>
      <c r="V16" s="199">
        <v>32292.612050727901</v>
      </c>
      <c r="W16" s="199">
        <v>19876.91851151521</v>
      </c>
      <c r="X16" s="199">
        <v>36568.587693929847</v>
      </c>
      <c r="Y16" s="199">
        <v>45500.187469005323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5344.2636347982598</v>
      </c>
      <c r="C25" s="200">
        <v>0</v>
      </c>
      <c r="D25" s="200">
        <v>71.32325979760536</v>
      </c>
      <c r="E25" s="200">
        <v>137.3757328967009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5344.2636347982598</v>
      </c>
      <c r="Q25" s="200">
        <v>0</v>
      </c>
      <c r="R25" s="200">
        <v>1</v>
      </c>
      <c r="S25" s="200">
        <v>12859.03429503782</v>
      </c>
      <c r="T25" s="200">
        <v>7514.7706602395556</v>
      </c>
    </row>
    <row r="26" spans="1:20" x14ac:dyDescent="0.35">
      <c r="A26" s="201" t="s">
        <v>939</v>
      </c>
      <c r="B26" s="200">
        <v>0</v>
      </c>
      <c r="C26" s="200">
        <v>13502.47734070697</v>
      </c>
      <c r="D26" s="200">
        <v>71.348727758524106</v>
      </c>
      <c r="E26" s="200">
        <v>0</v>
      </c>
      <c r="F26" s="200">
        <v>26.096719797418409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13502.47734070697</v>
      </c>
      <c r="R26" s="200">
        <v>1</v>
      </c>
      <c r="S26" s="200">
        <v>1554.489423619463</v>
      </c>
      <c r="T26" s="200">
        <v>15056.966764326429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8423.8155100012027</v>
      </c>
      <c r="D28" s="200">
        <v>70.721765140811115</v>
      </c>
      <c r="E28" s="200">
        <v>0</v>
      </c>
      <c r="F28" s="200">
        <v>210.3890607521374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8423.8155100012027</v>
      </c>
      <c r="R28" s="200">
        <v>1</v>
      </c>
      <c r="S28" s="200">
        <v>3203.365248820865</v>
      </c>
      <c r="T28" s="200">
        <v>11627.180758822071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10240.93833794387</v>
      </c>
      <c r="C30" s="200">
        <v>0</v>
      </c>
      <c r="D30" s="200">
        <v>825.34103162543852</v>
      </c>
      <c r="E30" s="200">
        <v>1516.668454232494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10240.93833794387</v>
      </c>
      <c r="Q30" s="200">
        <v>0</v>
      </c>
      <c r="R30" s="200">
        <v>1</v>
      </c>
      <c r="S30" s="200">
        <v>20134.891564751029</v>
      </c>
      <c r="T30" s="200">
        <v>9893.953226807158</v>
      </c>
    </row>
    <row r="31" spans="1:20" x14ac:dyDescent="0.35">
      <c r="A31" s="201" t="s">
        <v>934</v>
      </c>
      <c r="B31" s="200">
        <v>0</v>
      </c>
      <c r="C31" s="200">
        <v>7481.1942450932347</v>
      </c>
      <c r="D31" s="200">
        <v>249.06062389576269</v>
      </c>
      <c r="E31" s="200">
        <v>0</v>
      </c>
      <c r="F31" s="200">
        <v>3566.2631523189839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7481.1942450932347</v>
      </c>
      <c r="R31" s="200">
        <v>1</v>
      </c>
      <c r="S31" s="200">
        <v>0</v>
      </c>
      <c r="T31" s="200">
        <v>7481.1942450932347</v>
      </c>
    </row>
    <row r="32" spans="1:20" x14ac:dyDescent="0.35">
      <c r="A32" s="201" t="s">
        <v>933</v>
      </c>
      <c r="B32" s="200">
        <v>0</v>
      </c>
      <c r="C32" s="200">
        <v>9061.9308820828046</v>
      </c>
      <c r="D32" s="200">
        <v>431.51740004618631</v>
      </c>
      <c r="E32" s="200">
        <v>0</v>
      </c>
      <c r="F32" s="200">
        <v>815.52122983695665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9061.9308820828046</v>
      </c>
      <c r="R32" s="200">
        <v>1</v>
      </c>
      <c r="S32" s="200">
        <v>0</v>
      </c>
      <c r="T32" s="200">
        <v>9061.9308820828046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1125.97055350255</v>
      </c>
      <c r="D34" s="200">
        <v>20.031911645648361</v>
      </c>
      <c r="E34" s="200">
        <v>0</v>
      </c>
      <c r="F34" s="200">
        <v>40.037793294953843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1125.97055350255</v>
      </c>
      <c r="R34" s="200">
        <v>1</v>
      </c>
      <c r="S34" s="200">
        <v>0</v>
      </c>
      <c r="T34" s="200">
        <v>1125.97055350255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496.28716470799719</v>
      </c>
      <c r="D36" s="200">
        <v>16.796011900329258</v>
      </c>
      <c r="E36" s="200">
        <v>0</v>
      </c>
      <c r="F36" s="200">
        <v>24.315784940158188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496.28716470799719</v>
      </c>
      <c r="R36" s="200">
        <v>1</v>
      </c>
      <c r="S36" s="200">
        <v>0</v>
      </c>
      <c r="T36" s="200">
        <v>496.28716470799719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25519.191523331221</v>
      </c>
      <c r="D38" s="200">
        <v>284.83319917924842</v>
      </c>
      <c r="E38" s="200">
        <v>0</v>
      </c>
      <c r="F38" s="200">
        <v>7714.314282780836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25519.191523331221</v>
      </c>
      <c r="R38" s="200">
        <v>1</v>
      </c>
      <c r="S38" s="200">
        <v>583.47146475765362</v>
      </c>
      <c r="T38" s="200">
        <v>26102.66298808888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259.91770464022528</v>
      </c>
      <c r="C40" s="200">
        <v>0</v>
      </c>
      <c r="D40" s="200">
        <v>26.55475773388957</v>
      </c>
      <c r="E40" s="200">
        <v>1.6121208350384739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259.91770464022528</v>
      </c>
      <c r="Q40" s="200">
        <v>0</v>
      </c>
      <c r="R40" s="200">
        <v>1</v>
      </c>
      <c r="S40" s="200">
        <v>259.91770464022528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39.298267131450459</v>
      </c>
      <c r="D42" s="200">
        <v>5.6910053196820076</v>
      </c>
      <c r="E42" s="200">
        <v>0</v>
      </c>
      <c r="F42" s="200">
        <v>1.8542649558350459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39.298267131450459</v>
      </c>
      <c r="R42" s="200">
        <v>1</v>
      </c>
      <c r="S42" s="200">
        <v>0</v>
      </c>
      <c r="T42" s="200">
        <v>39.298267131450459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76.181539280428282</v>
      </c>
      <c r="D48" s="200">
        <v>7.9901456582227857</v>
      </c>
      <c r="E48" s="200">
        <v>0</v>
      </c>
      <c r="F48" s="200">
        <v>5.6102172804003576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76.181539280428282</v>
      </c>
      <c r="R48" s="200">
        <v>1</v>
      </c>
      <c r="S48" s="200">
        <v>0</v>
      </c>
      <c r="T48" s="200">
        <v>76.181539280428282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4863.3801983039793</v>
      </c>
      <c r="C71" s="200">
        <v>0</v>
      </c>
      <c r="D71" s="200">
        <v>74.783693446007604</v>
      </c>
      <c r="E71" s="200">
        <v>23954.719692495291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4863.3801983039793</v>
      </c>
      <c r="Q71" s="200">
        <v>0</v>
      </c>
      <c r="R71" s="200">
        <v>1</v>
      </c>
      <c r="S71" s="200">
        <v>8742.6115830924282</v>
      </c>
      <c r="T71" s="200">
        <v>3879.2313847884488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65DF3-F12A-4E6C-97AA-8602ED373DC4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917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72047.679467365553</v>
      </c>
      <c r="C16" s="200">
        <v>0</v>
      </c>
      <c r="D16" s="200">
        <v>0</v>
      </c>
      <c r="E16" s="200">
        <v>0</v>
      </c>
      <c r="F16" s="200">
        <v>0</v>
      </c>
      <c r="G16" s="200">
        <v>107123.39727467659</v>
      </c>
      <c r="H16" s="200">
        <v>1</v>
      </c>
      <c r="I16" s="200">
        <v>1</v>
      </c>
      <c r="J16" s="200">
        <v>1</v>
      </c>
      <c r="K16" s="200">
        <v>1</v>
      </c>
      <c r="L16" s="200">
        <v>6120.6958343203223</v>
      </c>
      <c r="M16" s="200">
        <v>98216.542502920071</v>
      </c>
      <c r="N16" s="200">
        <v>283508.31507928262</v>
      </c>
      <c r="O16" s="200">
        <v>185291.77257636251</v>
      </c>
      <c r="P16" s="200">
        <v>87493.205868663412</v>
      </c>
      <c r="Q16" s="200">
        <v>15445.526401297861</v>
      </c>
      <c r="R16" s="200">
        <v>1</v>
      </c>
      <c r="S16" s="200">
        <v>108296.4101361832</v>
      </c>
      <c r="T16" s="200">
        <v>36248.730668817647</v>
      </c>
      <c r="U16" s="199">
        <v>3327.062963193197</v>
      </c>
      <c r="V16" s="199">
        <v>19203.838174929839</v>
      </c>
      <c r="W16" s="199">
        <v>126327.23544960649</v>
      </c>
      <c r="X16" s="199">
        <v>39436.910695979393</v>
      </c>
      <c r="Y16" s="199">
        <v>45557.606530299709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2860.3394883167389</v>
      </c>
      <c r="D24" s="200">
        <v>1292.6818611685239</v>
      </c>
      <c r="E24" s="200">
        <v>0</v>
      </c>
      <c r="F24" s="200">
        <v>41.927070151228911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2860.3394883167389</v>
      </c>
      <c r="R24" s="200">
        <v>1</v>
      </c>
      <c r="S24" s="200">
        <v>0</v>
      </c>
      <c r="T24" s="200">
        <v>2860.3394883167389</v>
      </c>
    </row>
    <row r="25" spans="1:20" x14ac:dyDescent="0.35">
      <c r="A25" s="201" t="s">
        <v>940</v>
      </c>
      <c r="B25" s="200">
        <v>3010.7707624573341</v>
      </c>
      <c r="C25" s="200">
        <v>0</v>
      </c>
      <c r="D25" s="200">
        <v>67.506530363329531</v>
      </c>
      <c r="E25" s="200">
        <v>209.08859909422969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3010.7707624573341</v>
      </c>
      <c r="Q25" s="200">
        <v>0</v>
      </c>
      <c r="R25" s="200">
        <v>1</v>
      </c>
      <c r="S25" s="200">
        <v>11614.78653648492</v>
      </c>
      <c r="T25" s="200">
        <v>8604.0157740275827</v>
      </c>
    </row>
    <row r="26" spans="1:20" x14ac:dyDescent="0.35">
      <c r="A26" s="201" t="s">
        <v>939</v>
      </c>
      <c r="B26" s="200">
        <v>29306.75460896462</v>
      </c>
      <c r="C26" s="200">
        <v>0</v>
      </c>
      <c r="D26" s="200">
        <v>129.05923115527699</v>
      </c>
      <c r="E26" s="200">
        <v>47.974628318848673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29306.75460896462</v>
      </c>
      <c r="Q26" s="200">
        <v>0</v>
      </c>
      <c r="R26" s="200">
        <v>1</v>
      </c>
      <c r="S26" s="200">
        <v>30184.77560578498</v>
      </c>
      <c r="T26" s="200">
        <v>878.02099682036612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186.15511939200809</v>
      </c>
      <c r="C28" s="200">
        <v>0</v>
      </c>
      <c r="D28" s="200">
        <v>38.322884892414663</v>
      </c>
      <c r="E28" s="200">
        <v>1.9280963282633929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186.15511939200809</v>
      </c>
      <c r="Q28" s="200">
        <v>0</v>
      </c>
      <c r="R28" s="200">
        <v>1</v>
      </c>
      <c r="S28" s="200">
        <v>3991.6503604127438</v>
      </c>
      <c r="T28" s="200">
        <v>3805.4952410207361</v>
      </c>
    </row>
    <row r="29" spans="1:20" x14ac:dyDescent="0.35">
      <c r="A29" s="201" t="s">
        <v>936</v>
      </c>
      <c r="B29" s="200">
        <v>0</v>
      </c>
      <c r="C29" s="200">
        <v>622.6690284917787</v>
      </c>
      <c r="D29" s="200">
        <v>11.51177512620375</v>
      </c>
      <c r="E29" s="200">
        <v>0</v>
      </c>
      <c r="F29" s="200">
        <v>42.787030133710559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622.6690284917787</v>
      </c>
      <c r="R29" s="200">
        <v>1</v>
      </c>
      <c r="S29" s="200">
        <v>0</v>
      </c>
      <c r="T29" s="200">
        <v>622.6690284917787</v>
      </c>
    </row>
    <row r="30" spans="1:20" x14ac:dyDescent="0.35">
      <c r="A30" s="201" t="s">
        <v>935</v>
      </c>
      <c r="B30" s="200">
        <v>50.342440416006212</v>
      </c>
      <c r="C30" s="200">
        <v>0</v>
      </c>
      <c r="D30" s="200">
        <v>1.3424775498123309</v>
      </c>
      <c r="E30" s="200">
        <v>20.142607110505701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50.342440416006212</v>
      </c>
      <c r="Q30" s="200">
        <v>0</v>
      </c>
      <c r="R30" s="200">
        <v>1</v>
      </c>
      <c r="S30" s="200">
        <v>50.342440416006212</v>
      </c>
      <c r="T30" s="200">
        <v>0</v>
      </c>
    </row>
    <row r="31" spans="1:20" x14ac:dyDescent="0.35">
      <c r="A31" s="201" t="s">
        <v>934</v>
      </c>
      <c r="B31" s="200">
        <v>4006.2426924689998</v>
      </c>
      <c r="C31" s="200">
        <v>0</v>
      </c>
      <c r="D31" s="200">
        <v>123.54760478546361</v>
      </c>
      <c r="E31" s="200">
        <v>1315.2399185993279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4006.2426924689998</v>
      </c>
      <c r="Q31" s="200">
        <v>0</v>
      </c>
      <c r="R31" s="200">
        <v>1</v>
      </c>
      <c r="S31" s="200">
        <v>4006.2426924689998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1042.5751905389659</v>
      </c>
      <c r="D32" s="200">
        <v>59.932828329979792</v>
      </c>
      <c r="E32" s="200">
        <v>0</v>
      </c>
      <c r="F32" s="200">
        <v>83.380197087037715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1042.5751905389659</v>
      </c>
      <c r="R32" s="200">
        <v>1</v>
      </c>
      <c r="S32" s="200">
        <v>0</v>
      </c>
      <c r="T32" s="200">
        <v>1042.5751905389659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6994.6069029426726</v>
      </c>
      <c r="C36" s="200">
        <v>0</v>
      </c>
      <c r="D36" s="200">
        <v>210.77003225669989</v>
      </c>
      <c r="E36" s="200">
        <v>319.03016000737239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6994.6069029426726</v>
      </c>
      <c r="Q36" s="200">
        <v>0</v>
      </c>
      <c r="R36" s="200">
        <v>1</v>
      </c>
      <c r="S36" s="200">
        <v>6994.6069029426726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4679.1939598418912</v>
      </c>
      <c r="D37" s="200">
        <v>236.80294184811029</v>
      </c>
      <c r="E37" s="200">
        <v>0</v>
      </c>
      <c r="F37" s="200">
        <v>102.796223591585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4679.1939598418912</v>
      </c>
      <c r="R37" s="200">
        <v>1</v>
      </c>
      <c r="S37" s="200">
        <v>0</v>
      </c>
      <c r="T37" s="200">
        <v>4679.1939598418912</v>
      </c>
    </row>
    <row r="38" spans="1:20" x14ac:dyDescent="0.35">
      <c r="A38" s="201" t="s">
        <v>927</v>
      </c>
      <c r="B38" s="200">
        <v>21810.818096196661</v>
      </c>
      <c r="C38" s="200">
        <v>0</v>
      </c>
      <c r="D38" s="200">
        <v>383.62362054580018</v>
      </c>
      <c r="E38" s="200">
        <v>3573.895083429396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21810.818096196661</v>
      </c>
      <c r="Q38" s="200">
        <v>0</v>
      </c>
      <c r="R38" s="200">
        <v>1</v>
      </c>
      <c r="S38" s="200">
        <v>28023.475228781339</v>
      </c>
      <c r="T38" s="200">
        <v>6212.6571325846826</v>
      </c>
    </row>
    <row r="39" spans="1:20" x14ac:dyDescent="0.35">
      <c r="A39" s="201" t="s">
        <v>926</v>
      </c>
      <c r="B39" s="200">
        <v>45.931939208365243</v>
      </c>
      <c r="C39" s="200">
        <v>0</v>
      </c>
      <c r="D39" s="200">
        <v>5.4063769161764554</v>
      </c>
      <c r="E39" s="200">
        <v>4.4499765608003594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45.931939208365243</v>
      </c>
      <c r="Q39" s="200">
        <v>0</v>
      </c>
      <c r="R39" s="200">
        <v>1</v>
      </c>
      <c r="S39" s="200">
        <v>45.931939208365243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911.44378242701089</v>
      </c>
      <c r="C43" s="200">
        <v>0</v>
      </c>
      <c r="D43" s="200">
        <v>109.960339835543</v>
      </c>
      <c r="E43" s="200">
        <v>45.629687316274783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911.44378242701089</v>
      </c>
      <c r="Q43" s="200">
        <v>0</v>
      </c>
      <c r="R43" s="200">
        <v>1</v>
      </c>
      <c r="S43" s="200">
        <v>966.63217913600511</v>
      </c>
      <c r="T43" s="200">
        <v>55.188396708994198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76.181539280428282</v>
      </c>
      <c r="C47" s="200">
        <v>0</v>
      </c>
      <c r="D47" s="200">
        <v>7.9901456582227857</v>
      </c>
      <c r="E47" s="200">
        <v>4.5961940634394836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76.181539280428282</v>
      </c>
      <c r="Q47" s="200">
        <v>0</v>
      </c>
      <c r="R47" s="200">
        <v>1</v>
      </c>
      <c r="S47" s="200">
        <v>76.181539280428282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13067.705675521191</v>
      </c>
      <c r="C50" s="200">
        <v>0</v>
      </c>
      <c r="D50" s="200">
        <v>1075.0123517349459</v>
      </c>
      <c r="E50" s="200">
        <v>693.13784581885307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13067.705675521191</v>
      </c>
      <c r="Q50" s="200">
        <v>0</v>
      </c>
      <c r="R50" s="200">
        <v>1</v>
      </c>
      <c r="S50" s="200">
        <v>13067.705675521191</v>
      </c>
      <c r="T50" s="200">
        <v>0</v>
      </c>
    </row>
    <row r="51" spans="1:20" x14ac:dyDescent="0.35">
      <c r="A51" s="201" t="s">
        <v>914</v>
      </c>
      <c r="B51" s="200">
        <v>963.04905136210652</v>
      </c>
      <c r="C51" s="200">
        <v>0</v>
      </c>
      <c r="D51" s="200">
        <v>213.09342623168911</v>
      </c>
      <c r="E51" s="200">
        <v>24.037425005817362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963.04905136210652</v>
      </c>
      <c r="Q51" s="200">
        <v>0</v>
      </c>
      <c r="R51" s="200">
        <v>1</v>
      </c>
      <c r="S51" s="200">
        <v>963.04905136210652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5402.1903985268573</v>
      </c>
      <c r="D55" s="200">
        <v>1149.429679717485</v>
      </c>
      <c r="E55" s="200">
        <v>0</v>
      </c>
      <c r="F55" s="200">
        <v>407.88534592189387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5402.1903985268573</v>
      </c>
      <c r="R55" s="200">
        <v>1</v>
      </c>
      <c r="S55" s="200">
        <v>0</v>
      </c>
      <c r="T55" s="200">
        <v>5402.1903985268573</v>
      </c>
    </row>
    <row r="56" spans="1:20" x14ac:dyDescent="0.35">
      <c r="A56" s="201" t="s">
        <v>909</v>
      </c>
      <c r="B56" s="200">
        <v>7063.2032580260202</v>
      </c>
      <c r="C56" s="200">
        <v>0</v>
      </c>
      <c r="D56" s="200">
        <v>3555.3486110519339</v>
      </c>
      <c r="E56" s="200">
        <v>513.99411121880462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7063.2032580260202</v>
      </c>
      <c r="Q56" s="200">
        <v>0</v>
      </c>
      <c r="R56" s="200">
        <v>1</v>
      </c>
      <c r="S56" s="200">
        <v>7063.2032580260202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387.20822225045077</v>
      </c>
      <c r="D58" s="200">
        <v>393.35773886266787</v>
      </c>
      <c r="E58" s="200">
        <v>0</v>
      </c>
      <c r="F58" s="200">
        <v>936.75452545702922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387.20822225045077</v>
      </c>
      <c r="R58" s="200">
        <v>1</v>
      </c>
      <c r="S58" s="200">
        <v>0</v>
      </c>
      <c r="T58" s="200">
        <v>387.20822225045077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451.35011333117399</v>
      </c>
      <c r="D71" s="200">
        <v>14.341590955011609</v>
      </c>
      <c r="E71" s="200">
        <v>0</v>
      </c>
      <c r="F71" s="200" t="s">
        <v>980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451.35011333117399</v>
      </c>
      <c r="R71" s="200">
        <v>1</v>
      </c>
      <c r="S71" s="200">
        <v>1247.8267263574301</v>
      </c>
      <c r="T71" s="200">
        <v>1699.1768396886041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2ABAF-CDE4-4B4F-8AB8-F71FABA21D32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916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71383.655998865041</v>
      </c>
      <c r="C16" s="200">
        <v>0</v>
      </c>
      <c r="D16" s="200">
        <v>0</v>
      </c>
      <c r="E16" s="200">
        <v>0</v>
      </c>
      <c r="F16" s="200">
        <v>0</v>
      </c>
      <c r="G16" s="200">
        <v>11572.577442821001</v>
      </c>
      <c r="H16" s="200">
        <v>1</v>
      </c>
      <c r="I16" s="200">
        <v>1</v>
      </c>
      <c r="J16" s="200">
        <v>1</v>
      </c>
      <c r="K16" s="200">
        <v>1</v>
      </c>
      <c r="L16" s="200">
        <v>13999.595786239401</v>
      </c>
      <c r="M16" s="200">
        <v>161091.15147780161</v>
      </c>
      <c r="N16" s="200">
        <v>258046.98070572701</v>
      </c>
      <c r="O16" s="200">
        <v>96955.829227925453</v>
      </c>
      <c r="P16" s="200">
        <v>98460.224013394385</v>
      </c>
      <c r="Q16" s="200">
        <v>27076.568014529352</v>
      </c>
      <c r="R16" s="200">
        <v>1</v>
      </c>
      <c r="S16" s="200">
        <v>157415.4267412482</v>
      </c>
      <c r="T16" s="200">
        <v>86031.770742383174</v>
      </c>
      <c r="U16" s="199">
        <v>40570.86786736377</v>
      </c>
      <c r="V16" s="199">
        <v>29244.131773755649</v>
      </c>
      <c r="W16" s="199">
        <v>40816.709216576652</v>
      </c>
      <c r="X16" s="199">
        <v>5244.3810942989548</v>
      </c>
      <c r="Y16" s="199">
        <v>19243.976880538361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25050.993678328559</v>
      </c>
      <c r="C25" s="200">
        <v>0</v>
      </c>
      <c r="D25" s="200">
        <v>60.098212124853262</v>
      </c>
      <c r="E25" s="200">
        <v>598.04517493968274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25050.993678328559</v>
      </c>
      <c r="Q25" s="200">
        <v>0</v>
      </c>
      <c r="R25" s="200">
        <v>1</v>
      </c>
      <c r="S25" s="200">
        <v>27664.138009325779</v>
      </c>
      <c r="T25" s="200">
        <v>2613.1443309972251</v>
      </c>
    </row>
    <row r="26" spans="1:20" x14ac:dyDescent="0.35">
      <c r="A26" s="201" t="s">
        <v>939</v>
      </c>
      <c r="B26" s="200">
        <v>0</v>
      </c>
      <c r="C26" s="200">
        <v>1737.4980056611821</v>
      </c>
      <c r="D26" s="200">
        <v>142.62697608847151</v>
      </c>
      <c r="E26" s="200">
        <v>0</v>
      </c>
      <c r="F26" s="200">
        <v>7.1975698034314846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1737.4980056611821</v>
      </c>
      <c r="R26" s="200">
        <v>1</v>
      </c>
      <c r="S26" s="200">
        <v>28106.002008018051</v>
      </c>
      <c r="T26" s="200">
        <v>29843.50001367923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17032.65388131408</v>
      </c>
      <c r="C28" s="200">
        <v>0</v>
      </c>
      <c r="D28" s="200">
        <v>60.012402537993403</v>
      </c>
      <c r="E28" s="200">
        <v>60.644641813610853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17032.65388131408</v>
      </c>
      <c r="Q28" s="200">
        <v>0</v>
      </c>
      <c r="R28" s="200">
        <v>1</v>
      </c>
      <c r="S28" s="200">
        <v>18991.891926623372</v>
      </c>
      <c r="T28" s="200">
        <v>1959.2380453092919</v>
      </c>
    </row>
    <row r="29" spans="1:20" x14ac:dyDescent="0.35">
      <c r="A29" s="201" t="s">
        <v>936</v>
      </c>
      <c r="B29" s="200">
        <v>23.895204735526981</v>
      </c>
      <c r="C29" s="200">
        <v>0</v>
      </c>
      <c r="D29" s="200">
        <v>0.25541926254832348</v>
      </c>
      <c r="E29" s="200">
        <v>0.54514810121220514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23.895204735526981</v>
      </c>
      <c r="Q29" s="200">
        <v>0</v>
      </c>
      <c r="R29" s="200">
        <v>1</v>
      </c>
      <c r="S29" s="200">
        <v>23.895204735526981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376.82357581486582</v>
      </c>
      <c r="D30" s="200">
        <v>409.38850381154799</v>
      </c>
      <c r="E30" s="200">
        <v>0</v>
      </c>
      <c r="F30" s="200">
        <v>332.23329256609219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376.82357581486582</v>
      </c>
      <c r="R30" s="200">
        <v>1</v>
      </c>
      <c r="S30" s="200">
        <v>12781.16641413182</v>
      </c>
      <c r="T30" s="200">
        <v>13157.98998994668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613.93843768506076</v>
      </c>
      <c r="D32" s="200">
        <v>42.112517036224098</v>
      </c>
      <c r="E32" s="200">
        <v>0</v>
      </c>
      <c r="F32" s="200">
        <v>118.4209268279772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613.93843768506076</v>
      </c>
      <c r="R32" s="200">
        <v>1</v>
      </c>
      <c r="S32" s="200">
        <v>349.96643289389311</v>
      </c>
      <c r="T32" s="200">
        <v>963.90487057895382</v>
      </c>
    </row>
    <row r="33" spans="1:20" x14ac:dyDescent="0.35">
      <c r="A33" s="201" t="s">
        <v>932</v>
      </c>
      <c r="B33" s="200">
        <v>97.704654551112739</v>
      </c>
      <c r="C33" s="200">
        <v>0</v>
      </c>
      <c r="D33" s="200">
        <v>2.069999794282392</v>
      </c>
      <c r="E33" s="200">
        <v>0.403321751782376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97.704654551112739</v>
      </c>
      <c r="Q33" s="200">
        <v>0</v>
      </c>
      <c r="R33" s="200">
        <v>1</v>
      </c>
      <c r="S33" s="200">
        <v>97.704654551112739</v>
      </c>
      <c r="T33" s="200">
        <v>0</v>
      </c>
    </row>
    <row r="34" spans="1:20" x14ac:dyDescent="0.35">
      <c r="A34" s="201" t="s">
        <v>931</v>
      </c>
      <c r="B34" s="200">
        <v>1433.2295687235901</v>
      </c>
      <c r="C34" s="200">
        <v>0</v>
      </c>
      <c r="D34" s="200">
        <v>17.051442746104271</v>
      </c>
      <c r="E34" s="200">
        <v>16.99175491776279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1433.2295687235901</v>
      </c>
      <c r="Q34" s="200">
        <v>0</v>
      </c>
      <c r="R34" s="200">
        <v>1</v>
      </c>
      <c r="S34" s="200">
        <v>1433.2295687235901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1641.174439336668</v>
      </c>
      <c r="C36" s="200">
        <v>0</v>
      </c>
      <c r="D36" s="200">
        <v>29.887799328893841</v>
      </c>
      <c r="E36" s="200">
        <v>25.732355608088302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1641.174439336668</v>
      </c>
      <c r="Q36" s="200">
        <v>0</v>
      </c>
      <c r="R36" s="200">
        <v>1</v>
      </c>
      <c r="S36" s="200">
        <v>1641.174439336668</v>
      </c>
      <c r="T36" s="200">
        <v>0</v>
      </c>
    </row>
    <row r="37" spans="1:20" x14ac:dyDescent="0.35">
      <c r="A37" s="201" t="s">
        <v>928</v>
      </c>
      <c r="B37" s="200">
        <v>1481.7797592649119</v>
      </c>
      <c r="C37" s="200">
        <v>0</v>
      </c>
      <c r="D37" s="200">
        <v>42.201860446896603</v>
      </c>
      <c r="E37" s="200">
        <v>10.24110113204758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1481.7797592649119</v>
      </c>
      <c r="Q37" s="200">
        <v>0</v>
      </c>
      <c r="R37" s="200">
        <v>1</v>
      </c>
      <c r="S37" s="200">
        <v>1481.7797592649119</v>
      </c>
      <c r="T37" s="200">
        <v>0</v>
      </c>
    </row>
    <row r="38" spans="1:20" x14ac:dyDescent="0.35">
      <c r="A38" s="201" t="s">
        <v>927</v>
      </c>
      <c r="B38" s="200">
        <v>3293.4384619583429</v>
      </c>
      <c r="C38" s="200">
        <v>0</v>
      </c>
      <c r="D38" s="200">
        <v>52.266122864958163</v>
      </c>
      <c r="E38" s="200">
        <v>185.51360585598979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3293.4384619583429</v>
      </c>
      <c r="Q38" s="200">
        <v>0</v>
      </c>
      <c r="R38" s="200">
        <v>1</v>
      </c>
      <c r="S38" s="200">
        <v>5668.4697203638598</v>
      </c>
      <c r="T38" s="200">
        <v>2375.0312584055159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18668.72294509842</v>
      </c>
      <c r="D40" s="200">
        <v>1031.840555570074</v>
      </c>
      <c r="E40" s="200">
        <v>0</v>
      </c>
      <c r="F40" s="200">
        <v>959.75182329517031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18668.72294509842</v>
      </c>
      <c r="R40" s="200">
        <v>1</v>
      </c>
      <c r="S40" s="200">
        <v>0</v>
      </c>
      <c r="T40" s="200">
        <v>18668.72294509842</v>
      </c>
    </row>
    <row r="41" spans="1:20" x14ac:dyDescent="0.35">
      <c r="A41" s="201" t="s">
        <v>924</v>
      </c>
      <c r="B41" s="200">
        <v>26.261502415851051</v>
      </c>
      <c r="C41" s="200">
        <v>0</v>
      </c>
      <c r="D41" s="200">
        <v>0.96900126269268827</v>
      </c>
      <c r="E41" s="200">
        <v>2.5523043659581792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26.261502415851051</v>
      </c>
      <c r="Q41" s="200">
        <v>0</v>
      </c>
      <c r="R41" s="200">
        <v>1</v>
      </c>
      <c r="S41" s="200">
        <v>26.261502415851051</v>
      </c>
      <c r="T41" s="200">
        <v>0</v>
      </c>
    </row>
    <row r="42" spans="1:20" x14ac:dyDescent="0.35">
      <c r="A42" s="201" t="s">
        <v>923</v>
      </c>
      <c r="B42" s="200">
        <v>3125.7203914479578</v>
      </c>
      <c r="C42" s="200">
        <v>0</v>
      </c>
      <c r="D42" s="200">
        <v>785.25437001099169</v>
      </c>
      <c r="E42" s="200">
        <v>63.469107961714919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3125.7203914479578</v>
      </c>
      <c r="Q42" s="200">
        <v>0</v>
      </c>
      <c r="R42" s="200">
        <v>1</v>
      </c>
      <c r="S42" s="200">
        <v>6792.7610337141296</v>
      </c>
      <c r="T42" s="200">
        <v>3667.0406422661722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5233.3426058067535</v>
      </c>
      <c r="D60" s="200">
        <v>1605.1233123098559</v>
      </c>
      <c r="E60" s="200">
        <v>0</v>
      </c>
      <c r="F60" s="200">
        <v>1519.9970762275891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5233.3426058067535</v>
      </c>
      <c r="R60" s="200">
        <v>1</v>
      </c>
      <c r="S60" s="200">
        <v>0</v>
      </c>
      <c r="T60" s="200">
        <v>5233.3426058067535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4166.2598895513356</v>
      </c>
      <c r="C64" s="200">
        <v>0</v>
      </c>
      <c r="D64" s="200">
        <v>922.507681073002</v>
      </c>
      <c r="E64" s="200">
        <v>764.994164769858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4166.2598895513356</v>
      </c>
      <c r="Q64" s="200">
        <v>0</v>
      </c>
      <c r="R64" s="200">
        <v>1</v>
      </c>
      <c r="S64" s="200">
        <v>4166.2598895513356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5980.3179063406969</v>
      </c>
      <c r="C67" s="200">
        <v>0</v>
      </c>
      <c r="D67" s="200">
        <v>645.89648608890172</v>
      </c>
      <c r="E67" s="200" t="s">
        <v>980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5980.3179063406969</v>
      </c>
      <c r="Q67" s="200">
        <v>0</v>
      </c>
      <c r="R67" s="200">
        <v>1</v>
      </c>
      <c r="S67" s="200">
        <v>5980.3179063406969</v>
      </c>
      <c r="T67" s="200">
        <v>0</v>
      </c>
    </row>
    <row r="68" spans="1:20" x14ac:dyDescent="0.35">
      <c r="A68" s="201" t="s">
        <v>897</v>
      </c>
      <c r="B68" s="200">
        <v>207.4278977818343</v>
      </c>
      <c r="C68" s="200">
        <v>0</v>
      </c>
      <c r="D68" s="200">
        <v>7.9268314015926444</v>
      </c>
      <c r="E68" s="200" t="s">
        <v>980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207.4278977818343</v>
      </c>
      <c r="Q68" s="200">
        <v>0</v>
      </c>
      <c r="R68" s="200">
        <v>1</v>
      </c>
      <c r="S68" s="200">
        <v>207.4278977818343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190.7093741805553</v>
      </c>
      <c r="D69" s="200">
        <v>13.122314739686241</v>
      </c>
      <c r="E69" s="200">
        <v>0</v>
      </c>
      <c r="F69" s="200">
        <v>1429.428459029695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190.7093741805553</v>
      </c>
      <c r="R69" s="200">
        <v>1</v>
      </c>
      <c r="S69" s="200">
        <v>0</v>
      </c>
      <c r="T69" s="200">
        <v>190.7093741805553</v>
      </c>
    </row>
    <row r="70" spans="1:20" x14ac:dyDescent="0.35">
      <c r="A70" s="201" t="s">
        <v>895</v>
      </c>
      <c r="B70" s="200">
        <v>0</v>
      </c>
      <c r="C70" s="200">
        <v>255.53307028251271</v>
      </c>
      <c r="D70" s="200">
        <v>13.547128547503419</v>
      </c>
      <c r="E70" s="200">
        <v>0</v>
      </c>
      <c r="F70" s="200">
        <v>13873.79966225484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255.53307028251271</v>
      </c>
      <c r="R70" s="200">
        <v>1</v>
      </c>
      <c r="S70" s="200">
        <v>0</v>
      </c>
      <c r="T70" s="200">
        <v>255.53307028251271</v>
      </c>
    </row>
    <row r="71" spans="1:20" x14ac:dyDescent="0.35">
      <c r="A71" s="201" t="s">
        <v>894</v>
      </c>
      <c r="B71" s="200">
        <v>34899.366777643911</v>
      </c>
      <c r="C71" s="200">
        <v>0</v>
      </c>
      <c r="D71" s="200">
        <v>147.13202531478441</v>
      </c>
      <c r="E71" s="200">
        <v>159645.7285745042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34899.366777643911</v>
      </c>
      <c r="Q71" s="200">
        <v>0</v>
      </c>
      <c r="R71" s="200">
        <v>1</v>
      </c>
      <c r="S71" s="200">
        <v>42002.980373475781</v>
      </c>
      <c r="T71" s="200">
        <v>7103.6135958318682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3B719-784A-4F4D-93D1-0DAD18FE776E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915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66804.893946154087</v>
      </c>
      <c r="D16" s="200">
        <v>0</v>
      </c>
      <c r="E16" s="200">
        <v>0</v>
      </c>
      <c r="F16" s="200">
        <v>0</v>
      </c>
      <c r="G16" s="200">
        <v>-148990.08649024821</v>
      </c>
      <c r="H16" s="200">
        <v>1</v>
      </c>
      <c r="I16" s="200">
        <v>1</v>
      </c>
      <c r="J16" s="200">
        <v>1</v>
      </c>
      <c r="K16" s="200">
        <v>1</v>
      </c>
      <c r="L16" s="200">
        <v>-108017.357355777</v>
      </c>
      <c r="M16" s="200">
        <v>676461.53548283689</v>
      </c>
      <c r="N16" s="200">
        <v>352649.19769065757</v>
      </c>
      <c r="O16" s="200">
        <v>-323812.33779217931</v>
      </c>
      <c r="P16" s="200">
        <v>38653.640084897299</v>
      </c>
      <c r="Q16" s="200">
        <v>105458.5340310514</v>
      </c>
      <c r="R16" s="200">
        <v>1</v>
      </c>
      <c r="S16" s="200">
        <v>53274.559140806268</v>
      </c>
      <c r="T16" s="200">
        <v>120079.45308696041</v>
      </c>
      <c r="U16" s="199">
        <v>101592.85940830151</v>
      </c>
      <c r="V16" s="199">
        <v>206179.1655786976</v>
      </c>
      <c r="W16" s="199">
        <v>57189.07908844942</v>
      </c>
      <c r="X16" s="199">
        <v>248610.05740887739</v>
      </c>
      <c r="Y16" s="199">
        <v>140592.70005310039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634.46244444533193</v>
      </c>
      <c r="D19" s="200">
        <v>211.00338012187959</v>
      </c>
      <c r="E19" s="200">
        <v>0</v>
      </c>
      <c r="F19" s="200">
        <v>4.6321690376832532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634.46244444533193</v>
      </c>
      <c r="R19" s="200">
        <v>1</v>
      </c>
      <c r="S19" s="200">
        <v>0</v>
      </c>
      <c r="T19" s="200">
        <v>634.46244444533193</v>
      </c>
    </row>
    <row r="20" spans="1:20" x14ac:dyDescent="0.35">
      <c r="A20" s="201" t="s">
        <v>945</v>
      </c>
      <c r="B20" s="200">
        <v>0</v>
      </c>
      <c r="C20" s="200">
        <v>1335.967129913374</v>
      </c>
      <c r="D20" s="200">
        <v>1288.746937240634</v>
      </c>
      <c r="E20" s="200">
        <v>0</v>
      </c>
      <c r="F20" s="200">
        <v>21.859705726709091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1335.967129913374</v>
      </c>
      <c r="R20" s="200">
        <v>1</v>
      </c>
      <c r="S20" s="200">
        <v>0</v>
      </c>
      <c r="T20" s="200">
        <v>1335.967129913374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26262.49873335343</v>
      </c>
      <c r="C22" s="200">
        <v>0</v>
      </c>
      <c r="D22" s="200">
        <v>7475.2394814022209</v>
      </c>
      <c r="E22" s="200">
        <v>76.733123176581614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26262.49873335343</v>
      </c>
      <c r="Q22" s="200">
        <v>0</v>
      </c>
      <c r="R22" s="200">
        <v>1</v>
      </c>
      <c r="S22" s="200">
        <v>27253.31110820625</v>
      </c>
      <c r="T22" s="200">
        <v>990.81237485282475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5610.3946722506516</v>
      </c>
      <c r="C25" s="200">
        <v>0</v>
      </c>
      <c r="D25" s="200">
        <v>62.462283242749692</v>
      </c>
      <c r="E25" s="200">
        <v>680.45462557856581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5610.3946722506516</v>
      </c>
      <c r="Q25" s="200">
        <v>0</v>
      </c>
      <c r="R25" s="200">
        <v>1</v>
      </c>
      <c r="S25" s="200">
        <v>13869.21018043085</v>
      </c>
      <c r="T25" s="200">
        <v>8258.8155081801979</v>
      </c>
    </row>
    <row r="26" spans="1:20" x14ac:dyDescent="0.35">
      <c r="A26" s="201" t="s">
        <v>939</v>
      </c>
      <c r="B26" s="200">
        <v>0</v>
      </c>
      <c r="C26" s="200">
        <v>2409.8578347656999</v>
      </c>
      <c r="D26" s="200">
        <v>12.165904035574449</v>
      </c>
      <c r="E26" s="200">
        <v>0</v>
      </c>
      <c r="F26" s="200">
        <v>4.1226463187812126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2409.8578347656999</v>
      </c>
      <c r="R26" s="200">
        <v>1</v>
      </c>
      <c r="S26" s="200">
        <v>553.38847058471868</v>
      </c>
      <c r="T26" s="200">
        <v>2963.246305350418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14725.30461366797</v>
      </c>
      <c r="D28" s="200">
        <v>85.132970293946471</v>
      </c>
      <c r="E28" s="200">
        <v>0</v>
      </c>
      <c r="F28" s="200">
        <v>325.52982562994458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14725.30461366797</v>
      </c>
      <c r="R28" s="200">
        <v>1</v>
      </c>
      <c r="S28" s="200">
        <v>3771.9899639943919</v>
      </c>
      <c r="T28" s="200">
        <v>18497.29457766236</v>
      </c>
    </row>
    <row r="29" spans="1:20" x14ac:dyDescent="0.35">
      <c r="A29" s="201" t="s">
        <v>936</v>
      </c>
      <c r="B29" s="200">
        <v>0</v>
      </c>
      <c r="C29" s="200">
        <v>25980.564452373721</v>
      </c>
      <c r="D29" s="200">
        <v>372.01059955120968</v>
      </c>
      <c r="E29" s="200">
        <v>0</v>
      </c>
      <c r="F29" s="200">
        <v>1778.175595045773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25980.564452373721</v>
      </c>
      <c r="R29" s="200">
        <v>1</v>
      </c>
      <c r="S29" s="200">
        <v>359.23412819376438</v>
      </c>
      <c r="T29" s="200">
        <v>26339.798580567491</v>
      </c>
    </row>
    <row r="30" spans="1:20" x14ac:dyDescent="0.35">
      <c r="A30" s="201" t="s">
        <v>935</v>
      </c>
      <c r="B30" s="200">
        <v>0</v>
      </c>
      <c r="C30" s="200">
        <v>181.6022209996419</v>
      </c>
      <c r="D30" s="200">
        <v>4.0192168492825484</v>
      </c>
      <c r="E30" s="200">
        <v>0</v>
      </c>
      <c r="F30" s="200">
        <v>66.122508974951572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181.6022209996419</v>
      </c>
      <c r="R30" s="200">
        <v>1</v>
      </c>
      <c r="S30" s="200">
        <v>0</v>
      </c>
      <c r="T30" s="200">
        <v>181.6022209996419</v>
      </c>
    </row>
    <row r="31" spans="1:20" x14ac:dyDescent="0.35">
      <c r="A31" s="201" t="s">
        <v>934</v>
      </c>
      <c r="B31" s="200">
        <v>0</v>
      </c>
      <c r="C31" s="200">
        <v>244.91853425450441</v>
      </c>
      <c r="D31" s="200">
        <v>6.5895520611314984</v>
      </c>
      <c r="E31" s="200">
        <v>0</v>
      </c>
      <c r="F31" s="200">
        <v>103.34186547675159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244.91853425450441</v>
      </c>
      <c r="R31" s="200">
        <v>1</v>
      </c>
      <c r="S31" s="200">
        <v>0</v>
      </c>
      <c r="T31" s="200">
        <v>244.91853425450441</v>
      </c>
    </row>
    <row r="32" spans="1:20" x14ac:dyDescent="0.35">
      <c r="A32" s="201" t="s">
        <v>933</v>
      </c>
      <c r="B32" s="200">
        <v>0</v>
      </c>
      <c r="C32" s="200">
        <v>713.83251470184473</v>
      </c>
      <c r="D32" s="200">
        <v>26.967251278723051</v>
      </c>
      <c r="E32" s="200">
        <v>0</v>
      </c>
      <c r="F32" s="200">
        <v>56.862119250501962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713.83251470184473</v>
      </c>
      <c r="R32" s="200">
        <v>1</v>
      </c>
      <c r="S32" s="200">
        <v>0</v>
      </c>
      <c r="T32" s="200">
        <v>713.83251470184473</v>
      </c>
    </row>
    <row r="33" spans="1:20" x14ac:dyDescent="0.35">
      <c r="A33" s="201" t="s">
        <v>932</v>
      </c>
      <c r="B33" s="200">
        <v>0</v>
      </c>
      <c r="C33" s="200">
        <v>11310.85502760348</v>
      </c>
      <c r="D33" s="200">
        <v>423.56960350180771</v>
      </c>
      <c r="E33" s="200">
        <v>0</v>
      </c>
      <c r="F33" s="200">
        <v>177.6134262708282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11310.85502760348</v>
      </c>
      <c r="R33" s="200">
        <v>1</v>
      </c>
      <c r="S33" s="200">
        <v>0</v>
      </c>
      <c r="T33" s="200">
        <v>11310.85502760348</v>
      </c>
    </row>
    <row r="34" spans="1:20" x14ac:dyDescent="0.35">
      <c r="A34" s="201" t="s">
        <v>931</v>
      </c>
      <c r="B34" s="200">
        <v>0</v>
      </c>
      <c r="C34" s="200">
        <v>3358.9874394013218</v>
      </c>
      <c r="D34" s="200">
        <v>47.436542329793447</v>
      </c>
      <c r="E34" s="200">
        <v>0</v>
      </c>
      <c r="F34" s="200">
        <v>105.7215860898754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3358.9874394013218</v>
      </c>
      <c r="R34" s="200">
        <v>1</v>
      </c>
      <c r="S34" s="200">
        <v>0</v>
      </c>
      <c r="T34" s="200">
        <v>3358.9874394013218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1715.3682051434109</v>
      </c>
      <c r="D36" s="200">
        <v>47.069596601959923</v>
      </c>
      <c r="E36" s="200">
        <v>0</v>
      </c>
      <c r="F36" s="200">
        <v>74.391753621742069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1715.3682051434109</v>
      </c>
      <c r="R36" s="200">
        <v>1</v>
      </c>
      <c r="S36" s="200">
        <v>0</v>
      </c>
      <c r="T36" s="200">
        <v>1715.3682051434109</v>
      </c>
    </row>
    <row r="37" spans="1:20" x14ac:dyDescent="0.35">
      <c r="A37" s="201" t="s">
        <v>928</v>
      </c>
      <c r="B37" s="200">
        <v>0</v>
      </c>
      <c r="C37" s="200">
        <v>2025.529595485699</v>
      </c>
      <c r="D37" s="200">
        <v>69.679676767897931</v>
      </c>
      <c r="E37" s="200">
        <v>0</v>
      </c>
      <c r="F37" s="200">
        <v>44.321646987165778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2025.529595485699</v>
      </c>
      <c r="R37" s="200">
        <v>1</v>
      </c>
      <c r="S37" s="200">
        <v>0</v>
      </c>
      <c r="T37" s="200">
        <v>2025.529595485699</v>
      </c>
    </row>
    <row r="38" spans="1:20" x14ac:dyDescent="0.35">
      <c r="A38" s="201" t="s">
        <v>927</v>
      </c>
      <c r="B38" s="200">
        <v>0</v>
      </c>
      <c r="C38" s="200">
        <v>1272.751845358521</v>
      </c>
      <c r="D38" s="200">
        <v>12.468121139722159</v>
      </c>
      <c r="E38" s="200">
        <v>0</v>
      </c>
      <c r="F38" s="200">
        <v>340.55427959430682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1272.751845358521</v>
      </c>
      <c r="R38" s="200">
        <v>1</v>
      </c>
      <c r="S38" s="200">
        <v>93.155513773675395</v>
      </c>
      <c r="T38" s="200">
        <v>1365.9073591321969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673.47878554390638</v>
      </c>
      <c r="C41" s="200">
        <v>0</v>
      </c>
      <c r="D41" s="200">
        <v>30.431525013780359</v>
      </c>
      <c r="E41" s="200">
        <v>332.53207229779559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673.47878554390638</v>
      </c>
      <c r="Q41" s="200">
        <v>0</v>
      </c>
      <c r="R41" s="200">
        <v>1</v>
      </c>
      <c r="S41" s="200">
        <v>686.53234107246271</v>
      </c>
      <c r="T41" s="200">
        <v>13.05355552855637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3816.100684022565</v>
      </c>
      <c r="D43" s="200">
        <v>388.86849578313002</v>
      </c>
      <c r="E43" s="200">
        <v>0</v>
      </c>
      <c r="F43" s="200">
        <v>362.82844035321853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3816.100684022565</v>
      </c>
      <c r="R43" s="200">
        <v>1</v>
      </c>
      <c r="S43" s="200">
        <v>0</v>
      </c>
      <c r="T43" s="200">
        <v>3816.100684022565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2518.3737029796662</v>
      </c>
      <c r="C46" s="200">
        <v>0</v>
      </c>
      <c r="D46" s="200">
        <v>273.45071587120952</v>
      </c>
      <c r="E46" s="200">
        <v>96.342129304768761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2518.3737029796662</v>
      </c>
      <c r="Q46" s="200">
        <v>0</v>
      </c>
      <c r="R46" s="200">
        <v>1</v>
      </c>
      <c r="S46" s="200">
        <v>2518.3737029796662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13067.705675521191</v>
      </c>
      <c r="D48" s="200">
        <v>1075.0123517349459</v>
      </c>
      <c r="E48" s="200">
        <v>0</v>
      </c>
      <c r="F48" s="200">
        <v>851.80752494364697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13067.705675521191</v>
      </c>
      <c r="R48" s="200">
        <v>1</v>
      </c>
      <c r="S48" s="200">
        <v>0</v>
      </c>
      <c r="T48" s="200">
        <v>13067.705675521191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3588.8941907696471</v>
      </c>
      <c r="C56" s="200">
        <v>0</v>
      </c>
      <c r="D56" s="200">
        <v>2906.8026732748958</v>
      </c>
      <c r="E56" s="200">
        <v>456.11062378879387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3588.8941907696471</v>
      </c>
      <c r="Q56" s="200">
        <v>0</v>
      </c>
      <c r="R56" s="200">
        <v>1</v>
      </c>
      <c r="S56" s="200">
        <v>3588.8941907696471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1415.6225646334919</v>
      </c>
      <c r="D63" s="200">
        <v>1831.1012530996229</v>
      </c>
      <c r="E63" s="200">
        <v>0</v>
      </c>
      <c r="F63" s="200">
        <v>2402.145032263677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1415.6225646334919</v>
      </c>
      <c r="R63" s="200">
        <v>1</v>
      </c>
      <c r="S63" s="200">
        <v>0</v>
      </c>
      <c r="T63" s="200">
        <v>1415.6225646334919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1634.7514868833759</v>
      </c>
      <c r="D70" s="200">
        <v>124.1740968427119</v>
      </c>
      <c r="E70" s="200">
        <v>0</v>
      </c>
      <c r="F70" s="200">
        <v>36654.148218037248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1634.7514868833759</v>
      </c>
      <c r="R70" s="200">
        <v>1</v>
      </c>
      <c r="S70" s="200">
        <v>0</v>
      </c>
      <c r="T70" s="200">
        <v>1634.7514868833759</v>
      </c>
    </row>
    <row r="71" spans="1:20" x14ac:dyDescent="0.35">
      <c r="A71" s="201" t="s">
        <v>894</v>
      </c>
      <c r="B71" s="200">
        <v>0</v>
      </c>
      <c r="C71" s="200">
        <v>19614.351761876249</v>
      </c>
      <c r="D71" s="200">
        <v>100.5124713867482</v>
      </c>
      <c r="E71" s="200">
        <v>0</v>
      </c>
      <c r="F71" s="200" t="s">
        <v>980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19614.351761876249</v>
      </c>
      <c r="R71" s="200">
        <v>1</v>
      </c>
      <c r="S71" s="200">
        <v>580.46954080083344</v>
      </c>
      <c r="T71" s="200">
        <v>20194.821302677079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CAABE-6563-4488-85DF-FC121C18E267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914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14892.24683417607</v>
      </c>
      <c r="D16" s="200">
        <v>0</v>
      </c>
      <c r="E16" s="200">
        <v>0</v>
      </c>
      <c r="F16" s="200">
        <v>0</v>
      </c>
      <c r="G16" s="200">
        <v>38631.953226763362</v>
      </c>
      <c r="H16" s="200">
        <v>1</v>
      </c>
      <c r="I16" s="200">
        <v>1</v>
      </c>
      <c r="J16" s="200">
        <v>1</v>
      </c>
      <c r="K16" s="200">
        <v>1</v>
      </c>
      <c r="L16" s="200">
        <v>-13803.68156739086</v>
      </c>
      <c r="M16" s="200">
        <v>130758.8657069344</v>
      </c>
      <c r="N16" s="200">
        <v>140694.8905321309</v>
      </c>
      <c r="O16" s="200">
        <v>9936.0248251964513</v>
      </c>
      <c r="P16" s="200">
        <v>9523.7901508003324</v>
      </c>
      <c r="Q16" s="200">
        <v>24416.036984976399</v>
      </c>
      <c r="R16" s="200">
        <v>1</v>
      </c>
      <c r="S16" s="200">
        <v>27302.112270162961</v>
      </c>
      <c r="T16" s="200">
        <v>42194.359104339033</v>
      </c>
      <c r="U16" s="199">
        <v>10512.67252883909</v>
      </c>
      <c r="V16" s="199">
        <v>41421.067324646006</v>
      </c>
      <c r="W16" s="199">
        <v>80053.020551409369</v>
      </c>
      <c r="X16" s="199">
        <v>36630.766749110291</v>
      </c>
      <c r="Y16" s="199">
        <v>22827.085181719431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15.42991460359219</v>
      </c>
      <c r="D24" s="200">
        <v>14.435210751799479</v>
      </c>
      <c r="E24" s="200">
        <v>0</v>
      </c>
      <c r="F24" s="200">
        <v>0.28838350288448372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15.42991460359219</v>
      </c>
      <c r="R24" s="200">
        <v>1</v>
      </c>
      <c r="S24" s="200">
        <v>0</v>
      </c>
      <c r="T24" s="200">
        <v>15.42991460359219</v>
      </c>
    </row>
    <row r="25" spans="1:20" x14ac:dyDescent="0.35">
      <c r="A25" s="201" t="s">
        <v>940</v>
      </c>
      <c r="B25" s="200">
        <v>0</v>
      </c>
      <c r="C25" s="200">
        <v>7961.6360140594079</v>
      </c>
      <c r="D25" s="200">
        <v>206.49703034531589</v>
      </c>
      <c r="E25" s="200">
        <v>0</v>
      </c>
      <c r="F25" s="200">
        <v>922.12295772904281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7961.6360140594079</v>
      </c>
      <c r="R25" s="200">
        <v>1</v>
      </c>
      <c r="S25" s="200">
        <v>10702.29312678403</v>
      </c>
      <c r="T25" s="200">
        <v>18663.92914084344</v>
      </c>
    </row>
    <row r="26" spans="1:20" x14ac:dyDescent="0.35">
      <c r="A26" s="201" t="s">
        <v>939</v>
      </c>
      <c r="B26" s="200">
        <v>6044.3514328131932</v>
      </c>
      <c r="C26" s="200">
        <v>0</v>
      </c>
      <c r="D26" s="200">
        <v>138.45478299004159</v>
      </c>
      <c r="E26" s="200">
        <v>75.903832655857798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6044.3514328131932</v>
      </c>
      <c r="Q26" s="200">
        <v>0</v>
      </c>
      <c r="R26" s="200">
        <v>1</v>
      </c>
      <c r="S26" s="200">
        <v>11031.078222071499</v>
      </c>
      <c r="T26" s="200">
        <v>4986.7267892583041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5959.1164460844448</v>
      </c>
      <c r="D28" s="200">
        <v>57.653551071578057</v>
      </c>
      <c r="E28" s="200">
        <v>0</v>
      </c>
      <c r="F28" s="200">
        <v>168.64254296591949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5959.1164460844448</v>
      </c>
      <c r="R28" s="200">
        <v>1</v>
      </c>
      <c r="S28" s="200">
        <v>0</v>
      </c>
      <c r="T28" s="200">
        <v>5959.1164460844448</v>
      </c>
    </row>
    <row r="29" spans="1:20" x14ac:dyDescent="0.35">
      <c r="A29" s="201" t="s">
        <v>936</v>
      </c>
      <c r="B29" s="200">
        <v>0</v>
      </c>
      <c r="C29" s="200">
        <v>1839.974253440136</v>
      </c>
      <c r="D29" s="200">
        <v>65.256922953981601</v>
      </c>
      <c r="E29" s="200">
        <v>0</v>
      </c>
      <c r="F29" s="200">
        <v>161.2117088027249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1839.974253440136</v>
      </c>
      <c r="R29" s="200">
        <v>1</v>
      </c>
      <c r="S29" s="200">
        <v>0</v>
      </c>
      <c r="T29" s="200">
        <v>1839.974253440136</v>
      </c>
    </row>
    <row r="30" spans="1:20" x14ac:dyDescent="0.35">
      <c r="A30" s="201" t="s">
        <v>935</v>
      </c>
      <c r="B30" s="200">
        <v>25.788759007538051</v>
      </c>
      <c r="C30" s="200">
        <v>0</v>
      </c>
      <c r="D30" s="200">
        <v>1.427111516027294</v>
      </c>
      <c r="E30" s="200">
        <v>79.155658863693745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25.788759007538051</v>
      </c>
      <c r="Q30" s="200">
        <v>0</v>
      </c>
      <c r="R30" s="200">
        <v>1</v>
      </c>
      <c r="S30" s="200">
        <v>25.788759007538051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1376.7826154139279</v>
      </c>
      <c r="C32" s="200">
        <v>0</v>
      </c>
      <c r="D32" s="200">
        <v>163.29967834987511</v>
      </c>
      <c r="E32" s="200">
        <v>640.61775826258611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1376.7826154139279</v>
      </c>
      <c r="Q32" s="200">
        <v>0</v>
      </c>
      <c r="R32" s="200">
        <v>1</v>
      </c>
      <c r="S32" s="200">
        <v>1518.1362743363491</v>
      </c>
      <c r="T32" s="200">
        <v>141.35365892242069</v>
      </c>
    </row>
    <row r="33" spans="1:20" x14ac:dyDescent="0.35">
      <c r="A33" s="201" t="s">
        <v>932</v>
      </c>
      <c r="B33" s="200">
        <v>0</v>
      </c>
      <c r="C33" s="200">
        <v>75.851729050423998</v>
      </c>
      <c r="D33" s="200">
        <v>6.6662566616398591</v>
      </c>
      <c r="E33" s="200">
        <v>0</v>
      </c>
      <c r="F33" s="200">
        <v>1.5247709651171431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75.851729050423998</v>
      </c>
      <c r="R33" s="200">
        <v>1</v>
      </c>
      <c r="S33" s="200">
        <v>0</v>
      </c>
      <c r="T33" s="200">
        <v>75.851729050423998</v>
      </c>
    </row>
    <row r="34" spans="1:20" x14ac:dyDescent="0.35">
      <c r="A34" s="201" t="s">
        <v>931</v>
      </c>
      <c r="B34" s="200">
        <v>175.832167658776</v>
      </c>
      <c r="C34" s="200">
        <v>0</v>
      </c>
      <c r="D34" s="200">
        <v>6.4578125622350786</v>
      </c>
      <c r="E34" s="200">
        <v>46.519446938607643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175.832167658776</v>
      </c>
      <c r="Q34" s="200">
        <v>0</v>
      </c>
      <c r="R34" s="200">
        <v>1</v>
      </c>
      <c r="S34" s="200">
        <v>175.832167658776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1049.038457851844</v>
      </c>
      <c r="C36" s="200">
        <v>0</v>
      </c>
      <c r="D36" s="200">
        <v>70.653253528794394</v>
      </c>
      <c r="E36" s="200">
        <v>367.05398774634341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1049.038457851844</v>
      </c>
      <c r="Q36" s="200">
        <v>0</v>
      </c>
      <c r="R36" s="200">
        <v>1</v>
      </c>
      <c r="S36" s="200">
        <v>1049.038457851844</v>
      </c>
      <c r="T36" s="200">
        <v>0</v>
      </c>
    </row>
    <row r="37" spans="1:20" x14ac:dyDescent="0.35">
      <c r="A37" s="201" t="s">
        <v>928</v>
      </c>
      <c r="B37" s="200">
        <v>437.32824765643738</v>
      </c>
      <c r="C37" s="200">
        <v>0</v>
      </c>
      <c r="D37" s="200">
        <v>86.451633252639709</v>
      </c>
      <c r="E37" s="200">
        <v>67.450358685807217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437.32824765643738</v>
      </c>
      <c r="Q37" s="200">
        <v>0</v>
      </c>
      <c r="R37" s="200">
        <v>1</v>
      </c>
      <c r="S37" s="200">
        <v>703.69360802468861</v>
      </c>
      <c r="T37" s="200">
        <v>266.36536036825117</v>
      </c>
    </row>
    <row r="38" spans="1:20" x14ac:dyDescent="0.35">
      <c r="A38" s="201" t="s">
        <v>927</v>
      </c>
      <c r="B38" s="200">
        <v>0</v>
      </c>
      <c r="C38" s="200">
        <v>4204.6479480884391</v>
      </c>
      <c r="D38" s="200">
        <v>91.26119119883046</v>
      </c>
      <c r="E38" s="200">
        <v>0</v>
      </c>
      <c r="F38" s="200">
        <v>1440.227229736967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4204.6479480884391</v>
      </c>
      <c r="R38" s="200">
        <v>1</v>
      </c>
      <c r="S38" s="200">
        <v>0</v>
      </c>
      <c r="T38" s="200">
        <v>4204.6479480884391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466.41113198764668</v>
      </c>
      <c r="D43" s="200">
        <v>115.7014631103344</v>
      </c>
      <c r="E43" s="200">
        <v>0</v>
      </c>
      <c r="F43" s="200">
        <v>56.768729797077988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466.41113198764668</v>
      </c>
      <c r="R43" s="200">
        <v>1</v>
      </c>
      <c r="S43" s="200">
        <v>0</v>
      </c>
      <c r="T43" s="200">
        <v>466.41113198764668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263.08679369947572</v>
      </c>
      <c r="D45" s="200">
        <v>54.814610894821087</v>
      </c>
      <c r="E45" s="200">
        <v>0</v>
      </c>
      <c r="F45" s="200">
        <v>132.4239105741168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263.08679369947572</v>
      </c>
      <c r="R45" s="200">
        <v>1</v>
      </c>
      <c r="S45" s="200">
        <v>0</v>
      </c>
      <c r="T45" s="200">
        <v>263.08679369947572</v>
      </c>
    </row>
    <row r="46" spans="1:20" x14ac:dyDescent="0.35">
      <c r="A46" s="201" t="s">
        <v>919</v>
      </c>
      <c r="B46" s="200">
        <v>0</v>
      </c>
      <c r="C46" s="200">
        <v>39.822207722126016</v>
      </c>
      <c r="D46" s="200">
        <v>10.58064048155587</v>
      </c>
      <c r="E46" s="200">
        <v>0</v>
      </c>
      <c r="F46" s="200">
        <v>1.016624544167025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39.822207722126016</v>
      </c>
      <c r="R46" s="200">
        <v>1</v>
      </c>
      <c r="S46" s="200">
        <v>0</v>
      </c>
      <c r="T46" s="200">
        <v>39.822207722126016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963.04905136210652</v>
      </c>
      <c r="D48" s="200">
        <v>213.09342623168911</v>
      </c>
      <c r="E48" s="200">
        <v>0</v>
      </c>
      <c r="F48" s="200">
        <v>80.361735670380682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963.04905136210652</v>
      </c>
      <c r="R48" s="200">
        <v>1</v>
      </c>
      <c r="S48" s="200">
        <v>0</v>
      </c>
      <c r="T48" s="200">
        <v>963.04905136210652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1382.944258056541</v>
      </c>
      <c r="D53" s="200">
        <v>569.65339119661064</v>
      </c>
      <c r="E53" s="200">
        <v>0</v>
      </c>
      <c r="F53" s="200">
        <v>163.44434110910279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1382.944258056541</v>
      </c>
      <c r="R53" s="200">
        <v>1</v>
      </c>
      <c r="S53" s="200">
        <v>0</v>
      </c>
      <c r="T53" s="200">
        <v>1382.944258056541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665.68763055000511</v>
      </c>
      <c r="D55" s="200">
        <v>236.3828122103711</v>
      </c>
      <c r="E55" s="200">
        <v>0</v>
      </c>
      <c r="F55" s="200">
        <v>64.08681082117036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665.68763055000511</v>
      </c>
      <c r="R55" s="200">
        <v>1</v>
      </c>
      <c r="S55" s="200">
        <v>0</v>
      </c>
      <c r="T55" s="200">
        <v>665.68763055000511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107.2603093136231</v>
      </c>
      <c r="D67" s="200">
        <v>30.28923127635991</v>
      </c>
      <c r="E67" s="200">
        <v>0</v>
      </c>
      <c r="F67" s="200">
        <v>84.114235454902015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107.2603093136231</v>
      </c>
      <c r="R67" s="200">
        <v>1</v>
      </c>
      <c r="S67" s="200">
        <v>0</v>
      </c>
      <c r="T67" s="200">
        <v>107.2603093136231</v>
      </c>
    </row>
    <row r="68" spans="1:20" x14ac:dyDescent="0.35">
      <c r="A68" s="201" t="s">
        <v>897</v>
      </c>
      <c r="B68" s="200">
        <v>0</v>
      </c>
      <c r="C68" s="200">
        <v>471.11929695843111</v>
      </c>
      <c r="D68" s="200">
        <v>83.76282541053952</v>
      </c>
      <c r="E68" s="200">
        <v>0</v>
      </c>
      <c r="F68" s="200">
        <v>418.6852599497663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471.11929695843111</v>
      </c>
      <c r="R68" s="200">
        <v>1</v>
      </c>
      <c r="S68" s="200">
        <v>0</v>
      </c>
      <c r="T68" s="200">
        <v>471.11929695843111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414.668470398615</v>
      </c>
      <c r="C71" s="200">
        <v>0</v>
      </c>
      <c r="D71" s="200">
        <v>44.02068378193556</v>
      </c>
      <c r="E71" s="200">
        <v>42330.608127927619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414.668470398615</v>
      </c>
      <c r="Q71" s="200">
        <v>0</v>
      </c>
      <c r="R71" s="200">
        <v>1</v>
      </c>
      <c r="S71" s="200">
        <v>2096.2516544282462</v>
      </c>
      <c r="T71" s="200">
        <v>1681.583184029631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3D1B4-A93F-4FD9-ACC8-75D31D1AAAA8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913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74076.527116736281</v>
      </c>
      <c r="C16" s="200">
        <v>0</v>
      </c>
      <c r="D16" s="200">
        <v>0</v>
      </c>
      <c r="E16" s="200">
        <v>0</v>
      </c>
      <c r="F16" s="200">
        <v>0</v>
      </c>
      <c r="G16" s="200">
        <v>179463.57670709959</v>
      </c>
      <c r="H16" s="200">
        <v>1</v>
      </c>
      <c r="I16" s="200">
        <v>1</v>
      </c>
      <c r="J16" s="200">
        <v>1</v>
      </c>
      <c r="K16" s="200">
        <v>1</v>
      </c>
      <c r="L16" s="200">
        <v>48562.549646879263</v>
      </c>
      <c r="M16" s="200">
        <v>226432.73881163361</v>
      </c>
      <c r="N16" s="200">
        <v>528535.39228234871</v>
      </c>
      <c r="O16" s="200">
        <v>302102.65347071498</v>
      </c>
      <c r="P16" s="200">
        <v>108615.91738559111</v>
      </c>
      <c r="Q16" s="200">
        <v>34539.390268854797</v>
      </c>
      <c r="R16" s="200">
        <v>1</v>
      </c>
      <c r="S16" s="200">
        <v>161747.81586681961</v>
      </c>
      <c r="T16" s="200">
        <v>87671.288750083288</v>
      </c>
      <c r="U16" s="199">
        <v>62846.627589035663</v>
      </c>
      <c r="V16" s="199">
        <v>48496.474900343157</v>
      </c>
      <c r="W16" s="199">
        <v>227960.05160744279</v>
      </c>
      <c r="X16" s="199">
        <v>27418.347572171489</v>
      </c>
      <c r="Y16" s="199">
        <v>75980.897219050748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2639.2426562179862</v>
      </c>
      <c r="C25" s="200">
        <v>0</v>
      </c>
      <c r="D25" s="200">
        <v>50.552054901191987</v>
      </c>
      <c r="E25" s="200">
        <v>128.59909232417189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2639.2426562179862</v>
      </c>
      <c r="Q25" s="200">
        <v>0</v>
      </c>
      <c r="R25" s="200">
        <v>1</v>
      </c>
      <c r="S25" s="200">
        <v>14367.95920402702</v>
      </c>
      <c r="T25" s="200">
        <v>11728.716547809039</v>
      </c>
    </row>
    <row r="26" spans="1:20" x14ac:dyDescent="0.35">
      <c r="A26" s="201" t="s">
        <v>939</v>
      </c>
      <c r="B26" s="200">
        <v>34238.869013942858</v>
      </c>
      <c r="C26" s="200">
        <v>0</v>
      </c>
      <c r="D26" s="200">
        <v>126.97234887405391</v>
      </c>
      <c r="E26" s="200">
        <v>39.325044249306998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34238.869013942858</v>
      </c>
      <c r="Q26" s="200">
        <v>0</v>
      </c>
      <c r="R26" s="200">
        <v>1</v>
      </c>
      <c r="S26" s="200">
        <v>43549.070336910947</v>
      </c>
      <c r="T26" s="200">
        <v>9310.2013229680961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19916.940955167171</v>
      </c>
      <c r="D28" s="200">
        <v>61.984022347918632</v>
      </c>
      <c r="E28" s="200">
        <v>0</v>
      </c>
      <c r="F28" s="200">
        <v>167.39717914454499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19916.940955167171</v>
      </c>
      <c r="R28" s="200">
        <v>1</v>
      </c>
      <c r="S28" s="200">
        <v>1124.4201271437109</v>
      </c>
      <c r="T28" s="200">
        <v>21041.361082310879</v>
      </c>
    </row>
    <row r="29" spans="1:20" x14ac:dyDescent="0.35">
      <c r="A29" s="201" t="s">
        <v>936</v>
      </c>
      <c r="B29" s="200">
        <v>9349.8172597129451</v>
      </c>
      <c r="C29" s="200">
        <v>0</v>
      </c>
      <c r="D29" s="200">
        <v>147.63400976137439</v>
      </c>
      <c r="E29" s="200">
        <v>435.36791360152392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9349.8172597129451</v>
      </c>
      <c r="Q29" s="200">
        <v>0</v>
      </c>
      <c r="R29" s="200">
        <v>1</v>
      </c>
      <c r="S29" s="200">
        <v>11747.723401744919</v>
      </c>
      <c r="T29" s="200">
        <v>2397.9061420319699</v>
      </c>
    </row>
    <row r="30" spans="1:20" x14ac:dyDescent="0.35">
      <c r="A30" s="201" t="s">
        <v>935</v>
      </c>
      <c r="B30" s="200">
        <v>8176.6599447969011</v>
      </c>
      <c r="C30" s="200">
        <v>0</v>
      </c>
      <c r="D30" s="200">
        <v>138.9252798541963</v>
      </c>
      <c r="E30" s="200">
        <v>2295.4258707648828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8176.6599447969011</v>
      </c>
      <c r="Q30" s="200">
        <v>0</v>
      </c>
      <c r="R30" s="200">
        <v>1</v>
      </c>
      <c r="S30" s="200">
        <v>8597.8736778048042</v>
      </c>
      <c r="T30" s="200">
        <v>421.21373300790299</v>
      </c>
    </row>
    <row r="31" spans="1:20" x14ac:dyDescent="0.35">
      <c r="A31" s="201" t="s">
        <v>934</v>
      </c>
      <c r="B31" s="200">
        <v>129.6373077862626</v>
      </c>
      <c r="C31" s="200">
        <v>0</v>
      </c>
      <c r="D31" s="200">
        <v>2.3353613859443829</v>
      </c>
      <c r="E31" s="200">
        <v>29.860951961690759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129.6373077862626</v>
      </c>
      <c r="Q31" s="200">
        <v>0</v>
      </c>
      <c r="R31" s="200">
        <v>1</v>
      </c>
      <c r="S31" s="200">
        <v>129.6373077862626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4634.5170931739394</v>
      </c>
      <c r="D32" s="200">
        <v>145.13012113542251</v>
      </c>
      <c r="E32" s="200">
        <v>0</v>
      </c>
      <c r="F32" s="200">
        <v>140.35574880524291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4634.5170931739394</v>
      </c>
      <c r="R32" s="200">
        <v>1</v>
      </c>
      <c r="S32" s="200">
        <v>0</v>
      </c>
      <c r="T32" s="200">
        <v>4634.5170931739394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925.03598882725692</v>
      </c>
      <c r="C34" s="200">
        <v>0</v>
      </c>
      <c r="D34" s="200">
        <v>36.071859819020062</v>
      </c>
      <c r="E34" s="200">
        <v>22.383636959417199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925.03598882725692</v>
      </c>
      <c r="Q34" s="200">
        <v>0</v>
      </c>
      <c r="R34" s="200">
        <v>1</v>
      </c>
      <c r="S34" s="200">
        <v>2014.255287555904</v>
      </c>
      <c r="T34" s="200">
        <v>1089.2192987286469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5194.9958300258204</v>
      </c>
      <c r="D36" s="200">
        <v>225.77535021370829</v>
      </c>
      <c r="E36" s="200">
        <v>0</v>
      </c>
      <c r="F36" s="200">
        <v>85.654788097096144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5194.9958300258204</v>
      </c>
      <c r="R36" s="200">
        <v>1</v>
      </c>
      <c r="S36" s="200">
        <v>3756.3240880777921</v>
      </c>
      <c r="T36" s="200">
        <v>8951.3199181036125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3353.4184789072769</v>
      </c>
      <c r="C38" s="200">
        <v>0</v>
      </c>
      <c r="D38" s="200">
        <v>32.122184762403542</v>
      </c>
      <c r="E38" s="200">
        <v>385.53473758924582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3353.4184789072769</v>
      </c>
      <c r="Q38" s="200">
        <v>0</v>
      </c>
      <c r="R38" s="200">
        <v>1</v>
      </c>
      <c r="S38" s="200">
        <v>4208.3430254877294</v>
      </c>
      <c r="T38" s="200">
        <v>854.92454658045233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4633.4027016818982</v>
      </c>
      <c r="C40" s="200">
        <v>0</v>
      </c>
      <c r="D40" s="200">
        <v>265.62124325556312</v>
      </c>
      <c r="E40" s="200">
        <v>54.47512160032727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4633.4027016818982</v>
      </c>
      <c r="Q40" s="200">
        <v>0</v>
      </c>
      <c r="R40" s="200">
        <v>1</v>
      </c>
      <c r="S40" s="200">
        <v>4779.6167368828956</v>
      </c>
      <c r="T40" s="200">
        <v>146.2140352009985</v>
      </c>
    </row>
    <row r="41" spans="1:20" x14ac:dyDescent="0.35">
      <c r="A41" s="201" t="s">
        <v>924</v>
      </c>
      <c r="B41" s="200">
        <v>127.6327366229076</v>
      </c>
      <c r="C41" s="200">
        <v>0</v>
      </c>
      <c r="D41" s="200">
        <v>4.6010916533346933</v>
      </c>
      <c r="E41" s="200">
        <v>25.31771602094717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127.6327366229076</v>
      </c>
      <c r="Q41" s="200">
        <v>0</v>
      </c>
      <c r="R41" s="200">
        <v>1</v>
      </c>
      <c r="S41" s="200">
        <v>127.6327366229076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44834.786908990587</v>
      </c>
      <c r="C45" s="200">
        <v>0</v>
      </c>
      <c r="D45" s="200">
        <v>3640.1051851462871</v>
      </c>
      <c r="E45" s="200">
        <v>7615.9576388192963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44834.786908990587</v>
      </c>
      <c r="Q45" s="200">
        <v>0</v>
      </c>
      <c r="R45" s="200">
        <v>1</v>
      </c>
      <c r="S45" s="200">
        <v>55963.241079500367</v>
      </c>
      <c r="T45" s="200">
        <v>11128.454170509771</v>
      </c>
    </row>
    <row r="46" spans="1:20" x14ac:dyDescent="0.35">
      <c r="A46" s="201" t="s">
        <v>919</v>
      </c>
      <c r="B46" s="200">
        <v>0</v>
      </c>
      <c r="C46" s="200">
        <v>35.731683164578698</v>
      </c>
      <c r="D46" s="200">
        <v>23.245924736669689</v>
      </c>
      <c r="E46" s="200">
        <v>0</v>
      </c>
      <c r="F46" s="200">
        <v>0.2709124480159637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35.731683164578698</v>
      </c>
      <c r="R46" s="200">
        <v>1</v>
      </c>
      <c r="S46" s="200">
        <v>149.39000930321001</v>
      </c>
      <c r="T46" s="200">
        <v>185.12169246778871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207.41438810419029</v>
      </c>
      <c r="C56" s="200">
        <v>0</v>
      </c>
      <c r="D56" s="200">
        <v>67.844969719670218</v>
      </c>
      <c r="E56" s="200">
        <v>10.5901286853315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207.41438810419029</v>
      </c>
      <c r="Q56" s="200">
        <v>0</v>
      </c>
      <c r="R56" s="200">
        <v>1</v>
      </c>
      <c r="S56" s="200">
        <v>207.41438810419029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1381.826359781008</v>
      </c>
      <c r="D69" s="200">
        <v>92.807420482570024</v>
      </c>
      <c r="E69" s="200">
        <v>0</v>
      </c>
      <c r="F69" s="200">
        <v>1626.1699916223499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1381.826359781008</v>
      </c>
      <c r="R69" s="200">
        <v>1</v>
      </c>
      <c r="S69" s="200">
        <v>0</v>
      </c>
      <c r="T69" s="200">
        <v>1381.826359781008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3375.3783475422838</v>
      </c>
      <c r="D71" s="200">
        <v>74.29450177736841</v>
      </c>
      <c r="E71" s="200">
        <v>0</v>
      </c>
      <c r="F71" s="200" t="s">
        <v>980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3375.3783475422838</v>
      </c>
      <c r="R71" s="200">
        <v>1</v>
      </c>
      <c r="S71" s="200">
        <v>11024.914459866901</v>
      </c>
      <c r="T71" s="200">
        <v>14400.29280740918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7E964-1D2E-4D1A-BD0C-1494C1603CF9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912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8158.6869077115916</v>
      </c>
      <c r="D16" s="200">
        <v>0</v>
      </c>
      <c r="E16" s="200">
        <v>0</v>
      </c>
      <c r="F16" s="200">
        <v>0</v>
      </c>
      <c r="G16" s="200">
        <v>-10938.13124085253</v>
      </c>
      <c r="H16" s="200">
        <v>1</v>
      </c>
      <c r="I16" s="200">
        <v>1</v>
      </c>
      <c r="J16" s="200">
        <v>1</v>
      </c>
      <c r="K16" s="200">
        <v>1</v>
      </c>
      <c r="L16" s="200">
        <v>-250179.197849583</v>
      </c>
      <c r="M16" s="200">
        <v>381230.86039912852</v>
      </c>
      <c r="N16" s="200">
        <v>111954.8444009814</v>
      </c>
      <c r="O16" s="200">
        <v>-269276.01599814708</v>
      </c>
      <c r="P16" s="200">
        <v>12813.949457999861</v>
      </c>
      <c r="Q16" s="200">
        <v>20972.636365711449</v>
      </c>
      <c r="R16" s="200">
        <v>1</v>
      </c>
      <c r="S16" s="200">
        <v>39766.126220962171</v>
      </c>
      <c r="T16" s="200">
        <v>47924.81312867377</v>
      </c>
      <c r="U16" s="199">
        <v>28984.20332526934</v>
      </c>
      <c r="V16" s="199">
        <v>16528.95640790998</v>
      </c>
      <c r="W16" s="199">
        <v>5590.8251670574537</v>
      </c>
      <c r="X16" s="199">
        <v>287792.88753727538</v>
      </c>
      <c r="Y16" s="199">
        <v>37613.68968769248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5326.9428792790259</v>
      </c>
      <c r="C25" s="200">
        <v>0</v>
      </c>
      <c r="D25" s="200">
        <v>151.9859313021866</v>
      </c>
      <c r="E25" s="200">
        <v>377.94239440382302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5326.9428792790259</v>
      </c>
      <c r="Q25" s="200">
        <v>0</v>
      </c>
      <c r="R25" s="200">
        <v>1</v>
      </c>
      <c r="S25" s="200">
        <v>16332.431951376349</v>
      </c>
      <c r="T25" s="200">
        <v>11005.48907209732</v>
      </c>
    </row>
    <row r="26" spans="1:20" x14ac:dyDescent="0.35">
      <c r="A26" s="201" t="s">
        <v>939</v>
      </c>
      <c r="B26" s="200">
        <v>0</v>
      </c>
      <c r="C26" s="200">
        <v>1156.6050920400121</v>
      </c>
      <c r="D26" s="200">
        <v>30.074435314698281</v>
      </c>
      <c r="E26" s="200">
        <v>0</v>
      </c>
      <c r="F26" s="200">
        <v>6.3708884253147984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1156.6050920400121</v>
      </c>
      <c r="R26" s="200">
        <v>1</v>
      </c>
      <c r="S26" s="200">
        <v>1617.446730736013</v>
      </c>
      <c r="T26" s="200">
        <v>2774.0518227760249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7642.4783788518871</v>
      </c>
      <c r="D32" s="200">
        <v>1083.9519640173201</v>
      </c>
      <c r="E32" s="200">
        <v>0</v>
      </c>
      <c r="F32" s="200">
        <v>1960.1584470019529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7642.4783788518871</v>
      </c>
      <c r="R32" s="200">
        <v>1</v>
      </c>
      <c r="S32" s="200">
        <v>2920.9332164117259</v>
      </c>
      <c r="T32" s="200">
        <v>10563.411595263609</v>
      </c>
    </row>
    <row r="33" spans="1:20" x14ac:dyDescent="0.35">
      <c r="A33" s="201" t="s">
        <v>932</v>
      </c>
      <c r="B33" s="200">
        <v>0</v>
      </c>
      <c r="C33" s="200">
        <v>399.50891734550692</v>
      </c>
      <c r="D33" s="200">
        <v>26.66256524162754</v>
      </c>
      <c r="E33" s="200">
        <v>0</v>
      </c>
      <c r="F33" s="200">
        <v>20.199335261645189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399.50891734550692</v>
      </c>
      <c r="R33" s="200">
        <v>1</v>
      </c>
      <c r="S33" s="200">
        <v>0</v>
      </c>
      <c r="T33" s="200">
        <v>399.50891734550692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3988.357966657351</v>
      </c>
      <c r="C37" s="200">
        <v>0</v>
      </c>
      <c r="D37" s="200">
        <v>1283.1312276719441</v>
      </c>
      <c r="E37" s="200">
        <v>81.921079052714276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3988.357966657351</v>
      </c>
      <c r="Q37" s="200">
        <v>0</v>
      </c>
      <c r="R37" s="200">
        <v>1</v>
      </c>
      <c r="S37" s="200">
        <v>10843.193997574521</v>
      </c>
      <c r="T37" s="200">
        <v>6854.8360309171649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8503.1546969810297</v>
      </c>
      <c r="D43" s="200">
        <v>2549.3778219912629</v>
      </c>
      <c r="E43" s="200">
        <v>0</v>
      </c>
      <c r="F43" s="200">
        <v>2603.105809438056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8503.1546969810297</v>
      </c>
      <c r="R43" s="200">
        <v>1</v>
      </c>
      <c r="S43" s="200">
        <v>2353.4768131869091</v>
      </c>
      <c r="T43" s="200">
        <v>10856.631510167939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1431.955615717407</v>
      </c>
      <c r="D45" s="200">
        <v>232.6715269404518</v>
      </c>
      <c r="E45" s="200">
        <v>0</v>
      </c>
      <c r="F45" s="200">
        <v>1812.877208857424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1431.955615717407</v>
      </c>
      <c r="R45" s="200">
        <v>1</v>
      </c>
      <c r="S45" s="200">
        <v>0</v>
      </c>
      <c r="T45" s="200">
        <v>1431.955615717407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1382.944258056541</v>
      </c>
      <c r="C51" s="200">
        <v>0</v>
      </c>
      <c r="D51" s="200">
        <v>569.65339119661064</v>
      </c>
      <c r="E51" s="200">
        <v>35.26461261142272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1382.944258056541</v>
      </c>
      <c r="Q51" s="200">
        <v>0</v>
      </c>
      <c r="R51" s="200">
        <v>1</v>
      </c>
      <c r="S51" s="200">
        <v>1382.944258056541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2115.704354006944</v>
      </c>
      <c r="C55" s="200">
        <v>0</v>
      </c>
      <c r="D55" s="200">
        <v>615.94707168341188</v>
      </c>
      <c r="E55" s="200">
        <v>80.927112995351919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2115.704354006944</v>
      </c>
      <c r="Q55" s="200">
        <v>0</v>
      </c>
      <c r="R55" s="200">
        <v>1</v>
      </c>
      <c r="S55" s="200">
        <v>2115.704354006944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364.26122843512888</v>
      </c>
      <c r="D68" s="200">
        <v>622.73172315300349</v>
      </c>
      <c r="E68" s="200">
        <v>0</v>
      </c>
      <c r="F68" s="200">
        <v>814.21893481095958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364.26122843512888</v>
      </c>
      <c r="R68" s="200">
        <v>1</v>
      </c>
      <c r="S68" s="200">
        <v>2199.994899613182</v>
      </c>
      <c r="T68" s="200">
        <v>2564.256128048311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1474.6724363404819</v>
      </c>
      <c r="D71" s="200">
        <v>13.27313299876195</v>
      </c>
      <c r="E71" s="200">
        <v>0</v>
      </c>
      <c r="F71" s="200" t="s">
        <v>980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1474.6724363404819</v>
      </c>
      <c r="R71" s="200">
        <v>1</v>
      </c>
      <c r="S71" s="200">
        <v>0</v>
      </c>
      <c r="T71" s="200">
        <v>1474.6724363404819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46D13-8316-494E-98CC-BD1FFB6A71FA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911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6141.0182585887014</v>
      </c>
      <c r="C16" s="200">
        <v>0</v>
      </c>
      <c r="D16" s="200">
        <v>0</v>
      </c>
      <c r="E16" s="200">
        <v>0</v>
      </c>
      <c r="F16" s="200">
        <v>0</v>
      </c>
      <c r="G16" s="200">
        <v>-11552.18306835709</v>
      </c>
      <c r="H16" s="200">
        <v>1</v>
      </c>
      <c r="I16" s="200">
        <v>1</v>
      </c>
      <c r="J16" s="200">
        <v>1</v>
      </c>
      <c r="K16" s="200">
        <v>1</v>
      </c>
      <c r="L16" s="200">
        <v>83002.678723275749</v>
      </c>
      <c r="M16" s="200">
        <v>256975.61902141749</v>
      </c>
      <c r="N16" s="200">
        <v>334567.13293492491</v>
      </c>
      <c r="O16" s="200">
        <v>77591.51391350737</v>
      </c>
      <c r="P16" s="200">
        <v>36180.121899266378</v>
      </c>
      <c r="Q16" s="200">
        <v>30039.10364067768</v>
      </c>
      <c r="R16" s="200">
        <v>1</v>
      </c>
      <c r="S16" s="200">
        <v>80951.691237977066</v>
      </c>
      <c r="T16" s="200">
        <v>74810.672979388357</v>
      </c>
      <c r="U16" s="199">
        <v>42125.285641035458</v>
      </c>
      <c r="V16" s="199">
        <v>61866.689071828951</v>
      </c>
      <c r="W16" s="199">
        <v>50314.506003471863</v>
      </c>
      <c r="X16" s="199">
        <v>78172.971329164779</v>
      </c>
      <c r="Y16" s="199">
        <v>161175.6500524405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16823.32646429494</v>
      </c>
      <c r="C25" s="200">
        <v>0</v>
      </c>
      <c r="D25" s="200">
        <v>95.342780907921323</v>
      </c>
      <c r="E25" s="200">
        <v>407.1733058066406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16823.32646429494</v>
      </c>
      <c r="Q25" s="200">
        <v>0</v>
      </c>
      <c r="R25" s="200">
        <v>1</v>
      </c>
      <c r="S25" s="200">
        <v>23695.198459232459</v>
      </c>
      <c r="T25" s="200">
        <v>6871.8719949375236</v>
      </c>
    </row>
    <row r="26" spans="1:20" x14ac:dyDescent="0.35">
      <c r="A26" s="201" t="s">
        <v>939</v>
      </c>
      <c r="B26" s="200">
        <v>0</v>
      </c>
      <c r="C26" s="200">
        <v>10615.89867517007</v>
      </c>
      <c r="D26" s="200">
        <v>53.942450739545883</v>
      </c>
      <c r="E26" s="200">
        <v>0</v>
      </c>
      <c r="F26" s="200">
        <v>43.740206374225252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10615.89867517007</v>
      </c>
      <c r="R26" s="200">
        <v>1</v>
      </c>
      <c r="S26" s="200">
        <v>1695.9362070459219</v>
      </c>
      <c r="T26" s="200">
        <v>12311.834882216001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8948.9681786719593</v>
      </c>
      <c r="C28" s="200">
        <v>0</v>
      </c>
      <c r="D28" s="200">
        <v>124.4164081722942</v>
      </c>
      <c r="E28" s="200">
        <v>32.302896783251398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8948.9681786719593</v>
      </c>
      <c r="Q28" s="200">
        <v>0</v>
      </c>
      <c r="R28" s="200">
        <v>1</v>
      </c>
      <c r="S28" s="200">
        <v>18630.78609857244</v>
      </c>
      <c r="T28" s="200">
        <v>9681.8179199004844</v>
      </c>
    </row>
    <row r="29" spans="1:20" x14ac:dyDescent="0.35">
      <c r="A29" s="201" t="s">
        <v>936</v>
      </c>
      <c r="B29" s="200">
        <v>276.00760090835178</v>
      </c>
      <c r="C29" s="200">
        <v>0</v>
      </c>
      <c r="D29" s="200">
        <v>4.4850306847994776</v>
      </c>
      <c r="E29" s="200">
        <v>6.3838574659336578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276.00760090835178</v>
      </c>
      <c r="Q29" s="200">
        <v>0</v>
      </c>
      <c r="R29" s="200">
        <v>1</v>
      </c>
      <c r="S29" s="200">
        <v>276.00760090835178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11416.643061224449</v>
      </c>
      <c r="D30" s="200">
        <v>281.68831751135059</v>
      </c>
      <c r="E30" s="200">
        <v>0</v>
      </c>
      <c r="F30" s="200">
        <v>10011.65785643034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11416.643061224449</v>
      </c>
      <c r="R30" s="200">
        <v>1</v>
      </c>
      <c r="S30" s="200">
        <v>0</v>
      </c>
      <c r="T30" s="200">
        <v>11416.643061224449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190.90141607155741</v>
      </c>
      <c r="D32" s="200">
        <v>358.79841648231269</v>
      </c>
      <c r="E32" s="200">
        <v>0</v>
      </c>
      <c r="F32" s="200">
        <v>36.624800982112028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190.90141607155741</v>
      </c>
      <c r="R32" s="200">
        <v>1</v>
      </c>
      <c r="S32" s="200">
        <v>3739.04926028829</v>
      </c>
      <c r="T32" s="200">
        <v>3929.950676359847</v>
      </c>
    </row>
    <row r="33" spans="1:20" x14ac:dyDescent="0.35">
      <c r="A33" s="201" t="s">
        <v>932</v>
      </c>
      <c r="B33" s="200">
        <v>0</v>
      </c>
      <c r="C33" s="200">
        <v>913.39620128439242</v>
      </c>
      <c r="D33" s="200">
        <v>32.78898604074692</v>
      </c>
      <c r="E33" s="200">
        <v>0</v>
      </c>
      <c r="F33" s="200">
        <v>34.544504281848518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913.39620128439242</v>
      </c>
      <c r="R33" s="200">
        <v>1</v>
      </c>
      <c r="S33" s="200">
        <v>0</v>
      </c>
      <c r="T33" s="200">
        <v>913.39620128439242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2041.789838878057</v>
      </c>
      <c r="D37" s="200">
        <v>600.6495348100201</v>
      </c>
      <c r="E37" s="200">
        <v>0</v>
      </c>
      <c r="F37" s="200">
        <v>107.6038333134328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2041.789838878057</v>
      </c>
      <c r="R37" s="200">
        <v>1</v>
      </c>
      <c r="S37" s="200">
        <v>6130.6314029684236</v>
      </c>
      <c r="T37" s="200">
        <v>8172.4212418464813</v>
      </c>
    </row>
    <row r="38" spans="1:20" x14ac:dyDescent="0.35">
      <c r="A38" s="201" t="s">
        <v>927</v>
      </c>
      <c r="B38" s="200">
        <v>0</v>
      </c>
      <c r="C38" s="200">
        <v>3371.6108288853338</v>
      </c>
      <c r="D38" s="200">
        <v>138.85404542399951</v>
      </c>
      <c r="E38" s="200">
        <v>0</v>
      </c>
      <c r="F38" s="200">
        <v>2172.7985087483398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3371.6108288853338</v>
      </c>
      <c r="R38" s="200">
        <v>1</v>
      </c>
      <c r="S38" s="200">
        <v>5318.3975306596394</v>
      </c>
      <c r="T38" s="200">
        <v>8690.0083595449723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1488.8636191638111</v>
      </c>
      <c r="D43" s="200">
        <v>158.43171004538641</v>
      </c>
      <c r="E43" s="200">
        <v>0</v>
      </c>
      <c r="F43" s="200">
        <v>340.93832480670108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1488.8636191638111</v>
      </c>
      <c r="R43" s="200">
        <v>1</v>
      </c>
      <c r="S43" s="200">
        <v>0</v>
      </c>
      <c r="T43" s="200">
        <v>1488.8636191638111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378.39605723724878</v>
      </c>
      <c r="C67" s="200">
        <v>0</v>
      </c>
      <c r="D67" s="200">
        <v>54.585486695087923</v>
      </c>
      <c r="E67" s="200" t="s">
        <v>980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378.39605723724878</v>
      </c>
      <c r="Q67" s="200">
        <v>0</v>
      </c>
      <c r="R67" s="200">
        <v>1</v>
      </c>
      <c r="S67" s="200">
        <v>378.39605723724878</v>
      </c>
      <c r="T67" s="200">
        <v>0</v>
      </c>
    </row>
    <row r="68" spans="1:20" x14ac:dyDescent="0.35">
      <c r="A68" s="201" t="s">
        <v>897</v>
      </c>
      <c r="B68" s="200">
        <v>2721.9898685889889</v>
      </c>
      <c r="C68" s="200">
        <v>0</v>
      </c>
      <c r="D68" s="200">
        <v>185.4565051750443</v>
      </c>
      <c r="E68" s="200" t="s">
        <v>980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2721.9898685889889</v>
      </c>
      <c r="Q68" s="200">
        <v>0</v>
      </c>
      <c r="R68" s="200">
        <v>1</v>
      </c>
      <c r="S68" s="200">
        <v>2721.9898685889889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7031.4337295648866</v>
      </c>
      <c r="C71" s="200">
        <v>0</v>
      </c>
      <c r="D71" s="200">
        <v>146.31102127546771</v>
      </c>
      <c r="E71" s="200">
        <v>32609.3420251918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7031.4337295648866</v>
      </c>
      <c r="Q71" s="200">
        <v>0</v>
      </c>
      <c r="R71" s="200">
        <v>1</v>
      </c>
      <c r="S71" s="200">
        <v>18365.29875247529</v>
      </c>
      <c r="T71" s="200">
        <v>11333.865022910401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7126C-CC95-485A-9F59-FD29CF2F6A98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910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27841.4884753105</v>
      </c>
      <c r="C16" s="200">
        <v>0</v>
      </c>
      <c r="D16" s="200">
        <v>0</v>
      </c>
      <c r="E16" s="200">
        <v>0</v>
      </c>
      <c r="F16" s="200">
        <v>0</v>
      </c>
      <c r="G16" s="200">
        <v>-16413.989495568621</v>
      </c>
      <c r="H16" s="200">
        <v>1</v>
      </c>
      <c r="I16" s="200">
        <v>1</v>
      </c>
      <c r="J16" s="200">
        <v>1</v>
      </c>
      <c r="K16" s="200">
        <v>1</v>
      </c>
      <c r="L16" s="200">
        <v>2659.9963778134879</v>
      </c>
      <c r="M16" s="200">
        <v>143377.23687651331</v>
      </c>
      <c r="N16" s="200">
        <v>157464.73223406871</v>
      </c>
      <c r="O16" s="200">
        <v>14087.495357555399</v>
      </c>
      <c r="P16" s="200">
        <v>36620.213190133087</v>
      </c>
      <c r="Q16" s="200">
        <v>8778.7247148225924</v>
      </c>
      <c r="R16" s="200">
        <v>1</v>
      </c>
      <c r="S16" s="200">
        <v>60798.528428927719</v>
      </c>
      <c r="T16" s="200">
        <v>32957.039953617219</v>
      </c>
      <c r="U16" s="199">
        <v>13362.672310149261</v>
      </c>
      <c r="V16" s="199">
        <v>73968.870440785031</v>
      </c>
      <c r="W16" s="199">
        <v>57554.880945216413</v>
      </c>
      <c r="X16" s="199">
        <v>23088.654171961811</v>
      </c>
      <c r="Y16" s="199">
        <v>25748.650549775299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31.910794542086709</v>
      </c>
      <c r="D24" s="200">
        <v>22.209363637954048</v>
      </c>
      <c r="E24" s="200">
        <v>0</v>
      </c>
      <c r="F24" s="200">
        <v>0.77879145948470574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31.910794542086709</v>
      </c>
      <c r="R24" s="200">
        <v>1</v>
      </c>
      <c r="S24" s="200">
        <v>0</v>
      </c>
      <c r="T24" s="200">
        <v>31.910794542086709</v>
      </c>
    </row>
    <row r="25" spans="1:20" x14ac:dyDescent="0.35">
      <c r="A25" s="201" t="s">
        <v>940</v>
      </c>
      <c r="B25" s="200">
        <v>1226.0318693348211</v>
      </c>
      <c r="C25" s="200">
        <v>0</v>
      </c>
      <c r="D25" s="200">
        <v>37.328060311469763</v>
      </c>
      <c r="E25" s="200">
        <v>213.28482396619839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1226.0318693348211</v>
      </c>
      <c r="Q25" s="200">
        <v>0</v>
      </c>
      <c r="R25" s="200">
        <v>1</v>
      </c>
      <c r="S25" s="200">
        <v>4225.3668312291757</v>
      </c>
      <c r="T25" s="200">
        <v>2999.3349618943539</v>
      </c>
    </row>
    <row r="26" spans="1:20" x14ac:dyDescent="0.35">
      <c r="A26" s="201" t="s">
        <v>939</v>
      </c>
      <c r="B26" s="200">
        <v>432.65606018813111</v>
      </c>
      <c r="C26" s="200">
        <v>0</v>
      </c>
      <c r="D26" s="200">
        <v>28.464671116723061</v>
      </c>
      <c r="E26" s="200">
        <v>1.774157676466559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432.65606018813111</v>
      </c>
      <c r="Q26" s="200">
        <v>0</v>
      </c>
      <c r="R26" s="200">
        <v>1</v>
      </c>
      <c r="S26" s="200">
        <v>2437.57532298044</v>
      </c>
      <c r="T26" s="200">
        <v>2004.919262792308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4355.960645414847</v>
      </c>
      <c r="C28" s="200">
        <v>0</v>
      </c>
      <c r="D28" s="200">
        <v>257.71900522326808</v>
      </c>
      <c r="E28" s="200">
        <v>113.01685650819449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4355.960645414847</v>
      </c>
      <c r="Q28" s="200">
        <v>0</v>
      </c>
      <c r="R28" s="200">
        <v>1</v>
      </c>
      <c r="S28" s="200">
        <v>19451.825643158671</v>
      </c>
      <c r="T28" s="200">
        <v>15095.864997743831</v>
      </c>
    </row>
    <row r="29" spans="1:20" x14ac:dyDescent="0.35">
      <c r="A29" s="201" t="s">
        <v>936</v>
      </c>
      <c r="B29" s="200">
        <v>0</v>
      </c>
      <c r="C29" s="200">
        <v>14.68573451468818</v>
      </c>
      <c r="D29" s="200">
        <v>0.40895139274217512</v>
      </c>
      <c r="E29" s="200">
        <v>0</v>
      </c>
      <c r="F29" s="200">
        <v>1.680185299053766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14.68573451468818</v>
      </c>
      <c r="R29" s="200">
        <v>1</v>
      </c>
      <c r="S29" s="200">
        <v>0</v>
      </c>
      <c r="T29" s="200">
        <v>14.68573451468818</v>
      </c>
    </row>
    <row r="30" spans="1:20" x14ac:dyDescent="0.35">
      <c r="A30" s="201" t="s">
        <v>935</v>
      </c>
      <c r="B30" s="200">
        <v>74.615521956227838</v>
      </c>
      <c r="C30" s="200">
        <v>0</v>
      </c>
      <c r="D30" s="200">
        <v>3.0663947054901719</v>
      </c>
      <c r="E30" s="200">
        <v>74.785281199187139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74.615521956227838</v>
      </c>
      <c r="Q30" s="200">
        <v>0</v>
      </c>
      <c r="R30" s="200">
        <v>1</v>
      </c>
      <c r="S30" s="200">
        <v>74.615521956227838</v>
      </c>
      <c r="T30" s="200">
        <v>0</v>
      </c>
    </row>
    <row r="31" spans="1:20" x14ac:dyDescent="0.35">
      <c r="A31" s="201" t="s">
        <v>934</v>
      </c>
      <c r="B31" s="200">
        <v>2286.61964646671</v>
      </c>
      <c r="C31" s="200">
        <v>0</v>
      </c>
      <c r="D31" s="200">
        <v>109.8957190752061</v>
      </c>
      <c r="E31" s="200">
        <v>1880.4733808199851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2286.61964646671</v>
      </c>
      <c r="Q31" s="200">
        <v>0</v>
      </c>
      <c r="R31" s="200">
        <v>1</v>
      </c>
      <c r="S31" s="200">
        <v>2286.61964646671</v>
      </c>
      <c r="T31" s="200">
        <v>0</v>
      </c>
    </row>
    <row r="32" spans="1:20" x14ac:dyDescent="0.35">
      <c r="A32" s="201" t="s">
        <v>933</v>
      </c>
      <c r="B32" s="200">
        <v>502.26101120297182</v>
      </c>
      <c r="C32" s="200">
        <v>0</v>
      </c>
      <c r="D32" s="200">
        <v>237.90658642738819</v>
      </c>
      <c r="E32" s="200">
        <v>76.312993844547336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502.26101120297182</v>
      </c>
      <c r="Q32" s="200">
        <v>0</v>
      </c>
      <c r="R32" s="200">
        <v>1</v>
      </c>
      <c r="S32" s="200">
        <v>1674.551844723693</v>
      </c>
      <c r="T32" s="200">
        <v>1172.290833520721</v>
      </c>
    </row>
    <row r="33" spans="1:20" x14ac:dyDescent="0.35">
      <c r="A33" s="201" t="s">
        <v>932</v>
      </c>
      <c r="B33" s="200">
        <v>2008.806804705358</v>
      </c>
      <c r="C33" s="200">
        <v>0</v>
      </c>
      <c r="D33" s="200">
        <v>110.6655250566468</v>
      </c>
      <c r="E33" s="200">
        <v>60.425982999418871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2008.806804705358</v>
      </c>
      <c r="Q33" s="200">
        <v>0</v>
      </c>
      <c r="R33" s="200">
        <v>1</v>
      </c>
      <c r="S33" s="200">
        <v>2008.806804705358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2594.8888536170498</v>
      </c>
      <c r="D37" s="200">
        <v>192.64847024615639</v>
      </c>
      <c r="E37" s="200">
        <v>0</v>
      </c>
      <c r="F37" s="200">
        <v>94.914267904384161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2594.8888536170498</v>
      </c>
      <c r="R37" s="200">
        <v>1</v>
      </c>
      <c r="S37" s="200">
        <v>0</v>
      </c>
      <c r="T37" s="200">
        <v>2594.8888536170498</v>
      </c>
    </row>
    <row r="38" spans="1:20" x14ac:dyDescent="0.35">
      <c r="A38" s="201" t="s">
        <v>927</v>
      </c>
      <c r="B38" s="200">
        <v>4542.8367398271512</v>
      </c>
      <c r="C38" s="200">
        <v>0</v>
      </c>
      <c r="D38" s="200">
        <v>155.56671063839389</v>
      </c>
      <c r="E38" s="200">
        <v>1864.672240075452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4542.8367398271512</v>
      </c>
      <c r="Q38" s="200">
        <v>0</v>
      </c>
      <c r="R38" s="200">
        <v>1</v>
      </c>
      <c r="S38" s="200">
        <v>6866.8027854351212</v>
      </c>
      <c r="T38" s="200">
        <v>2323.96604560797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395.15719497118579</v>
      </c>
      <c r="D41" s="200">
        <v>38.015406376748849</v>
      </c>
      <c r="E41" s="200">
        <v>0</v>
      </c>
      <c r="F41" s="200">
        <v>274.07683851242098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395.15719497118579</v>
      </c>
      <c r="R41" s="200">
        <v>1</v>
      </c>
      <c r="S41" s="200">
        <v>0</v>
      </c>
      <c r="T41" s="200">
        <v>395.15719497118579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5402.1903985268573</v>
      </c>
      <c r="C48" s="200">
        <v>0</v>
      </c>
      <c r="D48" s="200">
        <v>1149.429679717485</v>
      </c>
      <c r="E48" s="200">
        <v>309.87045405820129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5402.1903985268573</v>
      </c>
      <c r="Q48" s="200">
        <v>0</v>
      </c>
      <c r="R48" s="200">
        <v>1</v>
      </c>
      <c r="S48" s="200">
        <v>5402.1903985268573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665.68763055000511</v>
      </c>
      <c r="C51" s="200">
        <v>0</v>
      </c>
      <c r="D51" s="200">
        <v>236.3828122103711</v>
      </c>
      <c r="E51" s="200">
        <v>41.621291709624472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665.68763055000511</v>
      </c>
      <c r="Q51" s="200">
        <v>0</v>
      </c>
      <c r="R51" s="200">
        <v>1</v>
      </c>
      <c r="S51" s="200">
        <v>665.68763055000511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2115.704354006944</v>
      </c>
      <c r="D53" s="200">
        <v>615.94707168341188</v>
      </c>
      <c r="E53" s="200">
        <v>0</v>
      </c>
      <c r="F53" s="200">
        <v>326.51028444789227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2115.704354006944</v>
      </c>
      <c r="R53" s="200">
        <v>1</v>
      </c>
      <c r="S53" s="200">
        <v>0</v>
      </c>
      <c r="T53" s="200">
        <v>2115.704354006944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872.66695607592749</v>
      </c>
      <c r="D57" s="200">
        <v>2623.940035530165</v>
      </c>
      <c r="E57" s="200">
        <v>0</v>
      </c>
      <c r="F57" s="200">
        <v>310.43325198745782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872.66695607592749</v>
      </c>
      <c r="R57" s="200">
        <v>1</v>
      </c>
      <c r="S57" s="200">
        <v>0</v>
      </c>
      <c r="T57" s="200">
        <v>872.66695607592749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14729.83555436676</v>
      </c>
      <c r="C66" s="200">
        <v>0</v>
      </c>
      <c r="D66" s="200">
        <v>20269.88453461407</v>
      </c>
      <c r="E66" s="200">
        <v>103496.9447916957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14729.83555436676</v>
      </c>
      <c r="Q66" s="200">
        <v>0</v>
      </c>
      <c r="R66" s="200">
        <v>1</v>
      </c>
      <c r="S66" s="200">
        <v>14729.83555436676</v>
      </c>
      <c r="T66" s="200">
        <v>0</v>
      </c>
    </row>
    <row r="67" spans="1:20" x14ac:dyDescent="0.35">
      <c r="A67" s="201" t="s">
        <v>898</v>
      </c>
      <c r="B67" s="200">
        <v>392.71130759325052</v>
      </c>
      <c r="C67" s="200">
        <v>0</v>
      </c>
      <c r="D67" s="200">
        <v>110.78622870234349</v>
      </c>
      <c r="E67" s="200" t="s">
        <v>980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392.71130759325052</v>
      </c>
      <c r="Q67" s="200">
        <v>0</v>
      </c>
      <c r="R67" s="200">
        <v>1</v>
      </c>
      <c r="S67" s="200">
        <v>392.71130759325052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2753.7108270947101</v>
      </c>
      <c r="D71" s="200">
        <v>30.532595673328871</v>
      </c>
      <c r="E71" s="200">
        <v>0</v>
      </c>
      <c r="F71" s="200" t="s">
        <v>980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2753.7108270947101</v>
      </c>
      <c r="R71" s="200">
        <v>1</v>
      </c>
      <c r="S71" s="200">
        <v>581.93913723544756</v>
      </c>
      <c r="T71" s="200">
        <v>3335.6499643301572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1DA5B-C060-44F9-AA21-71DCDABB7CFD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909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18514.434633103741</v>
      </c>
      <c r="D16" s="200">
        <v>0</v>
      </c>
      <c r="E16" s="200">
        <v>0</v>
      </c>
      <c r="F16" s="200">
        <v>0</v>
      </c>
      <c r="G16" s="200">
        <v>7543.8598038681648</v>
      </c>
      <c r="H16" s="200">
        <v>1</v>
      </c>
      <c r="I16" s="200">
        <v>1</v>
      </c>
      <c r="J16" s="200">
        <v>1</v>
      </c>
      <c r="K16" s="200">
        <v>1</v>
      </c>
      <c r="L16" s="200">
        <v>7528.4615229350165</v>
      </c>
      <c r="M16" s="200">
        <v>28984.10250005516</v>
      </c>
      <c r="N16" s="200">
        <v>25541.989193754602</v>
      </c>
      <c r="O16" s="200">
        <v>-3442.113306300565</v>
      </c>
      <c r="P16" s="200">
        <v>527.66982988080792</v>
      </c>
      <c r="Q16" s="200">
        <v>19042.104462984549</v>
      </c>
      <c r="R16" s="200">
        <v>1</v>
      </c>
      <c r="S16" s="200">
        <v>3059.304754922864</v>
      </c>
      <c r="T16" s="200">
        <v>21573.73938802661</v>
      </c>
      <c r="U16" s="199">
        <v>2561.2111384579939</v>
      </c>
      <c r="V16" s="199">
        <v>1120.5004505631259</v>
      </c>
      <c r="W16" s="199">
        <v>8664.3602544312907</v>
      </c>
      <c r="X16" s="199">
        <v>3728.6515230074328</v>
      </c>
      <c r="Y16" s="199">
        <v>11257.113045942449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916.12949047488064</v>
      </c>
      <c r="D24" s="200">
        <v>2410.5909213132759</v>
      </c>
      <c r="E24" s="200">
        <v>0</v>
      </c>
      <c r="F24" s="200">
        <v>60.514706603150202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916.12949047488064</v>
      </c>
      <c r="R24" s="200">
        <v>1</v>
      </c>
      <c r="S24" s="200">
        <v>0</v>
      </c>
      <c r="T24" s="200">
        <v>916.12949047488064</v>
      </c>
    </row>
    <row r="25" spans="1:20" x14ac:dyDescent="0.35">
      <c r="A25" s="201" t="s">
        <v>940</v>
      </c>
      <c r="B25" s="200">
        <v>0</v>
      </c>
      <c r="C25" s="200">
        <v>433.26157079285531</v>
      </c>
      <c r="D25" s="200">
        <v>102.4032952104921</v>
      </c>
      <c r="E25" s="200">
        <v>0</v>
      </c>
      <c r="F25" s="200">
        <v>177.35109082381479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433.26157079285531</v>
      </c>
      <c r="R25" s="200">
        <v>1</v>
      </c>
      <c r="S25" s="200">
        <v>2338.6746027998561</v>
      </c>
      <c r="T25" s="200">
        <v>2771.9361735927109</v>
      </c>
    </row>
    <row r="26" spans="1:20" x14ac:dyDescent="0.35">
      <c r="A26" s="201" t="s">
        <v>939</v>
      </c>
      <c r="B26" s="200">
        <v>0</v>
      </c>
      <c r="C26" s="200">
        <v>1127.9987430851179</v>
      </c>
      <c r="D26" s="200">
        <v>27.525491812547539</v>
      </c>
      <c r="E26" s="200">
        <v>0</v>
      </c>
      <c r="F26" s="200">
        <v>8.7307031426693769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1127.9987430851179</v>
      </c>
      <c r="R26" s="200">
        <v>1</v>
      </c>
      <c r="S26" s="200">
        <v>0</v>
      </c>
      <c r="T26" s="200">
        <v>1127.9987430851179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846.25020128276878</v>
      </c>
      <c r="D28" s="200">
        <v>26.843172210806681</v>
      </c>
      <c r="E28" s="200">
        <v>0</v>
      </c>
      <c r="F28" s="200">
        <v>84.641087296137314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846.25020128276878</v>
      </c>
      <c r="R28" s="200">
        <v>1</v>
      </c>
      <c r="S28" s="200">
        <v>88.242956462298196</v>
      </c>
      <c r="T28" s="200">
        <v>934.49315774506704</v>
      </c>
    </row>
    <row r="29" spans="1:20" x14ac:dyDescent="0.35">
      <c r="A29" s="201" t="s">
        <v>936</v>
      </c>
      <c r="B29" s="200">
        <v>0</v>
      </c>
      <c r="C29" s="200">
        <v>1664.3806725730169</v>
      </c>
      <c r="D29" s="200">
        <v>157.39367577078551</v>
      </c>
      <c r="E29" s="200">
        <v>0</v>
      </c>
      <c r="F29" s="200">
        <v>515.38844527324625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1664.3806725730169</v>
      </c>
      <c r="R29" s="200">
        <v>1</v>
      </c>
      <c r="S29" s="200">
        <v>0</v>
      </c>
      <c r="T29" s="200">
        <v>1664.3806725730169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502.68601930587317</v>
      </c>
      <c r="C31" s="200">
        <v>0</v>
      </c>
      <c r="D31" s="200">
        <v>97.3555027126406</v>
      </c>
      <c r="E31" s="200">
        <v>1964.038319263927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502.68601930587317</v>
      </c>
      <c r="Q31" s="200">
        <v>0</v>
      </c>
      <c r="R31" s="200">
        <v>1</v>
      </c>
      <c r="S31" s="200">
        <v>502.68601930587317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2442.7404310739362</v>
      </c>
      <c r="D32" s="200">
        <v>598.56666048279226</v>
      </c>
      <c r="E32" s="200">
        <v>0</v>
      </c>
      <c r="F32" s="200">
        <v>880.35936236445536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2442.7404310739362</v>
      </c>
      <c r="R32" s="200">
        <v>1</v>
      </c>
      <c r="S32" s="200">
        <v>0</v>
      </c>
      <c r="T32" s="200">
        <v>2442.7404310739362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334.60525624047568</v>
      </c>
      <c r="D36" s="200">
        <v>109.59305302041921</v>
      </c>
      <c r="E36" s="200">
        <v>0</v>
      </c>
      <c r="F36" s="200">
        <v>65.65323794575383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334.60525624047568</v>
      </c>
      <c r="R36" s="200">
        <v>1</v>
      </c>
      <c r="S36" s="200">
        <v>104.7173657799022</v>
      </c>
      <c r="T36" s="200">
        <v>439.32262202037788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1.99178191654384</v>
      </c>
      <c r="C40" s="200">
        <v>0</v>
      </c>
      <c r="D40" s="200">
        <v>1.206207870497392</v>
      </c>
      <c r="E40" s="200">
        <v>0.39720933855315432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1.99178191654384</v>
      </c>
      <c r="Q40" s="200">
        <v>0</v>
      </c>
      <c r="R40" s="200">
        <v>1</v>
      </c>
      <c r="S40" s="200">
        <v>1.99178191654384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290.1252560927212</v>
      </c>
      <c r="D45" s="200">
        <v>183.6079979839393</v>
      </c>
      <c r="E45" s="200">
        <v>0</v>
      </c>
      <c r="F45" s="200">
        <v>516.11927170959768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290.1252560927212</v>
      </c>
      <c r="R45" s="200">
        <v>1</v>
      </c>
      <c r="S45" s="200">
        <v>0</v>
      </c>
      <c r="T45" s="200">
        <v>290.1252560927212</v>
      </c>
    </row>
    <row r="46" spans="1:20" x14ac:dyDescent="0.35">
      <c r="A46" s="201" t="s">
        <v>919</v>
      </c>
      <c r="B46" s="200">
        <v>0</v>
      </c>
      <c r="C46" s="200">
        <v>127.10100446892299</v>
      </c>
      <c r="D46" s="200">
        <v>102.03641770922739</v>
      </c>
      <c r="E46" s="200">
        <v>0</v>
      </c>
      <c r="F46" s="200">
        <v>11.46783454035522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127.10100446892299</v>
      </c>
      <c r="R46" s="200">
        <v>1</v>
      </c>
      <c r="S46" s="200">
        <v>0</v>
      </c>
      <c r="T46" s="200">
        <v>127.10100446892299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7063.2032580260202</v>
      </c>
      <c r="D48" s="200">
        <v>3555.3486110519339</v>
      </c>
      <c r="E48" s="200">
        <v>0</v>
      </c>
      <c r="F48" s="200">
        <v>2083.0504234687069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7063.2032580260202</v>
      </c>
      <c r="R48" s="200">
        <v>1</v>
      </c>
      <c r="S48" s="200">
        <v>0</v>
      </c>
      <c r="T48" s="200">
        <v>7063.2032580260202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3588.8941907696471</v>
      </c>
      <c r="D50" s="200">
        <v>2906.8026732748958</v>
      </c>
      <c r="E50" s="200">
        <v>0</v>
      </c>
      <c r="F50" s="200">
        <v>5575.8321899682032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3588.8941907696471</v>
      </c>
      <c r="R50" s="200">
        <v>1</v>
      </c>
      <c r="S50" s="200">
        <v>0</v>
      </c>
      <c r="T50" s="200">
        <v>3588.8941907696471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207.41438810419029</v>
      </c>
      <c r="D52" s="200">
        <v>67.844969719670218</v>
      </c>
      <c r="E52" s="200">
        <v>0</v>
      </c>
      <c r="F52" s="200">
        <v>30.22880072670452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207.41438810419029</v>
      </c>
      <c r="R52" s="200">
        <v>1</v>
      </c>
      <c r="S52" s="200">
        <v>0</v>
      </c>
      <c r="T52" s="200">
        <v>207.41438810419029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22.992028658390929</v>
      </c>
      <c r="C71" s="200">
        <v>0</v>
      </c>
      <c r="D71" s="200">
        <v>0.85355444096473343</v>
      </c>
      <c r="E71" s="200">
        <v>3641.2131355237711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22.992028658390929</v>
      </c>
      <c r="Q71" s="200">
        <v>0</v>
      </c>
      <c r="R71" s="200">
        <v>1</v>
      </c>
      <c r="S71" s="200">
        <v>22.992028658390929</v>
      </c>
      <c r="T71" s="200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7342-4CD2-4D6F-AB14-BE1E306E1DDE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908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12422.18662270582</v>
      </c>
      <c r="C16" s="200">
        <v>0</v>
      </c>
      <c r="D16" s="200">
        <v>0</v>
      </c>
      <c r="E16" s="200">
        <v>0</v>
      </c>
      <c r="F16" s="200">
        <v>0</v>
      </c>
      <c r="G16" s="200">
        <v>5170.7232409784756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0</v>
      </c>
      <c r="N16" s="200">
        <v>17592.90986368429</v>
      </c>
      <c r="O16" s="200">
        <v>17592.90986368429</v>
      </c>
      <c r="P16" s="200">
        <v>12422.18662270582</v>
      </c>
      <c r="Q16" s="200">
        <v>0</v>
      </c>
      <c r="R16" s="200">
        <v>1</v>
      </c>
      <c r="S16" s="200">
        <v>12422.18662270582</v>
      </c>
      <c r="T16" s="200">
        <v>0</v>
      </c>
      <c r="U16" s="199">
        <v>0</v>
      </c>
      <c r="V16" s="199">
        <v>0</v>
      </c>
      <c r="W16" s="199">
        <v>5170.7232409784756</v>
      </c>
      <c r="X16" s="199">
        <v>0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3604.6364263721048</v>
      </c>
      <c r="C25" s="200">
        <v>0</v>
      </c>
      <c r="D25" s="200">
        <v>139.17324754147299</v>
      </c>
      <c r="E25" s="200">
        <v>1597.3932433753671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3604.6364263721048</v>
      </c>
      <c r="Q25" s="200">
        <v>0</v>
      </c>
      <c r="R25" s="200">
        <v>1</v>
      </c>
      <c r="S25" s="200">
        <v>3604.6364263721048</v>
      </c>
      <c r="T25" s="200">
        <v>0</v>
      </c>
    </row>
    <row r="26" spans="1:20" x14ac:dyDescent="0.35">
      <c r="A26" s="201" t="s">
        <v>939</v>
      </c>
      <c r="B26" s="200">
        <v>925.40470119871884</v>
      </c>
      <c r="C26" s="200">
        <v>0</v>
      </c>
      <c r="D26" s="200">
        <v>44.846517794844218</v>
      </c>
      <c r="E26" s="200">
        <v>9.6665901483763825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925.40470119871884</v>
      </c>
      <c r="Q26" s="200">
        <v>0</v>
      </c>
      <c r="R26" s="200">
        <v>1</v>
      </c>
      <c r="S26" s="200">
        <v>925.40470119871884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1526.162107724952</v>
      </c>
      <c r="C28" s="200">
        <v>0</v>
      </c>
      <c r="D28" s="200">
        <v>91.163140904394851</v>
      </c>
      <c r="E28" s="200">
        <v>100.86770116231941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1526.162107724952</v>
      </c>
      <c r="Q28" s="200">
        <v>0</v>
      </c>
      <c r="R28" s="200">
        <v>1</v>
      </c>
      <c r="S28" s="200">
        <v>1526.162107724952</v>
      </c>
      <c r="T28" s="200">
        <v>0</v>
      </c>
    </row>
    <row r="29" spans="1:20" x14ac:dyDescent="0.35">
      <c r="A29" s="201" t="s">
        <v>936</v>
      </c>
      <c r="B29" s="200">
        <v>2182.2821300699452</v>
      </c>
      <c r="C29" s="200">
        <v>0</v>
      </c>
      <c r="D29" s="200">
        <v>500.59145939144702</v>
      </c>
      <c r="E29" s="200">
        <v>924.17876781119867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2182.2821300699452</v>
      </c>
      <c r="Q29" s="200">
        <v>0</v>
      </c>
      <c r="R29" s="200">
        <v>1</v>
      </c>
      <c r="S29" s="200">
        <v>2182.2821300699452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2181.9837150130802</v>
      </c>
      <c r="C34" s="200">
        <v>0</v>
      </c>
      <c r="D34" s="200">
        <v>633.71352653211375</v>
      </c>
      <c r="E34" s="200">
        <v>480.19244558286999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2181.9837150130802</v>
      </c>
      <c r="Q34" s="200">
        <v>0</v>
      </c>
      <c r="R34" s="200">
        <v>1</v>
      </c>
      <c r="S34" s="200">
        <v>2181.9837150130802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872.66695607592749</v>
      </c>
      <c r="C55" s="200">
        <v>0</v>
      </c>
      <c r="D55" s="200">
        <v>2623.940035530165</v>
      </c>
      <c r="E55" s="200">
        <v>208.492484689017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872.66695607592749</v>
      </c>
      <c r="Q55" s="200">
        <v>0</v>
      </c>
      <c r="R55" s="200">
        <v>1</v>
      </c>
      <c r="S55" s="200">
        <v>872.66695607592749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544.14488038662796</v>
      </c>
      <c r="C70" s="200">
        <v>0</v>
      </c>
      <c r="D70" s="200">
        <v>557.20941520493272</v>
      </c>
      <c r="E70" s="200" t="s">
        <v>980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544.14488038662796</v>
      </c>
      <c r="Q70" s="200">
        <v>0</v>
      </c>
      <c r="R70" s="200">
        <v>1</v>
      </c>
      <c r="S70" s="200">
        <v>544.14488038662796</v>
      </c>
      <c r="T70" s="200">
        <v>0</v>
      </c>
    </row>
    <row r="71" spans="1:20" x14ac:dyDescent="0.35">
      <c r="A71" s="201" t="s">
        <v>894</v>
      </c>
      <c r="B71" s="200">
        <v>584.90570586446188</v>
      </c>
      <c r="C71" s="200">
        <v>0</v>
      </c>
      <c r="D71" s="200">
        <v>30.385628043988291</v>
      </c>
      <c r="E71" s="200">
        <v>49666.888869980401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584.90570586446188</v>
      </c>
      <c r="Q71" s="200">
        <v>0</v>
      </c>
      <c r="R71" s="200">
        <v>1</v>
      </c>
      <c r="S71" s="200">
        <v>584.90570586446188</v>
      </c>
      <c r="T71" s="200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95339-9584-49B4-A8E8-33CFED4646EA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907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2921.2555656954569</v>
      </c>
      <c r="C16" s="200">
        <v>0</v>
      </c>
      <c r="D16" s="200">
        <v>0</v>
      </c>
      <c r="E16" s="200">
        <v>0</v>
      </c>
      <c r="F16" s="200">
        <v>0</v>
      </c>
      <c r="G16" s="200">
        <v>-4608.622793979468</v>
      </c>
      <c r="H16" s="200">
        <v>1</v>
      </c>
      <c r="I16" s="200">
        <v>1</v>
      </c>
      <c r="J16" s="200">
        <v>1</v>
      </c>
      <c r="K16" s="200">
        <v>1</v>
      </c>
      <c r="L16" s="200">
        <v>-5995.0851488611534</v>
      </c>
      <c r="M16" s="200">
        <v>33656.663396778233</v>
      </c>
      <c r="N16" s="200">
        <v>25974.211019633061</v>
      </c>
      <c r="O16" s="200">
        <v>-7682.4523771451641</v>
      </c>
      <c r="P16" s="200">
        <v>7585.9261412352271</v>
      </c>
      <c r="Q16" s="200">
        <v>4664.6705755397697</v>
      </c>
      <c r="R16" s="200">
        <v>1</v>
      </c>
      <c r="S16" s="200">
        <v>10569.078062047931</v>
      </c>
      <c r="T16" s="200">
        <v>7647.8224963524726</v>
      </c>
      <c r="U16" s="199">
        <v>1662.1660877326731</v>
      </c>
      <c r="V16" s="199">
        <v>7076.4430584598376</v>
      </c>
      <c r="W16" s="199">
        <v>2467.82026448037</v>
      </c>
      <c r="X16" s="199">
        <v>17270.231754233238</v>
      </c>
      <c r="Y16" s="199">
        <v>11275.146605372091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1613.083414727661</v>
      </c>
      <c r="D25" s="200">
        <v>164.88356049712311</v>
      </c>
      <c r="E25" s="200">
        <v>0</v>
      </c>
      <c r="F25" s="200">
        <v>248.2504692291962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1613.083414727661</v>
      </c>
      <c r="R25" s="200">
        <v>1</v>
      </c>
      <c r="S25" s="200">
        <v>2283.025033718035</v>
      </c>
      <c r="T25" s="200">
        <v>3896.108448445696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395.75134259221392</v>
      </c>
      <c r="D28" s="200">
        <v>52.602433115432568</v>
      </c>
      <c r="E28" s="200">
        <v>0</v>
      </c>
      <c r="F28" s="200">
        <v>14.881763675063119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395.75134259221392</v>
      </c>
      <c r="R28" s="200">
        <v>1</v>
      </c>
      <c r="S28" s="200">
        <v>493.71081267988478</v>
      </c>
      <c r="T28" s="200">
        <v>889.4621552720987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90.718788308513666</v>
      </c>
      <c r="C34" s="200">
        <v>0</v>
      </c>
      <c r="D34" s="200">
        <v>13.97997637429836</v>
      </c>
      <c r="E34" s="200">
        <v>4.3955505320390458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90.718788308513666</v>
      </c>
      <c r="Q34" s="200">
        <v>0</v>
      </c>
      <c r="R34" s="200">
        <v>1</v>
      </c>
      <c r="S34" s="200">
        <v>90.718788308513666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2655.8358182198949</v>
      </c>
      <c r="D36" s="200">
        <v>657.5525876890714</v>
      </c>
      <c r="E36" s="200">
        <v>0</v>
      </c>
      <c r="F36" s="200">
        <v>195.9179251398499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2655.8358182198949</v>
      </c>
      <c r="R36" s="200">
        <v>1</v>
      </c>
      <c r="S36" s="200">
        <v>0</v>
      </c>
      <c r="T36" s="200">
        <v>2655.8358182198949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5733.4890292941891</v>
      </c>
      <c r="C39" s="200">
        <v>0</v>
      </c>
      <c r="D39" s="200">
        <v>5318.522410049879</v>
      </c>
      <c r="E39" s="200">
        <v>780.39029321961948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5733.4890292941891</v>
      </c>
      <c r="Q39" s="200">
        <v>0</v>
      </c>
      <c r="R39" s="200">
        <v>1</v>
      </c>
      <c r="S39" s="200">
        <v>5733.4890292941891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515.25759919598454</v>
      </c>
      <c r="C41" s="200">
        <v>0</v>
      </c>
      <c r="D41" s="200">
        <v>245.89417892058259</v>
      </c>
      <c r="E41" s="200">
        <v>204.65900621973859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515.25759919598454</v>
      </c>
      <c r="Q41" s="200">
        <v>0</v>
      </c>
      <c r="R41" s="200">
        <v>1</v>
      </c>
      <c r="S41" s="200">
        <v>515.25759919598454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788.41218802010019</v>
      </c>
      <c r="C43" s="200">
        <v>0</v>
      </c>
      <c r="D43" s="200">
        <v>1077.0803172167209</v>
      </c>
      <c r="E43" s="200">
        <v>55.452466273289737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788.41218802010019</v>
      </c>
      <c r="Q43" s="200">
        <v>0</v>
      </c>
      <c r="R43" s="200">
        <v>1</v>
      </c>
      <c r="S43" s="200">
        <v>994.82826243488307</v>
      </c>
      <c r="T43" s="200">
        <v>206.41607441478291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387.20822225045077</v>
      </c>
      <c r="C48" s="200">
        <v>0</v>
      </c>
      <c r="D48" s="200">
        <v>393.35773886266787</v>
      </c>
      <c r="E48" s="200">
        <v>12.45659231686302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387.20822225045077</v>
      </c>
      <c r="Q48" s="200">
        <v>0</v>
      </c>
      <c r="R48" s="200">
        <v>1</v>
      </c>
      <c r="S48" s="200">
        <v>387.20822225045077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70.840314165989184</v>
      </c>
      <c r="C71" s="200">
        <v>0</v>
      </c>
      <c r="D71" s="200">
        <v>2.921018177102976</v>
      </c>
      <c r="E71" s="200">
        <v>1324.383602433503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70.840314165989184</v>
      </c>
      <c r="Q71" s="200">
        <v>0</v>
      </c>
      <c r="R71" s="200">
        <v>1</v>
      </c>
      <c r="S71" s="200">
        <v>70.840314165989184</v>
      </c>
      <c r="T71" s="200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33AA-300D-4832-B121-D448FF520F6D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906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102.1263379121519</v>
      </c>
      <c r="D16" s="200">
        <v>0</v>
      </c>
      <c r="E16" s="200">
        <v>0</v>
      </c>
      <c r="F16" s="200">
        <v>0</v>
      </c>
      <c r="G16" s="200">
        <v>21899.124766164561</v>
      </c>
      <c r="H16" s="200">
        <v>1</v>
      </c>
      <c r="I16" s="200">
        <v>1</v>
      </c>
      <c r="J16" s="200">
        <v>1</v>
      </c>
      <c r="K16" s="200">
        <v>1</v>
      </c>
      <c r="L16" s="200">
        <v>-33690.374264461287</v>
      </c>
      <c r="M16" s="200">
        <v>39302.854409079693</v>
      </c>
      <c r="N16" s="200">
        <v>27409.478572870801</v>
      </c>
      <c r="O16" s="200">
        <v>-11893.37583620889</v>
      </c>
      <c r="P16" s="200">
        <v>4731.0423066824924</v>
      </c>
      <c r="Q16" s="200">
        <v>4833.1686445946443</v>
      </c>
      <c r="R16" s="200">
        <v>1</v>
      </c>
      <c r="S16" s="200">
        <v>5510.3538067062409</v>
      </c>
      <c r="T16" s="200">
        <v>5612.4801446183928</v>
      </c>
      <c r="U16" s="199">
        <v>0</v>
      </c>
      <c r="V16" s="199">
        <v>-9.0949470177292824E-13</v>
      </c>
      <c r="W16" s="199">
        <v>21899.124766164561</v>
      </c>
      <c r="X16" s="199">
        <v>33690.374264461287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2204.752274174994</v>
      </c>
      <c r="D25" s="200">
        <v>96.635468697746745</v>
      </c>
      <c r="E25" s="200">
        <v>0</v>
      </c>
      <c r="F25" s="200">
        <v>247.73514184697129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2204.752274174994</v>
      </c>
      <c r="R25" s="200">
        <v>1</v>
      </c>
      <c r="S25" s="200">
        <v>0</v>
      </c>
      <c r="T25" s="200">
        <v>2204.752274174994</v>
      </c>
    </row>
    <row r="26" spans="1:20" x14ac:dyDescent="0.35">
      <c r="A26" s="201" t="s">
        <v>939</v>
      </c>
      <c r="B26" s="200">
        <v>2776.8361034614481</v>
      </c>
      <c r="C26" s="200">
        <v>0</v>
      </c>
      <c r="D26" s="200">
        <v>234.4228200671821</v>
      </c>
      <c r="E26" s="200">
        <v>62.400740923779587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2776.8361034614481</v>
      </c>
      <c r="Q26" s="200">
        <v>0</v>
      </c>
      <c r="R26" s="200">
        <v>1</v>
      </c>
      <c r="S26" s="200">
        <v>3556.1476034851971</v>
      </c>
      <c r="T26" s="200">
        <v>779.31150002374886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2121.6112016926918</v>
      </c>
      <c r="D28" s="200">
        <v>130.42422711095131</v>
      </c>
      <c r="E28" s="200">
        <v>0</v>
      </c>
      <c r="F28" s="200">
        <v>58.249522791788308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2121.6112016926918</v>
      </c>
      <c r="R28" s="200">
        <v>1</v>
      </c>
      <c r="S28" s="200">
        <v>0</v>
      </c>
      <c r="T28" s="200">
        <v>2121.6112016926918</v>
      </c>
    </row>
    <row r="29" spans="1:20" x14ac:dyDescent="0.35">
      <c r="A29" s="201" t="s">
        <v>936</v>
      </c>
      <c r="B29" s="200">
        <v>285.62640293191782</v>
      </c>
      <c r="C29" s="200">
        <v>0</v>
      </c>
      <c r="D29" s="200">
        <v>64.82757140486143</v>
      </c>
      <c r="E29" s="200">
        <v>260.22039759151011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285.62640293191782</v>
      </c>
      <c r="Q29" s="200">
        <v>0</v>
      </c>
      <c r="R29" s="200">
        <v>1</v>
      </c>
      <c r="S29" s="200">
        <v>285.62640293191782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506.80516872695722</v>
      </c>
      <c r="D38" s="200">
        <v>70.208672635652519</v>
      </c>
      <c r="E38" s="200">
        <v>0</v>
      </c>
      <c r="F38" s="200">
        <v>168.41614269807101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506.80516872695722</v>
      </c>
      <c r="R38" s="200">
        <v>1</v>
      </c>
      <c r="S38" s="200">
        <v>0</v>
      </c>
      <c r="T38" s="200">
        <v>506.80516872695722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1210.1793360332861</v>
      </c>
      <c r="C41" s="200">
        <v>0</v>
      </c>
      <c r="D41" s="200">
        <v>903.84416273306419</v>
      </c>
      <c r="E41" s="200">
        <v>4696.7978193539238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1210.1793360332861</v>
      </c>
      <c r="Q41" s="200">
        <v>0</v>
      </c>
      <c r="R41" s="200">
        <v>1</v>
      </c>
      <c r="S41" s="200">
        <v>1210.1793360332861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458.40046425583978</v>
      </c>
      <c r="C43" s="200">
        <v>0</v>
      </c>
      <c r="D43" s="200">
        <v>689.96071394769865</v>
      </c>
      <c r="E43" s="200">
        <v>315.03460617485138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458.40046425583978</v>
      </c>
      <c r="Q43" s="200">
        <v>0</v>
      </c>
      <c r="R43" s="200">
        <v>1</v>
      </c>
      <c r="S43" s="200">
        <v>458.40046425583978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F1A0-2201-4619-B3E0-898BD9AE72C8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905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3725.2175899298732</v>
      </c>
      <c r="C16" s="200">
        <v>0</v>
      </c>
      <c r="D16" s="200">
        <v>0</v>
      </c>
      <c r="E16" s="200">
        <v>0</v>
      </c>
      <c r="F16" s="200">
        <v>0</v>
      </c>
      <c r="G16" s="200">
        <v>4062.3294932093809</v>
      </c>
      <c r="H16" s="200">
        <v>1</v>
      </c>
      <c r="I16" s="200">
        <v>1</v>
      </c>
      <c r="J16" s="200">
        <v>1</v>
      </c>
      <c r="K16" s="200">
        <v>1</v>
      </c>
      <c r="L16" s="200">
        <v>-28933.257065263839</v>
      </c>
      <c r="M16" s="200">
        <v>61051.960578695413</v>
      </c>
      <c r="N16" s="200">
        <v>39906.250596570819</v>
      </c>
      <c r="O16" s="200">
        <v>-21145.70998212459</v>
      </c>
      <c r="P16" s="200">
        <v>13647.723983164209</v>
      </c>
      <c r="Q16" s="200">
        <v>9922.5063932343401</v>
      </c>
      <c r="R16" s="200">
        <v>1</v>
      </c>
      <c r="S16" s="200">
        <v>18846.749511938851</v>
      </c>
      <c r="T16" s="200">
        <v>15121.53192200899</v>
      </c>
      <c r="U16" s="199">
        <v>6873.5671791569384</v>
      </c>
      <c r="V16" s="199">
        <v>10123.60441226564</v>
      </c>
      <c r="W16" s="199">
        <v>14185.93390547502</v>
      </c>
      <c r="X16" s="199">
        <v>28933.257065263839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2584.232255705057</v>
      </c>
      <c r="D25" s="200">
        <v>70.928176968349675</v>
      </c>
      <c r="E25" s="200">
        <v>0</v>
      </c>
      <c r="F25" s="200">
        <v>1403.4224701353589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2584.232255705057</v>
      </c>
      <c r="R25" s="200">
        <v>1</v>
      </c>
      <c r="S25" s="200">
        <v>1184.73560347178</v>
      </c>
      <c r="T25" s="200">
        <v>3768.967859176837</v>
      </c>
    </row>
    <row r="26" spans="1:20" x14ac:dyDescent="0.35">
      <c r="A26" s="201" t="s">
        <v>939</v>
      </c>
      <c r="B26" s="200">
        <v>0</v>
      </c>
      <c r="C26" s="200">
        <v>6770.0693850616526</v>
      </c>
      <c r="D26" s="200">
        <v>119.8275437573425</v>
      </c>
      <c r="E26" s="200">
        <v>0</v>
      </c>
      <c r="F26" s="200">
        <v>69.51954395141702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6770.0693850616526</v>
      </c>
      <c r="R26" s="200">
        <v>1</v>
      </c>
      <c r="S26" s="200">
        <v>0</v>
      </c>
      <c r="T26" s="200">
        <v>6770.0693850616526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3938.077762870817</v>
      </c>
      <c r="C29" s="200">
        <v>0</v>
      </c>
      <c r="D29" s="200">
        <v>296.51925108542702</v>
      </c>
      <c r="E29" s="200">
        <v>169.67558332160411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3938.077762870817</v>
      </c>
      <c r="Q29" s="200">
        <v>0</v>
      </c>
      <c r="R29" s="200">
        <v>1</v>
      </c>
      <c r="S29" s="200">
        <v>3938.077762870817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4476.3036144866437</v>
      </c>
      <c r="C37" s="200">
        <v>0</v>
      </c>
      <c r="D37" s="200">
        <v>2453.4888522045389</v>
      </c>
      <c r="E37" s="200">
        <v>58.427035034756933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4476.3036144866437</v>
      </c>
      <c r="Q37" s="200">
        <v>0</v>
      </c>
      <c r="R37" s="200">
        <v>1</v>
      </c>
      <c r="S37" s="200">
        <v>8490.5935397895082</v>
      </c>
      <c r="T37" s="200">
        <v>4014.289925302865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5233.3426058067535</v>
      </c>
      <c r="C49" s="200">
        <v>0</v>
      </c>
      <c r="D49" s="200">
        <v>1605.1233123098559</v>
      </c>
      <c r="E49" s="200">
        <v>142.77600222168789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5233.3426058067535</v>
      </c>
      <c r="Q49" s="200">
        <v>0</v>
      </c>
      <c r="R49" s="200">
        <v>1</v>
      </c>
      <c r="S49" s="200">
        <v>5233.3426058067535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568.20475246763147</v>
      </c>
      <c r="D71" s="200">
        <v>12.687072733042561</v>
      </c>
      <c r="E71" s="200">
        <v>0</v>
      </c>
      <c r="F71" s="200" t="s">
        <v>980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568.20475246763147</v>
      </c>
      <c r="R71" s="200">
        <v>1</v>
      </c>
      <c r="S71" s="200">
        <v>0</v>
      </c>
      <c r="T71" s="200">
        <v>568.20475246763147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E390A-02E5-473B-83AD-159D3B2DF193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904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14792.12644802206</v>
      </c>
      <c r="D16" s="200">
        <v>0</v>
      </c>
      <c r="E16" s="200">
        <v>0</v>
      </c>
      <c r="F16" s="200">
        <v>0</v>
      </c>
      <c r="G16" s="200">
        <v>-6943.664045608275</v>
      </c>
      <c r="H16" s="200">
        <v>1</v>
      </c>
      <c r="I16" s="200">
        <v>1</v>
      </c>
      <c r="J16" s="200">
        <v>1</v>
      </c>
      <c r="K16" s="200">
        <v>1</v>
      </c>
      <c r="L16" s="200">
        <v>3942.8937230383972</v>
      </c>
      <c r="M16" s="200">
        <v>58070.790827475947</v>
      </c>
      <c r="N16" s="200">
        <v>40277.894056884012</v>
      </c>
      <c r="O16" s="200">
        <v>-17792.896770591931</v>
      </c>
      <c r="P16" s="200">
        <v>9447.1200262911225</v>
      </c>
      <c r="Q16" s="200">
        <v>24239.246474313179</v>
      </c>
      <c r="R16" s="200">
        <v>1</v>
      </c>
      <c r="S16" s="200">
        <v>16366.38274934688</v>
      </c>
      <c r="T16" s="200">
        <v>31158.509197368941</v>
      </c>
      <c r="U16" s="199">
        <v>11044.040012712359</v>
      </c>
      <c r="V16" s="199">
        <v>13873.53277981206</v>
      </c>
      <c r="W16" s="199">
        <v>6929.8687342037811</v>
      </c>
      <c r="X16" s="199">
        <v>1994.7088375825911</v>
      </c>
      <c r="Y16" s="199">
        <v>5937.6025606209878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8445.3201814923596</v>
      </c>
      <c r="D25" s="200">
        <v>104.8733335960669</v>
      </c>
      <c r="E25" s="200">
        <v>0</v>
      </c>
      <c r="F25" s="200">
        <v>2027.6700947842471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8445.3201814923596</v>
      </c>
      <c r="R25" s="200">
        <v>1</v>
      </c>
      <c r="S25" s="200">
        <v>866.46149284778494</v>
      </c>
      <c r="T25" s="200">
        <v>9311.7816743401436</v>
      </c>
    </row>
    <row r="26" spans="1:20" x14ac:dyDescent="0.35">
      <c r="A26" s="201" t="s">
        <v>939</v>
      </c>
      <c r="B26" s="200">
        <v>0</v>
      </c>
      <c r="C26" s="200">
        <v>8808.7339264224938</v>
      </c>
      <c r="D26" s="200">
        <v>194.4011914683725</v>
      </c>
      <c r="E26" s="200">
        <v>0</v>
      </c>
      <c r="F26" s="200">
        <v>39.990016257314068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8808.7339264224938</v>
      </c>
      <c r="R26" s="200">
        <v>1</v>
      </c>
      <c r="S26" s="200">
        <v>3282.7618212255338</v>
      </c>
      <c r="T26" s="200">
        <v>12091.49574764803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2134.5493643466571</v>
      </c>
      <c r="D28" s="200">
        <v>75.682161689332787</v>
      </c>
      <c r="E28" s="200">
        <v>0</v>
      </c>
      <c r="F28" s="200">
        <v>125.2235853456437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2134.5493643466571</v>
      </c>
      <c r="R28" s="200">
        <v>1</v>
      </c>
      <c r="S28" s="200">
        <v>1626.0681636886741</v>
      </c>
      <c r="T28" s="200">
        <v>3760.6175280353309</v>
      </c>
    </row>
    <row r="29" spans="1:20" x14ac:dyDescent="0.35">
      <c r="A29" s="201" t="s">
        <v>936</v>
      </c>
      <c r="B29" s="200">
        <v>1868.060080328285</v>
      </c>
      <c r="C29" s="200">
        <v>0</v>
      </c>
      <c r="D29" s="200">
        <v>95.902470288693621</v>
      </c>
      <c r="E29" s="200">
        <v>70.280411922151856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1868.060080328285</v>
      </c>
      <c r="Q29" s="200">
        <v>0</v>
      </c>
      <c r="R29" s="200">
        <v>1</v>
      </c>
      <c r="S29" s="200">
        <v>1868.060080328285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464.04660523346178</v>
      </c>
      <c r="C32" s="200">
        <v>0</v>
      </c>
      <c r="D32" s="200">
        <v>87.793355024214975</v>
      </c>
      <c r="E32" s="200">
        <v>15.955895141258249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464.04660523346178</v>
      </c>
      <c r="Q32" s="200">
        <v>0</v>
      </c>
      <c r="R32" s="200">
        <v>1</v>
      </c>
      <c r="S32" s="200">
        <v>544.32130310806656</v>
      </c>
      <c r="T32" s="200">
        <v>80.274697874604712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574.48002274997043</v>
      </c>
      <c r="C36" s="200">
        <v>0</v>
      </c>
      <c r="D36" s="200">
        <v>152.33027765000361</v>
      </c>
      <c r="E36" s="200">
        <v>14.85386394553742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574.48002274997043</v>
      </c>
      <c r="Q36" s="200">
        <v>0</v>
      </c>
      <c r="R36" s="200">
        <v>1</v>
      </c>
      <c r="S36" s="200">
        <v>1052.4558883813729</v>
      </c>
      <c r="T36" s="200">
        <v>477.97586563140248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4850.6430020516673</v>
      </c>
      <c r="D41" s="200">
        <v>785.04760083238989</v>
      </c>
      <c r="E41" s="200">
        <v>0</v>
      </c>
      <c r="F41" s="200">
        <v>5340.9651399646209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4850.6430020516673</v>
      </c>
      <c r="R41" s="200">
        <v>1</v>
      </c>
      <c r="S41" s="200">
        <v>0</v>
      </c>
      <c r="T41" s="200">
        <v>4850.6430020516673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6540.5333179794061</v>
      </c>
      <c r="C71" s="200">
        <v>0</v>
      </c>
      <c r="D71" s="200">
        <v>134.21591984714189</v>
      </c>
      <c r="E71" s="200">
        <v>49339.259715772823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6540.5333179794061</v>
      </c>
      <c r="Q71" s="200">
        <v>0</v>
      </c>
      <c r="R71" s="200">
        <v>1</v>
      </c>
      <c r="S71" s="200">
        <v>7126.2539997671638</v>
      </c>
      <c r="T71" s="200">
        <v>585.72068178775783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B12FF-C580-4DDC-9AF8-77C510DA97F9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903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32961.894357208621</v>
      </c>
      <c r="C16" s="200">
        <v>0</v>
      </c>
      <c r="D16" s="200">
        <v>0</v>
      </c>
      <c r="E16" s="200">
        <v>0</v>
      </c>
      <c r="F16" s="200">
        <v>0</v>
      </c>
      <c r="G16" s="200">
        <v>8928.5007313876813</v>
      </c>
      <c r="H16" s="200">
        <v>1</v>
      </c>
      <c r="I16" s="200">
        <v>1</v>
      </c>
      <c r="J16" s="200">
        <v>1</v>
      </c>
      <c r="K16" s="200">
        <v>1</v>
      </c>
      <c r="L16" s="200">
        <v>-687.63718774069184</v>
      </c>
      <c r="M16" s="200">
        <v>9440.9043450188583</v>
      </c>
      <c r="N16" s="200">
        <v>50643.662245874468</v>
      </c>
      <c r="O16" s="200">
        <v>41202.757900855613</v>
      </c>
      <c r="P16" s="200">
        <v>35956.377563665432</v>
      </c>
      <c r="Q16" s="200">
        <v>2994.4832064568118</v>
      </c>
      <c r="R16" s="200">
        <v>1</v>
      </c>
      <c r="S16" s="200">
        <v>35956.377563665432</v>
      </c>
      <c r="T16" s="200">
        <v>2994.4832064568118</v>
      </c>
      <c r="U16" s="199">
        <v>0</v>
      </c>
      <c r="V16" s="199">
        <v>5758.7839508213538</v>
      </c>
      <c r="W16" s="199">
        <v>14687.28468220904</v>
      </c>
      <c r="X16" s="199">
        <v>687.63718774069184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450.50094303756168</v>
      </c>
      <c r="C25" s="200">
        <v>0</v>
      </c>
      <c r="D25" s="200">
        <v>5.5599659213280761</v>
      </c>
      <c r="E25" s="200">
        <v>1.4703755278389929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450.50094303756168</v>
      </c>
      <c r="Q25" s="200">
        <v>0</v>
      </c>
      <c r="R25" s="200">
        <v>1</v>
      </c>
      <c r="S25" s="200">
        <v>450.50094303756168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35505.876620627867</v>
      </c>
      <c r="C30" s="200">
        <v>0</v>
      </c>
      <c r="D30" s="200">
        <v>3525.9643329712799</v>
      </c>
      <c r="E30" s="200">
        <v>667.66952720302152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35505.876620627867</v>
      </c>
      <c r="Q30" s="200">
        <v>0</v>
      </c>
      <c r="R30" s="200">
        <v>1</v>
      </c>
      <c r="S30" s="200">
        <v>35505.876620627867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2994.4832064568118</v>
      </c>
      <c r="D42" s="200">
        <v>1299.8384000622741</v>
      </c>
      <c r="E42" s="200">
        <v>0</v>
      </c>
      <c r="F42" s="200">
        <v>100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2994.4832064568118</v>
      </c>
      <c r="R42" s="200">
        <v>1</v>
      </c>
      <c r="S42" s="200">
        <v>0</v>
      </c>
      <c r="T42" s="200">
        <v>2994.4832064568118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4A56A-1B44-4A02-A85A-B1F215D20B40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902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1987.8497763043781</v>
      </c>
      <c r="C16" s="200">
        <v>0</v>
      </c>
      <c r="D16" s="200">
        <v>0</v>
      </c>
      <c r="E16" s="200">
        <v>0</v>
      </c>
      <c r="F16" s="200">
        <v>0</v>
      </c>
      <c r="G16" s="200">
        <v>10562.722455696779</v>
      </c>
      <c r="H16" s="200">
        <v>1</v>
      </c>
      <c r="I16" s="200">
        <v>1</v>
      </c>
      <c r="J16" s="200">
        <v>1</v>
      </c>
      <c r="K16" s="200">
        <v>1</v>
      </c>
      <c r="L16" s="200">
        <v>-6733.1681519016511</v>
      </c>
      <c r="M16" s="200">
        <v>23781.879089095211</v>
      </c>
      <c r="N16" s="200">
        <v>29599.283169194721</v>
      </c>
      <c r="O16" s="200">
        <v>5817.4040800995099</v>
      </c>
      <c r="P16" s="200">
        <v>4141.0054536206299</v>
      </c>
      <c r="Q16" s="200">
        <v>2153.155677316252</v>
      </c>
      <c r="R16" s="200">
        <v>1</v>
      </c>
      <c r="S16" s="200">
        <v>6097.8645326297355</v>
      </c>
      <c r="T16" s="200">
        <v>4110.0147563253577</v>
      </c>
      <c r="U16" s="199">
        <v>7900.2136400888639</v>
      </c>
      <c r="V16" s="199">
        <v>1481.154472075734</v>
      </c>
      <c r="W16" s="199">
        <v>12043.876927772521</v>
      </c>
      <c r="X16" s="199">
        <v>10290.496220605261</v>
      </c>
      <c r="Y16" s="199">
        <v>3557.328068703604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160.03828526963051</v>
      </c>
      <c r="C25" s="200">
        <v>0</v>
      </c>
      <c r="D25" s="200">
        <v>16.624918380556469</v>
      </c>
      <c r="E25" s="200">
        <v>36.475629975090392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160.03828526963051</v>
      </c>
      <c r="Q25" s="200">
        <v>0</v>
      </c>
      <c r="R25" s="200">
        <v>1</v>
      </c>
      <c r="S25" s="200">
        <v>254.6513344452259</v>
      </c>
      <c r="T25" s="200">
        <v>94.613049175595364</v>
      </c>
    </row>
    <row r="26" spans="1:20" x14ac:dyDescent="0.35">
      <c r="A26" s="201" t="s">
        <v>939</v>
      </c>
      <c r="B26" s="200">
        <v>0</v>
      </c>
      <c r="C26" s="200">
        <v>2025.288204892302</v>
      </c>
      <c r="D26" s="200">
        <v>162.65774282945611</v>
      </c>
      <c r="E26" s="200">
        <v>0</v>
      </c>
      <c r="F26" s="200">
        <v>99.173979793050563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2025.288204892302</v>
      </c>
      <c r="R26" s="200">
        <v>1</v>
      </c>
      <c r="S26" s="200">
        <v>367.49821940119642</v>
      </c>
      <c r="T26" s="200">
        <v>2392.7864242934988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1244.546120650092</v>
      </c>
      <c r="C28" s="200">
        <v>0</v>
      </c>
      <c r="D28" s="200">
        <v>243.36385408935499</v>
      </c>
      <c r="E28" s="200">
        <v>42.304930695880017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1244.546120650092</v>
      </c>
      <c r="Q28" s="200">
        <v>0</v>
      </c>
      <c r="R28" s="200">
        <v>1</v>
      </c>
      <c r="S28" s="200">
        <v>2410.0641466449342</v>
      </c>
      <c r="T28" s="200">
        <v>1165.5180259948429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127.86747242394959</v>
      </c>
      <c r="D34" s="200">
        <v>75.360999717074037</v>
      </c>
      <c r="E34" s="200">
        <v>0</v>
      </c>
      <c r="F34" s="200">
        <v>115.1971204750384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127.86747242394959</v>
      </c>
      <c r="R34" s="200">
        <v>1</v>
      </c>
      <c r="S34" s="200">
        <v>71.816173581712249</v>
      </c>
      <c r="T34" s="200">
        <v>199.6836460056619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1320.7984830674161</v>
      </c>
      <c r="C38" s="200">
        <v>0</v>
      </c>
      <c r="D38" s="200">
        <v>282.83859608387138</v>
      </c>
      <c r="E38" s="200">
        <v>710.28501735226416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1320.7984830674161</v>
      </c>
      <c r="Q38" s="200">
        <v>0</v>
      </c>
      <c r="R38" s="200">
        <v>1</v>
      </c>
      <c r="S38" s="200">
        <v>1578.212093923175</v>
      </c>
      <c r="T38" s="200">
        <v>257.41361085575858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1415.6225646334919</v>
      </c>
      <c r="C50" s="200">
        <v>0</v>
      </c>
      <c r="D50" s="200">
        <v>1831.1012530996229</v>
      </c>
      <c r="E50" s="200">
        <v>246.43023635921389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1415.6225646334919</v>
      </c>
      <c r="Q50" s="200">
        <v>0</v>
      </c>
      <c r="R50" s="200">
        <v>1</v>
      </c>
      <c r="S50" s="200">
        <v>1415.6225646334919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776B4-9288-4380-ACD5-544D90264633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901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32990.126090287296</v>
      </c>
      <c r="D16" s="200">
        <v>0</v>
      </c>
      <c r="E16" s="200">
        <v>0</v>
      </c>
      <c r="F16" s="200">
        <v>0</v>
      </c>
      <c r="G16" s="200">
        <v>1226.0987957475049</v>
      </c>
      <c r="H16" s="200">
        <v>1</v>
      </c>
      <c r="I16" s="200">
        <v>1</v>
      </c>
      <c r="J16" s="200">
        <v>1</v>
      </c>
      <c r="K16" s="200">
        <v>1</v>
      </c>
      <c r="L16" s="200">
        <v>-2129.683920643477</v>
      </c>
      <c r="M16" s="200">
        <v>40244.93790176991</v>
      </c>
      <c r="N16" s="200">
        <v>6351.2266865866377</v>
      </c>
      <c r="O16" s="200">
        <v>-33893.71121518327</v>
      </c>
      <c r="P16" s="200">
        <v>1056.132835883079</v>
      </c>
      <c r="Q16" s="200">
        <v>34046.258926170383</v>
      </c>
      <c r="R16" s="200">
        <v>1</v>
      </c>
      <c r="S16" s="200">
        <v>1477.27882376102</v>
      </c>
      <c r="T16" s="200">
        <v>34467.404914048318</v>
      </c>
      <c r="U16" s="199">
        <v>0</v>
      </c>
      <c r="V16" s="199">
        <v>0</v>
      </c>
      <c r="W16" s="199">
        <v>1226.0987957475049</v>
      </c>
      <c r="X16" s="199">
        <v>5777.53298772159</v>
      </c>
      <c r="Y16" s="199">
        <v>3647.849067078113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6040.8690027932062</v>
      </c>
      <c r="D25" s="200">
        <v>86.391668299512972</v>
      </c>
      <c r="E25" s="200">
        <v>0</v>
      </c>
      <c r="F25" s="200">
        <v>1034.8377244914091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6040.8690027932062</v>
      </c>
      <c r="R25" s="200">
        <v>1</v>
      </c>
      <c r="S25" s="200">
        <v>116.2217801713963</v>
      </c>
      <c r="T25" s="200">
        <v>6157.0907829646021</v>
      </c>
    </row>
    <row r="26" spans="1:20" x14ac:dyDescent="0.35">
      <c r="A26" s="201" t="s">
        <v>939</v>
      </c>
      <c r="B26" s="200">
        <v>0</v>
      </c>
      <c r="C26" s="200">
        <v>23839.130033825841</v>
      </c>
      <c r="D26" s="200">
        <v>408.84425999994409</v>
      </c>
      <c r="E26" s="200">
        <v>0</v>
      </c>
      <c r="F26" s="200">
        <v>77.218284459925471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23839.130033825841</v>
      </c>
      <c r="R26" s="200">
        <v>1</v>
      </c>
      <c r="S26" s="200">
        <v>304.92420770654388</v>
      </c>
      <c r="T26" s="200">
        <v>24144.05424153238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30.438667015116739</v>
      </c>
      <c r="C29" s="200">
        <v>0</v>
      </c>
      <c r="D29" s="200">
        <v>1.93925519957475</v>
      </c>
      <c r="E29" s="200">
        <v>2.8964607684751309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30.438667015116739</v>
      </c>
      <c r="Q29" s="200">
        <v>0</v>
      </c>
      <c r="R29" s="200">
        <v>1</v>
      </c>
      <c r="S29" s="200">
        <v>30.438667015116739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4166.2598895513356</v>
      </c>
      <c r="D49" s="200">
        <v>922.507681073002</v>
      </c>
      <c r="E49" s="200">
        <v>0</v>
      </c>
      <c r="F49" s="200">
        <v>160.8521003685608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4166.2598895513356</v>
      </c>
      <c r="R49" s="200">
        <v>1</v>
      </c>
      <c r="S49" s="200">
        <v>0</v>
      </c>
      <c r="T49" s="200">
        <v>4166.2598895513356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1025.6941688679631</v>
      </c>
      <c r="C71" s="200">
        <v>0</v>
      </c>
      <c r="D71" s="200">
        <v>27.173892322989509</v>
      </c>
      <c r="E71" s="200">
        <v>19570.22936497704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1025.6941688679631</v>
      </c>
      <c r="Q71" s="200">
        <v>0</v>
      </c>
      <c r="R71" s="200">
        <v>1</v>
      </c>
      <c r="S71" s="200">
        <v>1025.6941688679631</v>
      </c>
      <c r="T71" s="200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4EB70-A80E-434B-8B0E-53EA818B4FBB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900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30684.53219871777</v>
      </c>
      <c r="D16" s="200">
        <v>0</v>
      </c>
      <c r="E16" s="200">
        <v>0</v>
      </c>
      <c r="F16" s="200">
        <v>0</v>
      </c>
      <c r="G16" s="200">
        <v>-16995.303219504582</v>
      </c>
      <c r="H16" s="200">
        <v>1</v>
      </c>
      <c r="I16" s="200">
        <v>1</v>
      </c>
      <c r="J16" s="200">
        <v>1</v>
      </c>
      <c r="K16" s="200">
        <v>1</v>
      </c>
      <c r="L16" s="200">
        <v>29781.84725213909</v>
      </c>
      <c r="M16" s="200">
        <v>137017.14718623049</v>
      </c>
      <c r="N16" s="200">
        <v>119119.1590201473</v>
      </c>
      <c r="O16" s="200">
        <v>-17897.988166083262</v>
      </c>
      <c r="P16" s="200">
        <v>844.16557196323231</v>
      </c>
      <c r="Q16" s="200">
        <v>31528.69777068101</v>
      </c>
      <c r="R16" s="200">
        <v>1</v>
      </c>
      <c r="S16" s="200">
        <v>27948.617467123771</v>
      </c>
      <c r="T16" s="200">
        <v>58633.149665841542</v>
      </c>
      <c r="U16" s="199">
        <v>40137.308187804047</v>
      </c>
      <c r="V16" s="199">
        <v>35947.294553150758</v>
      </c>
      <c r="W16" s="199">
        <v>18951.99133364618</v>
      </c>
      <c r="X16" s="199">
        <v>2299.394779434178</v>
      </c>
      <c r="Y16" s="199">
        <v>32081.242031573271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25043.572869798161</v>
      </c>
      <c r="D28" s="200">
        <v>209.1707385097601</v>
      </c>
      <c r="E28" s="200">
        <v>0</v>
      </c>
      <c r="F28" s="200">
        <v>105.08714399996521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25043.572869798161</v>
      </c>
      <c r="R28" s="200">
        <v>1</v>
      </c>
      <c r="S28" s="200">
        <v>1092.1414499729749</v>
      </c>
      <c r="T28" s="200">
        <v>26135.714319771141</v>
      </c>
    </row>
    <row r="29" spans="1:20" x14ac:dyDescent="0.35">
      <c r="A29" s="201" t="s">
        <v>936</v>
      </c>
      <c r="B29" s="200">
        <v>0</v>
      </c>
      <c r="C29" s="200">
        <v>6092.1050729911594</v>
      </c>
      <c r="D29" s="200">
        <v>189.40921323855869</v>
      </c>
      <c r="E29" s="200">
        <v>0</v>
      </c>
      <c r="F29" s="200">
        <v>79.14441099340641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6092.1050729911594</v>
      </c>
      <c r="R29" s="200">
        <v>1</v>
      </c>
      <c r="S29" s="200">
        <v>332.64002938519309</v>
      </c>
      <c r="T29" s="200">
        <v>6424.7451023763524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844.16557196323231</v>
      </c>
      <c r="C38" s="200">
        <v>0</v>
      </c>
      <c r="D38" s="200">
        <v>14.506024559989291</v>
      </c>
      <c r="E38" s="200">
        <v>100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844.16557196323231</v>
      </c>
      <c r="Q38" s="200">
        <v>0</v>
      </c>
      <c r="R38" s="200">
        <v>1</v>
      </c>
      <c r="S38" s="200">
        <v>844.16557196323231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393.01982789168687</v>
      </c>
      <c r="D71" s="200">
        <v>498.68604598492868</v>
      </c>
      <c r="E71" s="200">
        <v>0</v>
      </c>
      <c r="F71" s="200" t="s">
        <v>980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393.01982789168687</v>
      </c>
      <c r="R71" s="200">
        <v>1</v>
      </c>
      <c r="S71" s="200">
        <v>25679.670415802371</v>
      </c>
      <c r="T71" s="200">
        <v>26072.690243694051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E56B9-0CE5-429E-8EC9-35344BCF32D6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899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14729.83555436676</v>
      </c>
      <c r="D16" s="200">
        <v>0</v>
      </c>
      <c r="E16" s="200">
        <v>0</v>
      </c>
      <c r="F16" s="200">
        <v>0</v>
      </c>
      <c r="G16" s="200">
        <v>82165.039711363614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113278.1213708288</v>
      </c>
      <c r="N16" s="200">
        <v>180713.3255278256</v>
      </c>
      <c r="O16" s="200">
        <v>67435.204156996857</v>
      </c>
      <c r="P16" s="200">
        <v>0</v>
      </c>
      <c r="Q16" s="200">
        <v>14729.83555436676</v>
      </c>
      <c r="R16" s="200">
        <v>1</v>
      </c>
      <c r="S16" s="200">
        <v>0</v>
      </c>
      <c r="T16" s="200">
        <v>14729.83555436676</v>
      </c>
      <c r="U16" s="199">
        <v>91209.727739971742</v>
      </c>
      <c r="V16" s="199">
        <v>7338.5580764902697</v>
      </c>
      <c r="W16" s="199">
        <v>89503.597787853883</v>
      </c>
      <c r="X16" s="199">
        <v>0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14729.83555436676</v>
      </c>
      <c r="D55" s="200">
        <v>20269.88453461407</v>
      </c>
      <c r="E55" s="200">
        <v>0</v>
      </c>
      <c r="F55" s="200">
        <v>100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14729.83555436676</v>
      </c>
      <c r="R55" s="200">
        <v>1</v>
      </c>
      <c r="S55" s="200">
        <v>0</v>
      </c>
      <c r="T55" s="200">
        <v>14729.83555436676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4E4CB-85FD-4619-9250-1739C8B56F50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898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63551.831391751111</v>
      </c>
      <c r="C16" s="200">
        <v>0</v>
      </c>
      <c r="D16" s="200">
        <v>0</v>
      </c>
      <c r="E16" s="200">
        <v>0</v>
      </c>
      <c r="F16" s="200">
        <v>0</v>
      </c>
      <c r="G16" s="200">
        <v>-22154.861555093241</v>
      </c>
      <c r="H16" s="200">
        <v>1</v>
      </c>
      <c r="I16" s="200">
        <v>1</v>
      </c>
      <c r="J16" s="200">
        <v>1</v>
      </c>
      <c r="K16" s="200">
        <v>1</v>
      </c>
      <c r="L16" s="200">
        <v>-152235.21076619209</v>
      </c>
      <c r="M16" s="200">
        <v>254146.0846543505</v>
      </c>
      <c r="N16" s="200">
        <v>143307.84372481631</v>
      </c>
      <c r="O16" s="200">
        <v>-110838.24092953419</v>
      </c>
      <c r="P16" s="200">
        <v>74929.917132047412</v>
      </c>
      <c r="Q16" s="200">
        <v>11378.085740296299</v>
      </c>
      <c r="R16" s="200">
        <v>1</v>
      </c>
      <c r="S16" s="200">
        <v>87685.487925916095</v>
      </c>
      <c r="T16" s="200">
        <v>24133.656534164998</v>
      </c>
      <c r="U16" s="199">
        <v>602.15705874580112</v>
      </c>
      <c r="V16" s="199">
        <v>40797.552578400027</v>
      </c>
      <c r="W16" s="199">
        <v>18642.69102330679</v>
      </c>
      <c r="X16" s="199">
        <v>188612.7184830397</v>
      </c>
      <c r="Y16" s="199">
        <v>36377.50771684762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616.25273225072738</v>
      </c>
      <c r="C25" s="200">
        <v>0</v>
      </c>
      <c r="D25" s="200">
        <v>9.9595457042594404</v>
      </c>
      <c r="E25" s="200">
        <v>49.628729850832222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616.25273225072738</v>
      </c>
      <c r="Q25" s="200">
        <v>0</v>
      </c>
      <c r="R25" s="200">
        <v>1</v>
      </c>
      <c r="S25" s="200">
        <v>1462.559026784131</v>
      </c>
      <c r="T25" s="200">
        <v>846.30629453340384</v>
      </c>
    </row>
    <row r="26" spans="1:20" x14ac:dyDescent="0.35">
      <c r="A26" s="201" t="s">
        <v>939</v>
      </c>
      <c r="B26" s="200">
        <v>784.80651685429086</v>
      </c>
      <c r="C26" s="200">
        <v>0</v>
      </c>
      <c r="D26" s="200">
        <v>4.217827368501303</v>
      </c>
      <c r="E26" s="200">
        <v>1.4898005534096119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784.80651685429086</v>
      </c>
      <c r="Q26" s="200">
        <v>0</v>
      </c>
      <c r="R26" s="200">
        <v>1</v>
      </c>
      <c r="S26" s="200">
        <v>784.80651685429086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8265.0568311208008</v>
      </c>
      <c r="C28" s="200">
        <v>0</v>
      </c>
      <c r="D28" s="200">
        <v>52.843699975554912</v>
      </c>
      <c r="E28" s="200">
        <v>99.270732711459345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8265.0568311208008</v>
      </c>
      <c r="Q28" s="200">
        <v>0</v>
      </c>
      <c r="R28" s="200">
        <v>1</v>
      </c>
      <c r="S28" s="200">
        <v>8265.0568311208008</v>
      </c>
      <c r="T28" s="200">
        <v>0</v>
      </c>
    </row>
    <row r="29" spans="1:20" x14ac:dyDescent="0.35">
      <c r="A29" s="201" t="s">
        <v>936</v>
      </c>
      <c r="B29" s="200">
        <v>95.732021883444844</v>
      </c>
      <c r="C29" s="200">
        <v>0</v>
      </c>
      <c r="D29" s="200">
        <v>2.3087423127607081</v>
      </c>
      <c r="E29" s="200">
        <v>7.3676035488056586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95.732021883444844</v>
      </c>
      <c r="Q29" s="200">
        <v>0</v>
      </c>
      <c r="R29" s="200">
        <v>1</v>
      </c>
      <c r="S29" s="200">
        <v>95.732021883444844</v>
      </c>
      <c r="T29" s="200">
        <v>0</v>
      </c>
    </row>
    <row r="30" spans="1:20" x14ac:dyDescent="0.35">
      <c r="A30" s="201" t="s">
        <v>935</v>
      </c>
      <c r="B30" s="200">
        <v>47.258079199115649</v>
      </c>
      <c r="C30" s="200">
        <v>0</v>
      </c>
      <c r="D30" s="200">
        <v>1.6306404074793459</v>
      </c>
      <c r="E30" s="200">
        <v>21.926995251819761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47.258079199115649</v>
      </c>
      <c r="Q30" s="200">
        <v>0</v>
      </c>
      <c r="R30" s="200">
        <v>1</v>
      </c>
      <c r="S30" s="200">
        <v>47.258079199115649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169.14026324796089</v>
      </c>
      <c r="C33" s="200">
        <v>0</v>
      </c>
      <c r="D33" s="200">
        <v>7.2235177697533581</v>
      </c>
      <c r="E33" s="200">
        <v>2.355313181598321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169.14026324796089</v>
      </c>
      <c r="Q33" s="200">
        <v>0</v>
      </c>
      <c r="R33" s="200">
        <v>1</v>
      </c>
      <c r="S33" s="200">
        <v>169.14026324796089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4213.2530464026286</v>
      </c>
      <c r="D34" s="200">
        <v>118.3734693728676</v>
      </c>
      <c r="E34" s="200">
        <v>0</v>
      </c>
      <c r="F34" s="200">
        <v>188.38799414518809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4213.2530464026286</v>
      </c>
      <c r="R34" s="200">
        <v>1</v>
      </c>
      <c r="S34" s="200">
        <v>0</v>
      </c>
      <c r="T34" s="200">
        <v>4213.2530464026286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48565.07572628856</v>
      </c>
      <c r="C38" s="200">
        <v>0</v>
      </c>
      <c r="D38" s="200">
        <v>963.96668220637287</v>
      </c>
      <c r="E38" s="200">
        <v>9228.1692968876578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48565.07572628856</v>
      </c>
      <c r="Q38" s="200">
        <v>0</v>
      </c>
      <c r="R38" s="200">
        <v>1</v>
      </c>
      <c r="S38" s="200">
        <v>57291.650843409341</v>
      </c>
      <c r="T38" s="200">
        <v>8726.5751171207849</v>
      </c>
    </row>
    <row r="39" spans="1:20" x14ac:dyDescent="0.35">
      <c r="A39" s="201" t="s">
        <v>926</v>
      </c>
      <c r="B39" s="200">
        <v>0</v>
      </c>
      <c r="C39" s="200">
        <v>157.31083067789271</v>
      </c>
      <c r="D39" s="200">
        <v>23.994564559265321</v>
      </c>
      <c r="E39" s="200">
        <v>0</v>
      </c>
      <c r="F39" s="200">
        <v>8.4953753864320642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157.31083067789271</v>
      </c>
      <c r="R39" s="200">
        <v>1</v>
      </c>
      <c r="S39" s="200">
        <v>0</v>
      </c>
      <c r="T39" s="200">
        <v>157.31083067789271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159.61624088505309</v>
      </c>
      <c r="D43" s="200">
        <v>22.008227265720191</v>
      </c>
      <c r="E43" s="200">
        <v>0</v>
      </c>
      <c r="F43" s="200">
        <v>21.55951388050422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159.61624088505309</v>
      </c>
      <c r="R43" s="200">
        <v>1</v>
      </c>
      <c r="S43" s="200">
        <v>0</v>
      </c>
      <c r="T43" s="200">
        <v>159.61624088505309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96.480351159531764</v>
      </c>
      <c r="D45" s="200">
        <v>11.335256127405209</v>
      </c>
      <c r="E45" s="200">
        <v>0</v>
      </c>
      <c r="F45" s="200">
        <v>53.892440657324002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96.480351159531764</v>
      </c>
      <c r="R45" s="200">
        <v>1</v>
      </c>
      <c r="S45" s="200">
        <v>0</v>
      </c>
      <c r="T45" s="200">
        <v>96.480351159531764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5980.3179063406969</v>
      </c>
      <c r="D49" s="200">
        <v>645.89648608890184</v>
      </c>
      <c r="E49" s="200">
        <v>0</v>
      </c>
      <c r="F49" s="200">
        <v>173.23671800433439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5980.3179063406969</v>
      </c>
      <c r="R49" s="200">
        <v>1</v>
      </c>
      <c r="S49" s="200">
        <v>0</v>
      </c>
      <c r="T49" s="200">
        <v>5980.3179063406969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107.2603093136231</v>
      </c>
      <c r="C51" s="200">
        <v>0</v>
      </c>
      <c r="D51" s="200">
        <v>30.28923127635991</v>
      </c>
      <c r="E51" s="200">
        <v>3.1045611558281729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107.2603093136231</v>
      </c>
      <c r="Q51" s="200">
        <v>0</v>
      </c>
      <c r="R51" s="200">
        <v>1</v>
      </c>
      <c r="S51" s="200">
        <v>107.2603093136231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378.39605723724878</v>
      </c>
      <c r="D54" s="200">
        <v>54.585486695087923</v>
      </c>
      <c r="E54" s="200">
        <v>0</v>
      </c>
      <c r="F54" s="200">
        <v>19.087837497165719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378.39605723724878</v>
      </c>
      <c r="R54" s="200">
        <v>1</v>
      </c>
      <c r="S54" s="200">
        <v>0</v>
      </c>
      <c r="T54" s="200">
        <v>378.39605723724878</v>
      </c>
    </row>
    <row r="55" spans="1:20" x14ac:dyDescent="0.35">
      <c r="A55" s="201" t="s">
        <v>910</v>
      </c>
      <c r="B55" s="200">
        <v>0</v>
      </c>
      <c r="C55" s="200">
        <v>392.71130759325052</v>
      </c>
      <c r="D55" s="200">
        <v>110.78622870234349</v>
      </c>
      <c r="E55" s="200">
        <v>0</v>
      </c>
      <c r="F55" s="200">
        <v>41.95591485305453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392.71130759325052</v>
      </c>
      <c r="R55" s="200">
        <v>1</v>
      </c>
      <c r="S55" s="200">
        <v>0</v>
      </c>
      <c r="T55" s="200">
        <v>392.71130759325052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16279.334651888899</v>
      </c>
      <c r="C71" s="200">
        <v>0</v>
      </c>
      <c r="D71" s="200">
        <v>140.73052660328071</v>
      </c>
      <c r="E71" s="200">
        <v>251212.74916596891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16279.334651888899</v>
      </c>
      <c r="Q71" s="200">
        <v>0</v>
      </c>
      <c r="R71" s="200">
        <v>1</v>
      </c>
      <c r="S71" s="200">
        <v>19462.0240341034</v>
      </c>
      <c r="T71" s="200">
        <v>3182.6893822145048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CB3C3-C586-4AFB-B797-F72AC29C7246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897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127729.8112739069</v>
      </c>
      <c r="D16" s="200">
        <v>0</v>
      </c>
      <c r="E16" s="200">
        <v>0</v>
      </c>
      <c r="F16" s="200">
        <v>0</v>
      </c>
      <c r="G16" s="200">
        <v>-34796.224237377559</v>
      </c>
      <c r="H16" s="200">
        <v>1</v>
      </c>
      <c r="I16" s="200">
        <v>1</v>
      </c>
      <c r="J16" s="200">
        <v>1</v>
      </c>
      <c r="K16" s="200">
        <v>1</v>
      </c>
      <c r="L16" s="200">
        <v>-87687.60518505353</v>
      </c>
      <c r="M16" s="200">
        <v>415549.56743306498</v>
      </c>
      <c r="N16" s="200">
        <v>165335.92673672689</v>
      </c>
      <c r="O16" s="200">
        <v>-250213.64069633809</v>
      </c>
      <c r="P16" s="200">
        <v>6931.9287004742773</v>
      </c>
      <c r="Q16" s="200">
        <v>134661.7399743812</v>
      </c>
      <c r="R16" s="200">
        <v>1</v>
      </c>
      <c r="S16" s="200">
        <v>49183.665685458967</v>
      </c>
      <c r="T16" s="200">
        <v>176913.47695936589</v>
      </c>
      <c r="U16" s="199">
        <v>10266.16683537819</v>
      </c>
      <c r="V16" s="199">
        <v>64095.002631106792</v>
      </c>
      <c r="W16" s="199">
        <v>29298.77839372923</v>
      </c>
      <c r="X16" s="199">
        <v>164274.92100721411</v>
      </c>
      <c r="Y16" s="199">
        <v>76587.315822160526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4717.1037582813478</v>
      </c>
      <c r="C25" s="200">
        <v>0</v>
      </c>
      <c r="D25" s="200">
        <v>116.4430352968287</v>
      </c>
      <c r="E25" s="200">
        <v>433.84651363829931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4717.1037582813478</v>
      </c>
      <c r="Q25" s="200">
        <v>0</v>
      </c>
      <c r="R25" s="200">
        <v>1</v>
      </c>
      <c r="S25" s="200">
        <v>29182.759488104461</v>
      </c>
      <c r="T25" s="200">
        <v>24465.65572982312</v>
      </c>
    </row>
    <row r="26" spans="1:20" x14ac:dyDescent="0.35">
      <c r="A26" s="201" t="s">
        <v>939</v>
      </c>
      <c r="B26" s="200">
        <v>0</v>
      </c>
      <c r="C26" s="200">
        <v>14301.392745287239</v>
      </c>
      <c r="D26" s="200">
        <v>40.472825686152063</v>
      </c>
      <c r="E26" s="200">
        <v>0</v>
      </c>
      <c r="F26" s="200">
        <v>17.146460084164708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14301.392745287239</v>
      </c>
      <c r="R26" s="200">
        <v>1</v>
      </c>
      <c r="S26" s="200">
        <v>480.4399415730955</v>
      </c>
      <c r="T26" s="200">
        <v>14781.832686860331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22724.23684937691</v>
      </c>
      <c r="D28" s="200">
        <v>65.711670161225172</v>
      </c>
      <c r="E28" s="200">
        <v>0</v>
      </c>
      <c r="F28" s="200">
        <v>352.06859663365452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22724.23684937691</v>
      </c>
      <c r="R28" s="200">
        <v>1</v>
      </c>
      <c r="S28" s="200">
        <v>0</v>
      </c>
      <c r="T28" s="200">
        <v>22724.23684937691</v>
      </c>
    </row>
    <row r="29" spans="1:20" x14ac:dyDescent="0.35">
      <c r="A29" s="201" t="s">
        <v>936</v>
      </c>
      <c r="B29" s="200">
        <v>0</v>
      </c>
      <c r="C29" s="200">
        <v>6625.83443126372</v>
      </c>
      <c r="D29" s="200">
        <v>69.430337276061309</v>
      </c>
      <c r="E29" s="200">
        <v>0</v>
      </c>
      <c r="F29" s="200">
        <v>317.81773366333471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6625.83443126372</v>
      </c>
      <c r="R29" s="200">
        <v>1</v>
      </c>
      <c r="S29" s="200">
        <v>0</v>
      </c>
      <c r="T29" s="200">
        <v>6625.83443126372</v>
      </c>
    </row>
    <row r="30" spans="1:20" x14ac:dyDescent="0.35">
      <c r="A30" s="201" t="s">
        <v>935</v>
      </c>
      <c r="B30" s="200">
        <v>0</v>
      </c>
      <c r="C30" s="200">
        <v>580.83438133793561</v>
      </c>
      <c r="D30" s="200">
        <v>10.50490103843358</v>
      </c>
      <c r="E30" s="200">
        <v>0</v>
      </c>
      <c r="F30" s="200">
        <v>148.21493509903209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580.83438133793561</v>
      </c>
      <c r="R30" s="200">
        <v>1</v>
      </c>
      <c r="S30" s="200">
        <v>19.397064385518298</v>
      </c>
      <c r="T30" s="200">
        <v>600.23144572345393</v>
      </c>
    </row>
    <row r="31" spans="1:20" x14ac:dyDescent="0.35">
      <c r="A31" s="201" t="s">
        <v>934</v>
      </c>
      <c r="B31" s="200">
        <v>0</v>
      </c>
      <c r="C31" s="200">
        <v>3164.2481165139739</v>
      </c>
      <c r="D31" s="200">
        <v>65.896468989993366</v>
      </c>
      <c r="E31" s="200">
        <v>0</v>
      </c>
      <c r="F31" s="200">
        <v>935.70006464612925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3164.2481165139739</v>
      </c>
      <c r="R31" s="200">
        <v>1</v>
      </c>
      <c r="S31" s="200">
        <v>0</v>
      </c>
      <c r="T31" s="200">
        <v>3164.2481165139739</v>
      </c>
    </row>
    <row r="32" spans="1:20" x14ac:dyDescent="0.35">
      <c r="A32" s="201" t="s">
        <v>933</v>
      </c>
      <c r="B32" s="200">
        <v>0</v>
      </c>
      <c r="C32" s="200">
        <v>3187.074957729194</v>
      </c>
      <c r="D32" s="200">
        <v>143.7746368776518</v>
      </c>
      <c r="E32" s="200">
        <v>0</v>
      </c>
      <c r="F32" s="200">
        <v>177.92233835662191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3187.074957729194</v>
      </c>
      <c r="R32" s="200">
        <v>1</v>
      </c>
      <c r="S32" s="200">
        <v>995.05673881048062</v>
      </c>
      <c r="T32" s="200">
        <v>4182.1316965396754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1637.4632414069281</v>
      </c>
      <c r="D34" s="200">
        <v>49.066912505617132</v>
      </c>
      <c r="E34" s="200">
        <v>0</v>
      </c>
      <c r="F34" s="200">
        <v>36.119217550574923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1637.4632414069281</v>
      </c>
      <c r="R34" s="200">
        <v>1</v>
      </c>
      <c r="S34" s="200">
        <v>1540.912930539386</v>
      </c>
      <c r="T34" s="200">
        <v>3178.376171946315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4426.7785983722324</v>
      </c>
      <c r="D36" s="200">
        <v>94.913118338142226</v>
      </c>
      <c r="E36" s="200">
        <v>0</v>
      </c>
      <c r="F36" s="200">
        <v>134.5447406644696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4426.7785983722324</v>
      </c>
      <c r="R36" s="200">
        <v>1</v>
      </c>
      <c r="S36" s="200">
        <v>0</v>
      </c>
      <c r="T36" s="200">
        <v>4426.7785983722324</v>
      </c>
    </row>
    <row r="37" spans="1:20" x14ac:dyDescent="0.35">
      <c r="A37" s="201" t="s">
        <v>928</v>
      </c>
      <c r="B37" s="200">
        <v>0</v>
      </c>
      <c r="C37" s="200">
        <v>5966.9148789553556</v>
      </c>
      <c r="D37" s="200">
        <v>151.69174141591799</v>
      </c>
      <c r="E37" s="200">
        <v>0</v>
      </c>
      <c r="F37" s="200">
        <v>91.503693314237239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5966.9148789553556</v>
      </c>
      <c r="R37" s="200">
        <v>1</v>
      </c>
      <c r="S37" s="200">
        <v>0</v>
      </c>
      <c r="T37" s="200">
        <v>5966.9148789553556</v>
      </c>
    </row>
    <row r="38" spans="1:20" x14ac:dyDescent="0.35">
      <c r="A38" s="201" t="s">
        <v>927</v>
      </c>
      <c r="B38" s="200">
        <v>0</v>
      </c>
      <c r="C38" s="200">
        <v>14963.48731988797</v>
      </c>
      <c r="D38" s="200">
        <v>96.36946569502247</v>
      </c>
      <c r="E38" s="200">
        <v>0</v>
      </c>
      <c r="F38" s="200">
        <v>2805.9951157918481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14963.48731988797</v>
      </c>
      <c r="R38" s="200">
        <v>1</v>
      </c>
      <c r="S38" s="200">
        <v>0</v>
      </c>
      <c r="T38" s="200">
        <v>14963.48731988797</v>
      </c>
    </row>
    <row r="39" spans="1:20" x14ac:dyDescent="0.35">
      <c r="A39" s="201" t="s">
        <v>926</v>
      </c>
      <c r="B39" s="200">
        <v>0</v>
      </c>
      <c r="C39" s="200">
        <v>3873.6644313496181</v>
      </c>
      <c r="D39" s="200">
        <v>283.4824543901679</v>
      </c>
      <c r="E39" s="200">
        <v>0</v>
      </c>
      <c r="F39" s="200">
        <v>103.1993687856359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3873.6644313496181</v>
      </c>
      <c r="R39" s="200">
        <v>1</v>
      </c>
      <c r="S39" s="200">
        <v>0</v>
      </c>
      <c r="T39" s="200">
        <v>3873.6644313496181</v>
      </c>
    </row>
    <row r="40" spans="1:20" x14ac:dyDescent="0.35">
      <c r="A40" s="201" t="s">
        <v>925</v>
      </c>
      <c r="B40" s="200">
        <v>0</v>
      </c>
      <c r="C40" s="200">
        <v>357.82270835235272</v>
      </c>
      <c r="D40" s="200">
        <v>23.106717780947431</v>
      </c>
      <c r="E40" s="200">
        <v>0</v>
      </c>
      <c r="F40" s="200">
        <v>5.3241073373468879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357.82270835235272</v>
      </c>
      <c r="R40" s="200">
        <v>1</v>
      </c>
      <c r="S40" s="200">
        <v>0</v>
      </c>
      <c r="T40" s="200">
        <v>357.82270835235272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536.8053946259995</v>
      </c>
      <c r="D42" s="200">
        <v>50.067001236826691</v>
      </c>
      <c r="E42" s="200">
        <v>0</v>
      </c>
      <c r="F42" s="200">
        <v>15.71227008260127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536.8053946259995</v>
      </c>
      <c r="R42" s="200">
        <v>1</v>
      </c>
      <c r="S42" s="200">
        <v>0</v>
      </c>
      <c r="T42" s="200">
        <v>536.8053946259995</v>
      </c>
    </row>
    <row r="43" spans="1:20" x14ac:dyDescent="0.35">
      <c r="A43" s="201" t="s">
        <v>922</v>
      </c>
      <c r="B43" s="200">
        <v>801.74478123561084</v>
      </c>
      <c r="C43" s="200">
        <v>0</v>
      </c>
      <c r="D43" s="200">
        <v>64.418254971846338</v>
      </c>
      <c r="E43" s="200">
        <v>53.157159688887731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801.74478123561084</v>
      </c>
      <c r="Q43" s="200">
        <v>0</v>
      </c>
      <c r="R43" s="200">
        <v>1</v>
      </c>
      <c r="S43" s="200">
        <v>801.74478123561084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418.51983615580292</v>
      </c>
      <c r="D45" s="200">
        <v>28.03195600390595</v>
      </c>
      <c r="E45" s="200">
        <v>0</v>
      </c>
      <c r="F45" s="200">
        <v>115.3283606919602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418.51983615580292</v>
      </c>
      <c r="R45" s="200">
        <v>1</v>
      </c>
      <c r="S45" s="200">
        <v>0</v>
      </c>
      <c r="T45" s="200">
        <v>418.51983615580292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207.4278977818343</v>
      </c>
      <c r="D49" s="200">
        <v>7.9268314015926444</v>
      </c>
      <c r="E49" s="200">
        <v>0</v>
      </c>
      <c r="F49" s="200">
        <v>2.9642439197483461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207.4278977818343</v>
      </c>
      <c r="R49" s="200">
        <v>1</v>
      </c>
      <c r="S49" s="200">
        <v>0</v>
      </c>
      <c r="T49" s="200">
        <v>207.4278977818343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471.11929695843111</v>
      </c>
      <c r="C51" s="200">
        <v>0</v>
      </c>
      <c r="D51" s="200">
        <v>83.762825410539506</v>
      </c>
      <c r="E51" s="200">
        <v>15.573221028892171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471.11929695843111</v>
      </c>
      <c r="Q51" s="200">
        <v>0</v>
      </c>
      <c r="R51" s="200">
        <v>1</v>
      </c>
      <c r="S51" s="200">
        <v>471.11929695843111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364.26122843512888</v>
      </c>
      <c r="C53" s="200">
        <v>0</v>
      </c>
      <c r="D53" s="200">
        <v>622.73172315300349</v>
      </c>
      <c r="E53" s="200">
        <v>27.780503323764979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364.26122843512888</v>
      </c>
      <c r="Q53" s="200">
        <v>0</v>
      </c>
      <c r="R53" s="200">
        <v>1</v>
      </c>
      <c r="S53" s="200">
        <v>2564.256128048311</v>
      </c>
      <c r="T53" s="200">
        <v>2199.994899613182</v>
      </c>
    </row>
    <row r="54" spans="1:20" x14ac:dyDescent="0.35">
      <c r="A54" s="201" t="s">
        <v>911</v>
      </c>
      <c r="B54" s="200">
        <v>0</v>
      </c>
      <c r="C54" s="200">
        <v>2721.9898685889889</v>
      </c>
      <c r="D54" s="200">
        <v>185.4565051750443</v>
      </c>
      <c r="E54" s="200">
        <v>0</v>
      </c>
      <c r="F54" s="200">
        <v>67.737275780432199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2721.9898685889889</v>
      </c>
      <c r="R54" s="200">
        <v>1</v>
      </c>
      <c r="S54" s="200">
        <v>0</v>
      </c>
      <c r="T54" s="200">
        <v>2721.9898685889889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39648.854965919512</v>
      </c>
      <c r="D69" s="200">
        <v>2852.029597907981</v>
      </c>
      <c r="E69" s="200">
        <v>0</v>
      </c>
      <c r="F69" s="200">
        <v>86011.317824870159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39648.854965919512</v>
      </c>
      <c r="R69" s="200">
        <v>1</v>
      </c>
      <c r="S69" s="200">
        <v>0</v>
      </c>
      <c r="T69" s="200">
        <v>39648.854965919512</v>
      </c>
    </row>
    <row r="70" spans="1:20" x14ac:dyDescent="0.35">
      <c r="A70" s="201" t="s">
        <v>895</v>
      </c>
      <c r="B70" s="200">
        <v>577.69963556375842</v>
      </c>
      <c r="C70" s="200">
        <v>0</v>
      </c>
      <c r="D70" s="200">
        <v>1063.4926686590741</v>
      </c>
      <c r="E70" s="200" t="s">
        <v>980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577.69963556375842</v>
      </c>
      <c r="Q70" s="200">
        <v>0</v>
      </c>
      <c r="R70" s="200">
        <v>1</v>
      </c>
      <c r="S70" s="200">
        <v>9375.2285546583716</v>
      </c>
      <c r="T70" s="200">
        <v>8797.5289190946132</v>
      </c>
    </row>
    <row r="71" spans="1:20" x14ac:dyDescent="0.35">
      <c r="A71" s="201" t="s">
        <v>894</v>
      </c>
      <c r="B71" s="200">
        <v>0</v>
      </c>
      <c r="C71" s="200">
        <v>9318.3893514756746</v>
      </c>
      <c r="D71" s="200">
        <v>64.946857447233356</v>
      </c>
      <c r="E71" s="200">
        <v>0</v>
      </c>
      <c r="F71" s="200" t="s">
        <v>980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9318.3893514756746</v>
      </c>
      <c r="R71" s="200">
        <v>1</v>
      </c>
      <c r="S71" s="200">
        <v>3752.7507611453038</v>
      </c>
      <c r="T71" s="200">
        <v>13071.14011262098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A3878-B4FC-46AF-961E-652C910D3E3D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896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5387.9653205819413</v>
      </c>
      <c r="C16" s="200">
        <v>0</v>
      </c>
      <c r="D16" s="200">
        <v>0</v>
      </c>
      <c r="E16" s="200">
        <v>0</v>
      </c>
      <c r="F16" s="200">
        <v>0</v>
      </c>
      <c r="G16" s="200">
        <v>-25084.30217132896</v>
      </c>
      <c r="H16" s="200">
        <v>1</v>
      </c>
      <c r="I16" s="200">
        <v>1</v>
      </c>
      <c r="J16" s="200">
        <v>1</v>
      </c>
      <c r="K16" s="200">
        <v>1</v>
      </c>
      <c r="L16" s="200">
        <v>-1887.1225587731819</v>
      </c>
      <c r="M16" s="200">
        <v>156878.73955403711</v>
      </c>
      <c r="N16" s="200">
        <v>135295.2801445169</v>
      </c>
      <c r="O16" s="200">
        <v>-21583.459409520201</v>
      </c>
      <c r="P16" s="200">
        <v>47041.249652057602</v>
      </c>
      <c r="Q16" s="200">
        <v>41653.284331475646</v>
      </c>
      <c r="R16" s="200">
        <v>1</v>
      </c>
      <c r="S16" s="200">
        <v>76593.66840352607</v>
      </c>
      <c r="T16" s="200">
        <v>71205.703082944136</v>
      </c>
      <c r="U16" s="199">
        <v>7932.4639548638488</v>
      </c>
      <c r="V16" s="199">
        <v>50869.46657310985</v>
      </c>
      <c r="W16" s="199">
        <v>25785.16440178089</v>
      </c>
      <c r="X16" s="199">
        <v>26871.105943119241</v>
      </c>
      <c r="Y16" s="199">
        <v>24983.983384346058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1720.0188674205069</v>
      </c>
      <c r="D25" s="200">
        <v>61.407685415510308</v>
      </c>
      <c r="E25" s="200">
        <v>0</v>
      </c>
      <c r="F25" s="200">
        <v>347.84873800628378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1720.0188674205069</v>
      </c>
      <c r="R25" s="200">
        <v>1</v>
      </c>
      <c r="S25" s="200">
        <v>8478.6465670869293</v>
      </c>
      <c r="T25" s="200">
        <v>10198.66543450744</v>
      </c>
    </row>
    <row r="26" spans="1:20" x14ac:dyDescent="0.35">
      <c r="A26" s="201" t="s">
        <v>939</v>
      </c>
      <c r="B26" s="200">
        <v>0</v>
      </c>
      <c r="C26" s="200">
        <v>1362.4947498542981</v>
      </c>
      <c r="D26" s="200">
        <v>42.463367997251041</v>
      </c>
      <c r="E26" s="200">
        <v>0</v>
      </c>
      <c r="F26" s="200">
        <v>5.2101349306785627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1362.4947498542981</v>
      </c>
      <c r="R26" s="200">
        <v>1</v>
      </c>
      <c r="S26" s="200">
        <v>4549.5668050601562</v>
      </c>
      <c r="T26" s="200">
        <v>5912.0615549144541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15549.436156086451</v>
      </c>
      <c r="D28" s="200">
        <v>83.556778160294769</v>
      </c>
      <c r="E28" s="200">
        <v>0</v>
      </c>
      <c r="F28" s="200">
        <v>768.37039150149894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15549.436156086451</v>
      </c>
      <c r="R28" s="200">
        <v>1</v>
      </c>
      <c r="S28" s="200">
        <v>1247.19567646675</v>
      </c>
      <c r="T28" s="200">
        <v>16796.631832553201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1603.234070901482</v>
      </c>
      <c r="C30" s="200">
        <v>0</v>
      </c>
      <c r="D30" s="200">
        <v>41.694719170825373</v>
      </c>
      <c r="E30" s="200">
        <v>95.872870493053412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1603.234070901482</v>
      </c>
      <c r="Q30" s="200">
        <v>0</v>
      </c>
      <c r="R30" s="200">
        <v>1</v>
      </c>
      <c r="S30" s="200">
        <v>1603.234070901482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1154.7889652860249</v>
      </c>
      <c r="D32" s="200">
        <v>56.902592936137737</v>
      </c>
      <c r="E32" s="200">
        <v>0</v>
      </c>
      <c r="F32" s="200">
        <v>205.6169055507672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1154.7889652860249</v>
      </c>
      <c r="R32" s="200">
        <v>1</v>
      </c>
      <c r="S32" s="200">
        <v>0</v>
      </c>
      <c r="T32" s="200">
        <v>1154.7889652860249</v>
      </c>
    </row>
    <row r="33" spans="1:20" x14ac:dyDescent="0.35">
      <c r="A33" s="201" t="s">
        <v>932</v>
      </c>
      <c r="B33" s="200">
        <v>0</v>
      </c>
      <c r="C33" s="200">
        <v>4.6817181675871637</v>
      </c>
      <c r="D33" s="200">
        <v>5.2072856010206809</v>
      </c>
      <c r="E33" s="200">
        <v>0</v>
      </c>
      <c r="F33" s="200">
        <v>0.16432933591435461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4.6817181675871637</v>
      </c>
      <c r="R33" s="200">
        <v>1</v>
      </c>
      <c r="S33" s="200">
        <v>66.402826581429764</v>
      </c>
      <c r="T33" s="200">
        <v>71.084544749016928</v>
      </c>
    </row>
    <row r="34" spans="1:20" x14ac:dyDescent="0.35">
      <c r="A34" s="201" t="s">
        <v>931</v>
      </c>
      <c r="B34" s="200">
        <v>0</v>
      </c>
      <c r="C34" s="200">
        <v>1207.275066629971</v>
      </c>
      <c r="D34" s="200">
        <v>22.146692504464831</v>
      </c>
      <c r="E34" s="200">
        <v>0</v>
      </c>
      <c r="F34" s="200">
        <v>84.935842569185084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1207.275066629971</v>
      </c>
      <c r="R34" s="200">
        <v>1</v>
      </c>
      <c r="S34" s="200">
        <v>0</v>
      </c>
      <c r="T34" s="200">
        <v>1207.275066629971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1672.5794112592409</v>
      </c>
      <c r="D37" s="200">
        <v>73.985204247373147</v>
      </c>
      <c r="E37" s="200">
        <v>0</v>
      </c>
      <c r="F37" s="200">
        <v>81.80757543631492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1672.5794112592409</v>
      </c>
      <c r="R37" s="200">
        <v>1</v>
      </c>
      <c r="S37" s="200">
        <v>0</v>
      </c>
      <c r="T37" s="200">
        <v>1672.5794112592409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10700.57838255252</v>
      </c>
      <c r="D39" s="200">
        <v>1216.368319561182</v>
      </c>
      <c r="E39" s="200">
        <v>0</v>
      </c>
      <c r="F39" s="200">
        <v>909.24368106000338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10700.57838255252</v>
      </c>
      <c r="R39" s="200">
        <v>1</v>
      </c>
      <c r="S39" s="200">
        <v>0</v>
      </c>
      <c r="T39" s="200">
        <v>10700.57838255252</v>
      </c>
    </row>
    <row r="40" spans="1:20" x14ac:dyDescent="0.35">
      <c r="A40" s="201" t="s">
        <v>925</v>
      </c>
      <c r="B40" s="200">
        <v>0</v>
      </c>
      <c r="C40" s="200">
        <v>2692.4191694852439</v>
      </c>
      <c r="D40" s="200">
        <v>251.28481775195141</v>
      </c>
      <c r="E40" s="200">
        <v>0</v>
      </c>
      <c r="F40" s="200">
        <v>127.7731412302095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2692.4191694852439</v>
      </c>
      <c r="R40" s="200">
        <v>1</v>
      </c>
      <c r="S40" s="200">
        <v>0</v>
      </c>
      <c r="T40" s="200">
        <v>2692.4191694852439</v>
      </c>
    </row>
    <row r="41" spans="1:20" x14ac:dyDescent="0.35">
      <c r="A41" s="201" t="s">
        <v>924</v>
      </c>
      <c r="B41" s="200">
        <v>0</v>
      </c>
      <c r="C41" s="200">
        <v>842.01392473511191</v>
      </c>
      <c r="D41" s="200">
        <v>91.057087258917477</v>
      </c>
      <c r="E41" s="200">
        <v>0</v>
      </c>
      <c r="F41" s="200">
        <v>780.93654918010577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842.01392473511191</v>
      </c>
      <c r="R41" s="200">
        <v>1</v>
      </c>
      <c r="S41" s="200">
        <v>381.534095052174</v>
      </c>
      <c r="T41" s="200">
        <v>1223.548019787286</v>
      </c>
    </row>
    <row r="42" spans="1:20" x14ac:dyDescent="0.35">
      <c r="A42" s="201" t="s">
        <v>923</v>
      </c>
      <c r="B42" s="200">
        <v>592.71137323932317</v>
      </c>
      <c r="C42" s="200">
        <v>0</v>
      </c>
      <c r="D42" s="200">
        <v>76.422772611406771</v>
      </c>
      <c r="E42" s="200">
        <v>5.2325879729773526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592.71137323932317</v>
      </c>
      <c r="Q42" s="200">
        <v>0</v>
      </c>
      <c r="R42" s="200">
        <v>1</v>
      </c>
      <c r="S42" s="200">
        <v>592.71137323932317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997.73070931628422</v>
      </c>
      <c r="D43" s="200">
        <v>111.9559637214988</v>
      </c>
      <c r="E43" s="200">
        <v>0</v>
      </c>
      <c r="F43" s="200">
        <v>212.04318296564441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997.73070931628422</v>
      </c>
      <c r="R43" s="200">
        <v>1</v>
      </c>
      <c r="S43" s="200">
        <v>0</v>
      </c>
      <c r="T43" s="200">
        <v>997.73070931628422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2206.5423083576102</v>
      </c>
      <c r="D46" s="200">
        <v>267.10116243850803</v>
      </c>
      <c r="E46" s="200">
        <v>0</v>
      </c>
      <c r="F46" s="200">
        <v>98.359932421728672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2206.5423083576102</v>
      </c>
      <c r="R46" s="200">
        <v>1</v>
      </c>
      <c r="S46" s="200">
        <v>0</v>
      </c>
      <c r="T46" s="200">
        <v>2206.5423083576102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190.7093741805553</v>
      </c>
      <c r="C49" s="200">
        <v>0</v>
      </c>
      <c r="D49" s="200">
        <v>13.122314739686241</v>
      </c>
      <c r="E49" s="200">
        <v>1.1977820078067081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190.7093741805553</v>
      </c>
      <c r="Q49" s="200">
        <v>0</v>
      </c>
      <c r="R49" s="200">
        <v>1</v>
      </c>
      <c r="S49" s="200">
        <v>190.7093741805553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1381.826359781008</v>
      </c>
      <c r="C52" s="200">
        <v>0</v>
      </c>
      <c r="D52" s="200">
        <v>92.807420482570024</v>
      </c>
      <c r="E52" s="200">
        <v>7.6472716185659237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1381.826359781008</v>
      </c>
      <c r="Q52" s="200">
        <v>0</v>
      </c>
      <c r="R52" s="200">
        <v>1</v>
      </c>
      <c r="S52" s="200">
        <v>1381.826359781008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39648.854965919512</v>
      </c>
      <c r="C68" s="200">
        <v>0</v>
      </c>
      <c r="D68" s="200">
        <v>2852.029597907981</v>
      </c>
      <c r="E68" s="200" t="s">
        <v>980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39648.854965919512</v>
      </c>
      <c r="Q68" s="200">
        <v>0</v>
      </c>
      <c r="R68" s="200">
        <v>1</v>
      </c>
      <c r="S68" s="200">
        <v>39648.854965919512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1542.724902324806</v>
      </c>
      <c r="D70" s="200">
        <v>135.86556337716851</v>
      </c>
      <c r="E70" s="200">
        <v>0</v>
      </c>
      <c r="F70" s="200">
        <v>77319.55721146529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1542.724902324806</v>
      </c>
      <c r="R70" s="200">
        <v>1</v>
      </c>
      <c r="S70" s="200">
        <v>0</v>
      </c>
      <c r="T70" s="200">
        <v>1542.724902324806</v>
      </c>
    </row>
    <row r="71" spans="1:20" x14ac:dyDescent="0.35">
      <c r="A71" s="201" t="s">
        <v>894</v>
      </c>
      <c r="B71" s="200">
        <v>3623.9135080357191</v>
      </c>
      <c r="C71" s="200">
        <v>0</v>
      </c>
      <c r="D71" s="200">
        <v>172.92447740643499</v>
      </c>
      <c r="E71" s="200">
        <v>7207.399400708975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3623.9135080357191</v>
      </c>
      <c r="Q71" s="200">
        <v>0</v>
      </c>
      <c r="R71" s="200">
        <v>1</v>
      </c>
      <c r="S71" s="200">
        <v>18452.986289256751</v>
      </c>
      <c r="T71" s="200">
        <v>14829.072781221041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488BF-583A-4FAB-AB58-46D3E7011668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895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5167.2875979005476</v>
      </c>
      <c r="D16" s="200">
        <v>0</v>
      </c>
      <c r="E16" s="200">
        <v>0</v>
      </c>
      <c r="F16" s="200">
        <v>0</v>
      </c>
      <c r="G16" s="200">
        <v>-30100.457775864121</v>
      </c>
      <c r="H16" s="200">
        <v>1</v>
      </c>
      <c r="I16" s="200">
        <v>1</v>
      </c>
      <c r="J16" s="200">
        <v>1</v>
      </c>
      <c r="K16" s="200">
        <v>1</v>
      </c>
      <c r="L16" s="200">
        <v>-41449.0255824583</v>
      </c>
      <c r="M16" s="200">
        <v>190068.4257711228</v>
      </c>
      <c r="N16" s="200">
        <v>113351.6548148998</v>
      </c>
      <c r="O16" s="200">
        <v>-76716.770956222957</v>
      </c>
      <c r="P16" s="200">
        <v>25562.521940733219</v>
      </c>
      <c r="Q16" s="200">
        <v>30729.80953863377</v>
      </c>
      <c r="R16" s="200">
        <v>1</v>
      </c>
      <c r="S16" s="200">
        <v>91483.342944035088</v>
      </c>
      <c r="T16" s="200">
        <v>96650.630541935636</v>
      </c>
      <c r="U16" s="199">
        <v>2242.5085903039189</v>
      </c>
      <c r="V16" s="199">
        <v>46867.863691365303</v>
      </c>
      <c r="W16" s="199">
        <v>16767.405915501178</v>
      </c>
      <c r="X16" s="199">
        <v>44307.42294751796</v>
      </c>
      <c r="Y16" s="199">
        <v>2858.397365059659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9098.4576833079445</v>
      </c>
      <c r="C25" s="200">
        <v>0</v>
      </c>
      <c r="D25" s="200">
        <v>80.186007912199102</v>
      </c>
      <c r="E25" s="200">
        <v>284.01719873555271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9098.4576833079445</v>
      </c>
      <c r="Q25" s="200">
        <v>0</v>
      </c>
      <c r="R25" s="200">
        <v>1</v>
      </c>
      <c r="S25" s="200">
        <v>20066.666621095392</v>
      </c>
      <c r="T25" s="200">
        <v>10968.208937787451</v>
      </c>
    </row>
    <row r="26" spans="1:20" x14ac:dyDescent="0.35">
      <c r="A26" s="201" t="s">
        <v>939</v>
      </c>
      <c r="B26" s="200">
        <v>0</v>
      </c>
      <c r="C26" s="200">
        <v>23512.54193450198</v>
      </c>
      <c r="D26" s="200">
        <v>79.020515400739058</v>
      </c>
      <c r="E26" s="200">
        <v>0</v>
      </c>
      <c r="F26" s="200">
        <v>87.109653314454647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23512.54193450198</v>
      </c>
      <c r="R26" s="200">
        <v>1</v>
      </c>
      <c r="S26" s="200">
        <v>644.23292125266494</v>
      </c>
      <c r="T26" s="200">
        <v>24156.774855754651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4330.1315645770128</v>
      </c>
      <c r="D28" s="200">
        <v>16.486973435944101</v>
      </c>
      <c r="E28" s="200">
        <v>0</v>
      </c>
      <c r="F28" s="200">
        <v>207.30493304339339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4330.1315645770128</v>
      </c>
      <c r="R28" s="200">
        <v>1</v>
      </c>
      <c r="S28" s="200">
        <v>113.8881971261809</v>
      </c>
      <c r="T28" s="200">
        <v>4444.0197617031936</v>
      </c>
    </row>
    <row r="29" spans="1:20" x14ac:dyDescent="0.35">
      <c r="A29" s="201" t="s">
        <v>936</v>
      </c>
      <c r="B29" s="200">
        <v>0</v>
      </c>
      <c r="C29" s="200">
        <v>361.57499716509921</v>
      </c>
      <c r="D29" s="200">
        <v>6.9760826484198981</v>
      </c>
      <c r="E29" s="200">
        <v>0</v>
      </c>
      <c r="F29" s="200">
        <v>53.592806613774549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361.57499716509921</v>
      </c>
      <c r="R29" s="200">
        <v>1</v>
      </c>
      <c r="S29" s="200">
        <v>80.607423990412826</v>
      </c>
      <c r="T29" s="200">
        <v>442.18242115551197</v>
      </c>
    </row>
    <row r="30" spans="1:20" x14ac:dyDescent="0.35">
      <c r="A30" s="201" t="s">
        <v>935</v>
      </c>
      <c r="B30" s="200">
        <v>1992.019219853875</v>
      </c>
      <c r="C30" s="200">
        <v>0</v>
      </c>
      <c r="D30" s="200">
        <v>64.679122143593034</v>
      </c>
      <c r="E30" s="200">
        <v>358.26067402020061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1992.019219853875</v>
      </c>
      <c r="Q30" s="200">
        <v>0</v>
      </c>
      <c r="R30" s="200">
        <v>1</v>
      </c>
      <c r="S30" s="200">
        <v>2580.6125585432278</v>
      </c>
      <c r="T30" s="200">
        <v>588.59333868935357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169.74034446082189</v>
      </c>
      <c r="D32" s="200">
        <v>6.4558464705003136</v>
      </c>
      <c r="E32" s="200">
        <v>0</v>
      </c>
      <c r="F32" s="200">
        <v>29.281535145133301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169.74034446082189</v>
      </c>
      <c r="R32" s="200">
        <v>1</v>
      </c>
      <c r="S32" s="200">
        <v>0</v>
      </c>
      <c r="T32" s="200">
        <v>169.74034446082189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23.32677472434229</v>
      </c>
      <c r="C36" s="200">
        <v>0</v>
      </c>
      <c r="D36" s="200">
        <v>0.56794455246177156</v>
      </c>
      <c r="E36" s="200">
        <v>0.47824156846376531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23.32677472434229</v>
      </c>
      <c r="Q36" s="200">
        <v>0</v>
      </c>
      <c r="R36" s="200">
        <v>1</v>
      </c>
      <c r="S36" s="200">
        <v>23.32677472434229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6398.8007789055273</v>
      </c>
      <c r="C38" s="200">
        <v>0</v>
      </c>
      <c r="D38" s="200">
        <v>81.772315146620642</v>
      </c>
      <c r="E38" s="200">
        <v>471.29477998457202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6398.8007789055273</v>
      </c>
      <c r="Q38" s="200">
        <v>0</v>
      </c>
      <c r="R38" s="200">
        <v>1</v>
      </c>
      <c r="S38" s="200">
        <v>8217.9716528952449</v>
      </c>
      <c r="T38" s="200">
        <v>1819.1708739897181</v>
      </c>
    </row>
    <row r="39" spans="1:20" x14ac:dyDescent="0.35">
      <c r="A39" s="201" t="s">
        <v>926</v>
      </c>
      <c r="B39" s="200">
        <v>1647.4648745264651</v>
      </c>
      <c r="C39" s="200">
        <v>0</v>
      </c>
      <c r="D39" s="200">
        <v>146.7636180917699</v>
      </c>
      <c r="E39" s="200">
        <v>71.743622785545938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1647.4648745264651</v>
      </c>
      <c r="Q39" s="200">
        <v>0</v>
      </c>
      <c r="R39" s="200">
        <v>1</v>
      </c>
      <c r="S39" s="200">
        <v>1647.4648745264651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1233.9761819784601</v>
      </c>
      <c r="D41" s="200">
        <v>54.034459294047998</v>
      </c>
      <c r="E41" s="200">
        <v>0</v>
      </c>
      <c r="F41" s="200">
        <v>1108.8066487179999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1233.9761819784601</v>
      </c>
      <c r="R41" s="200">
        <v>1</v>
      </c>
      <c r="S41" s="200">
        <v>0</v>
      </c>
      <c r="T41" s="200">
        <v>1233.9761819784601</v>
      </c>
    </row>
    <row r="42" spans="1:20" x14ac:dyDescent="0.35">
      <c r="A42" s="201" t="s">
        <v>923</v>
      </c>
      <c r="B42" s="200">
        <v>69.58517055331167</v>
      </c>
      <c r="C42" s="200">
        <v>0</v>
      </c>
      <c r="D42" s="200">
        <v>7.1156845212797597</v>
      </c>
      <c r="E42" s="200">
        <v>1.847552513007136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69.58517055331167</v>
      </c>
      <c r="Q42" s="200">
        <v>0</v>
      </c>
      <c r="R42" s="200">
        <v>1</v>
      </c>
      <c r="S42" s="200">
        <v>69.58517055331167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255.53307028251271</v>
      </c>
      <c r="C49" s="200">
        <v>0</v>
      </c>
      <c r="D49" s="200">
        <v>13.547128547503419</v>
      </c>
      <c r="E49" s="200">
        <v>4.826804117810779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255.53307028251271</v>
      </c>
      <c r="Q49" s="200">
        <v>0</v>
      </c>
      <c r="R49" s="200">
        <v>1</v>
      </c>
      <c r="S49" s="200">
        <v>255.53307028251271</v>
      </c>
      <c r="T49" s="200">
        <v>0</v>
      </c>
    </row>
    <row r="50" spans="1:20" x14ac:dyDescent="0.35">
      <c r="A50" s="201" t="s">
        <v>915</v>
      </c>
      <c r="B50" s="200">
        <v>1634.7514868833759</v>
      </c>
      <c r="C50" s="200">
        <v>0</v>
      </c>
      <c r="D50" s="200">
        <v>124.1740968427119</v>
      </c>
      <c r="E50" s="200">
        <v>38.975904841633039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1634.7514868833759</v>
      </c>
      <c r="Q50" s="200">
        <v>0</v>
      </c>
      <c r="R50" s="200">
        <v>1</v>
      </c>
      <c r="S50" s="200">
        <v>1634.7514868833759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544.14488038662796</v>
      </c>
      <c r="D57" s="200">
        <v>557.20941520493272</v>
      </c>
      <c r="E57" s="200">
        <v>0</v>
      </c>
      <c r="F57" s="200">
        <v>250.77304453146709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544.14488038662796</v>
      </c>
      <c r="R57" s="200">
        <v>1</v>
      </c>
      <c r="S57" s="200">
        <v>0</v>
      </c>
      <c r="T57" s="200">
        <v>544.14488038662796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577.69963556375842</v>
      </c>
      <c r="D68" s="200">
        <v>1063.4926686590741</v>
      </c>
      <c r="E68" s="200">
        <v>0</v>
      </c>
      <c r="F68" s="200">
        <v>868.52464498913946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577.69963556375842</v>
      </c>
      <c r="R68" s="200">
        <v>1</v>
      </c>
      <c r="S68" s="200">
        <v>8797.5289190946132</v>
      </c>
      <c r="T68" s="200">
        <v>9375.2285546583716</v>
      </c>
    </row>
    <row r="69" spans="1:20" x14ac:dyDescent="0.35">
      <c r="A69" s="201" t="s">
        <v>896</v>
      </c>
      <c r="B69" s="200">
        <v>1542.724902324806</v>
      </c>
      <c r="C69" s="200">
        <v>0</v>
      </c>
      <c r="D69" s="200">
        <v>135.86556337716851</v>
      </c>
      <c r="E69" s="200" t="s">
        <v>980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1542.724902324806</v>
      </c>
      <c r="Q69" s="200">
        <v>0</v>
      </c>
      <c r="R69" s="200">
        <v>1</v>
      </c>
      <c r="S69" s="200">
        <v>1542.724902324806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2899.8579793710601</v>
      </c>
      <c r="C71" s="200">
        <v>0</v>
      </c>
      <c r="D71" s="200">
        <v>366.52987717884741</v>
      </c>
      <c r="E71" s="200">
        <v>17345.399685196291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2899.8579793710601</v>
      </c>
      <c r="Q71" s="200">
        <v>0</v>
      </c>
      <c r="R71" s="200">
        <v>1</v>
      </c>
      <c r="S71" s="200">
        <v>45808.448370742539</v>
      </c>
      <c r="T71" s="200">
        <v>42908.590391371479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534C5-3500-4E92-B6EE-B805A7D2F21B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5843</v>
      </c>
    </row>
    <row r="8" spans="1:25" x14ac:dyDescent="0.35">
      <c r="A8" s="201" t="s">
        <v>871</v>
      </c>
      <c r="B8" s="200">
        <v>3521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894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648852.41421393584</v>
      </c>
      <c r="D16" s="200">
        <v>0</v>
      </c>
      <c r="E16" s="200">
        <v>0</v>
      </c>
      <c r="F16" s="200">
        <v>0</v>
      </c>
      <c r="G16" s="200">
        <v>779.11490531452</v>
      </c>
      <c r="H16" s="200">
        <v>1</v>
      </c>
      <c r="I16" s="200">
        <v>1</v>
      </c>
      <c r="J16" s="200">
        <v>1</v>
      </c>
      <c r="K16" s="200">
        <v>1</v>
      </c>
      <c r="L16" s="200">
        <v>1135066.070769391</v>
      </c>
      <c r="M16" s="200">
        <v>5812777.4126048964</v>
      </c>
      <c r="N16" s="200">
        <v>6299770.184065666</v>
      </c>
      <c r="O16" s="200">
        <v>486992.7714607697</v>
      </c>
      <c r="P16" s="200">
        <v>182730.66838815619</v>
      </c>
      <c r="Q16" s="200">
        <v>831583.08260209206</v>
      </c>
      <c r="R16" s="200">
        <v>1</v>
      </c>
      <c r="S16" s="200">
        <v>1168375.048988238</v>
      </c>
      <c r="T16" s="200">
        <v>1817227.4632021741</v>
      </c>
      <c r="U16" s="199">
        <v>935643.47847753984</v>
      </c>
      <c r="V16" s="199">
        <v>1793260.16129999</v>
      </c>
      <c r="W16" s="199">
        <v>1794039.276205305</v>
      </c>
      <c r="X16" s="199">
        <v>1266646.309625193</v>
      </c>
      <c r="Y16" s="199">
        <v>2401712.380394584</v>
      </c>
    </row>
    <row r="17" spans="1:20" x14ac:dyDescent="0.35">
      <c r="A17" s="201" t="s">
        <v>948</v>
      </c>
      <c r="B17" s="200">
        <v>1236.3773902860601</v>
      </c>
      <c r="C17" s="200">
        <v>0</v>
      </c>
      <c r="D17" s="200">
        <v>131.8130971968173</v>
      </c>
      <c r="E17" s="200">
        <v>25.073913246358181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1236.3773902860601</v>
      </c>
      <c r="Q17" s="200">
        <v>0</v>
      </c>
      <c r="R17" s="200">
        <v>1</v>
      </c>
      <c r="S17" s="200">
        <v>1236.3773902860601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1469.6759455601029</v>
      </c>
      <c r="D21" s="200">
        <v>272.39937129283868</v>
      </c>
      <c r="E21" s="200">
        <v>0</v>
      </c>
      <c r="F21" s="200">
        <v>0.84938943823134783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1469.6759455601029</v>
      </c>
      <c r="R21" s="200">
        <v>1</v>
      </c>
      <c r="S21" s="200">
        <v>0</v>
      </c>
      <c r="T21" s="200">
        <v>1469.6759455601029</v>
      </c>
    </row>
    <row r="22" spans="1:20" x14ac:dyDescent="0.35">
      <c r="A22" s="201" t="s">
        <v>943</v>
      </c>
      <c r="B22" s="200">
        <v>9774.9443359212783</v>
      </c>
      <c r="C22" s="200">
        <v>0</v>
      </c>
      <c r="D22" s="200">
        <v>118.63428998099749</v>
      </c>
      <c r="E22" s="200">
        <v>8.9780058110842536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9774.9443359212783</v>
      </c>
      <c r="Q22" s="200">
        <v>0</v>
      </c>
      <c r="R22" s="200">
        <v>1</v>
      </c>
      <c r="S22" s="200">
        <v>9774.9443359212783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209.75346714880351</v>
      </c>
      <c r="D24" s="200">
        <v>4.2928272308648561</v>
      </c>
      <c r="E24" s="200">
        <v>0</v>
      </c>
      <c r="F24" s="200">
        <v>0.48190606101209921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209.75346714880351</v>
      </c>
      <c r="R24" s="200">
        <v>1</v>
      </c>
      <c r="S24" s="200">
        <v>0</v>
      </c>
      <c r="T24" s="200">
        <v>209.75346714880351</v>
      </c>
    </row>
    <row r="25" spans="1:20" x14ac:dyDescent="0.35">
      <c r="A25" s="201" t="s">
        <v>940</v>
      </c>
      <c r="B25" s="200">
        <v>0</v>
      </c>
      <c r="C25" s="200">
        <v>189722.64578395951</v>
      </c>
      <c r="D25" s="200">
        <v>97.393189628618842</v>
      </c>
      <c r="E25" s="200">
        <v>0</v>
      </c>
      <c r="F25" s="200">
        <v>2701.1707498761571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189722.64578395951</v>
      </c>
      <c r="R25" s="200">
        <v>1</v>
      </c>
      <c r="S25" s="200">
        <v>219865.00666432499</v>
      </c>
      <c r="T25" s="200">
        <v>409587.6524482845</v>
      </c>
    </row>
    <row r="26" spans="1:20" x14ac:dyDescent="0.35">
      <c r="A26" s="201" t="s">
        <v>939</v>
      </c>
      <c r="B26" s="200">
        <v>0</v>
      </c>
      <c r="C26" s="200">
        <v>106432.4006964321</v>
      </c>
      <c r="D26" s="200">
        <v>89.02782337773516</v>
      </c>
      <c r="E26" s="200">
        <v>0</v>
      </c>
      <c r="F26" s="200">
        <v>28.652573546401801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106432.4006964321</v>
      </c>
      <c r="R26" s="200">
        <v>1</v>
      </c>
      <c r="S26" s="200">
        <v>181049.19834833249</v>
      </c>
      <c r="T26" s="200">
        <v>287481.59904476459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268482.69913496659</v>
      </c>
      <c r="D28" s="200">
        <v>123.5053739015805</v>
      </c>
      <c r="E28" s="200">
        <v>0</v>
      </c>
      <c r="F28" s="200">
        <v>934.0022567525308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268482.69913496659</v>
      </c>
      <c r="R28" s="200">
        <v>1</v>
      </c>
      <c r="S28" s="200">
        <v>156052.2300881829</v>
      </c>
      <c r="T28" s="200">
        <v>424534.92922314949</v>
      </c>
    </row>
    <row r="29" spans="1:20" x14ac:dyDescent="0.35">
      <c r="A29" s="201" t="s">
        <v>936</v>
      </c>
      <c r="B29" s="200">
        <v>20394.507294288971</v>
      </c>
      <c r="C29" s="200">
        <v>0</v>
      </c>
      <c r="D29" s="200">
        <v>46.187555158742917</v>
      </c>
      <c r="E29" s="200">
        <v>743.07465387542572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20394.507294288971</v>
      </c>
      <c r="Q29" s="200">
        <v>0</v>
      </c>
      <c r="R29" s="200">
        <v>1</v>
      </c>
      <c r="S29" s="200">
        <v>39893.142462109448</v>
      </c>
      <c r="T29" s="200">
        <v>19498.63516782047</v>
      </c>
    </row>
    <row r="30" spans="1:20" x14ac:dyDescent="0.35">
      <c r="A30" s="201" t="s">
        <v>935</v>
      </c>
      <c r="B30" s="200">
        <v>0</v>
      </c>
      <c r="C30" s="200">
        <v>57351.38474954541</v>
      </c>
      <c r="D30" s="200">
        <v>131.75772013992011</v>
      </c>
      <c r="E30" s="200">
        <v>0</v>
      </c>
      <c r="F30" s="200">
        <v>3286.072941274374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57351.38474954541</v>
      </c>
      <c r="R30" s="200">
        <v>1</v>
      </c>
      <c r="S30" s="200">
        <v>25704.753650639861</v>
      </c>
      <c r="T30" s="200">
        <v>83056.138400185271</v>
      </c>
    </row>
    <row r="31" spans="1:20" x14ac:dyDescent="0.35">
      <c r="A31" s="201" t="s">
        <v>934</v>
      </c>
      <c r="B31" s="200">
        <v>0</v>
      </c>
      <c r="C31" s="200">
        <v>32060.72747363782</v>
      </c>
      <c r="D31" s="200">
        <v>237.66519154668501</v>
      </c>
      <c r="E31" s="200">
        <v>0</v>
      </c>
      <c r="F31" s="200">
        <v>2128.7915616986329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32060.72747363782</v>
      </c>
      <c r="R31" s="200">
        <v>1</v>
      </c>
      <c r="S31" s="200">
        <v>65519.758607708653</v>
      </c>
      <c r="T31" s="200">
        <v>97580.486081346462</v>
      </c>
    </row>
    <row r="32" spans="1:20" x14ac:dyDescent="0.35">
      <c r="A32" s="201" t="s">
        <v>933</v>
      </c>
      <c r="B32" s="200">
        <v>0</v>
      </c>
      <c r="C32" s="200">
        <v>18328.710332300529</v>
      </c>
      <c r="D32" s="200">
        <v>82.645834460929407</v>
      </c>
      <c r="E32" s="200">
        <v>0</v>
      </c>
      <c r="F32" s="200">
        <v>229.75435161791921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18328.710332300529</v>
      </c>
      <c r="R32" s="200">
        <v>1</v>
      </c>
      <c r="S32" s="200">
        <v>9970.0110867968269</v>
      </c>
      <c r="T32" s="200">
        <v>28298.721419097361</v>
      </c>
    </row>
    <row r="33" spans="1:20" x14ac:dyDescent="0.35">
      <c r="A33" s="201" t="s">
        <v>932</v>
      </c>
      <c r="B33" s="200">
        <v>0</v>
      </c>
      <c r="C33" s="200">
        <v>6147.9135157028468</v>
      </c>
      <c r="D33" s="200">
        <v>82.162426477027182</v>
      </c>
      <c r="E33" s="200">
        <v>0</v>
      </c>
      <c r="F33" s="200">
        <v>15.19193970136109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6147.9135157028468</v>
      </c>
      <c r="R33" s="200">
        <v>1</v>
      </c>
      <c r="S33" s="200">
        <v>18376.26291441001</v>
      </c>
      <c r="T33" s="200">
        <v>24524.176430112861</v>
      </c>
    </row>
    <row r="34" spans="1:20" x14ac:dyDescent="0.35">
      <c r="A34" s="201" t="s">
        <v>931</v>
      </c>
      <c r="B34" s="200">
        <v>0</v>
      </c>
      <c r="C34" s="200">
        <v>15603.732846491959</v>
      </c>
      <c r="D34" s="200">
        <v>27.014295716138051</v>
      </c>
      <c r="E34" s="200">
        <v>0</v>
      </c>
      <c r="F34" s="200">
        <v>77.283880189034988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15603.732846491959</v>
      </c>
      <c r="R34" s="200">
        <v>1</v>
      </c>
      <c r="S34" s="200">
        <v>8947.0754009715038</v>
      </c>
      <c r="T34" s="200">
        <v>24550.808247463468</v>
      </c>
    </row>
    <row r="35" spans="1:20" x14ac:dyDescent="0.35">
      <c r="A35" s="201" t="s">
        <v>930</v>
      </c>
      <c r="B35" s="200">
        <v>0</v>
      </c>
      <c r="C35" s="200">
        <v>5460.0348552157238</v>
      </c>
      <c r="D35" s="200">
        <v>123.6186869021365</v>
      </c>
      <c r="E35" s="200">
        <v>0</v>
      </c>
      <c r="F35" s="200">
        <v>51.871804098283839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5460.0348552157238</v>
      </c>
      <c r="R35" s="200">
        <v>1</v>
      </c>
      <c r="S35" s="200">
        <v>0</v>
      </c>
      <c r="T35" s="200">
        <v>5460.0348552157238</v>
      </c>
    </row>
    <row r="36" spans="1:20" x14ac:dyDescent="0.35">
      <c r="A36" s="201" t="s">
        <v>929</v>
      </c>
      <c r="B36" s="200">
        <v>38066.254351580959</v>
      </c>
      <c r="C36" s="200">
        <v>0</v>
      </c>
      <c r="D36" s="200">
        <v>124.22471387492661</v>
      </c>
      <c r="E36" s="200">
        <v>953.19208522366137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38066.254351580959</v>
      </c>
      <c r="Q36" s="200">
        <v>0</v>
      </c>
      <c r="R36" s="200">
        <v>1</v>
      </c>
      <c r="S36" s="200">
        <v>61219.269313569457</v>
      </c>
      <c r="T36" s="200">
        <v>23153.014961988501</v>
      </c>
    </row>
    <row r="37" spans="1:20" x14ac:dyDescent="0.35">
      <c r="A37" s="201" t="s">
        <v>928</v>
      </c>
      <c r="B37" s="200">
        <v>1896.42548473585</v>
      </c>
      <c r="C37" s="200">
        <v>0</v>
      </c>
      <c r="D37" s="200">
        <v>66.247217092341444</v>
      </c>
      <c r="E37" s="200">
        <v>20.93217041867069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1896.42548473585</v>
      </c>
      <c r="Q37" s="200">
        <v>0</v>
      </c>
      <c r="R37" s="200">
        <v>1</v>
      </c>
      <c r="S37" s="200">
        <v>17889.476799889158</v>
      </c>
      <c r="T37" s="200">
        <v>15993.05131515331</v>
      </c>
    </row>
    <row r="38" spans="1:20" x14ac:dyDescent="0.35">
      <c r="A38" s="201" t="s">
        <v>927</v>
      </c>
      <c r="B38" s="200">
        <v>0</v>
      </c>
      <c r="C38" s="200">
        <v>33162.683812975367</v>
      </c>
      <c r="D38" s="200">
        <v>76.867903049379294</v>
      </c>
      <c r="E38" s="200">
        <v>0</v>
      </c>
      <c r="F38" s="200">
        <v>1396.3599992642071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33162.683812975367</v>
      </c>
      <c r="R38" s="200">
        <v>1</v>
      </c>
      <c r="S38" s="200">
        <v>64126.674700494361</v>
      </c>
      <c r="T38" s="200">
        <v>97289.358513469735</v>
      </c>
    </row>
    <row r="39" spans="1:20" x14ac:dyDescent="0.35">
      <c r="A39" s="201" t="s">
        <v>926</v>
      </c>
      <c r="B39" s="200">
        <v>7384.7133802874014</v>
      </c>
      <c r="C39" s="200">
        <v>0</v>
      </c>
      <c r="D39" s="200">
        <v>85.44374991369385</v>
      </c>
      <c r="E39" s="200">
        <v>392.77916164609007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7384.7133802874014</v>
      </c>
      <c r="Q39" s="200">
        <v>0</v>
      </c>
      <c r="R39" s="200">
        <v>1</v>
      </c>
      <c r="S39" s="200">
        <v>11805.685566220231</v>
      </c>
      <c r="T39" s="200">
        <v>4420.9721859328274</v>
      </c>
    </row>
    <row r="40" spans="1:20" x14ac:dyDescent="0.35">
      <c r="A40" s="201" t="s">
        <v>925</v>
      </c>
      <c r="B40" s="200">
        <v>37632.890350927621</v>
      </c>
      <c r="C40" s="200">
        <v>0</v>
      </c>
      <c r="D40" s="200">
        <v>204.1767336436686</v>
      </c>
      <c r="E40" s="200">
        <v>346.20367219276579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37632.890350927621</v>
      </c>
      <c r="Q40" s="200">
        <v>0</v>
      </c>
      <c r="R40" s="200">
        <v>1</v>
      </c>
      <c r="S40" s="200">
        <v>41769.903148190679</v>
      </c>
      <c r="T40" s="200">
        <v>4137.012797263058</v>
      </c>
    </row>
    <row r="41" spans="1:20" x14ac:dyDescent="0.35">
      <c r="A41" s="201" t="s">
        <v>924</v>
      </c>
      <c r="B41" s="200">
        <v>0</v>
      </c>
      <c r="C41" s="200">
        <v>3918.975470626825</v>
      </c>
      <c r="D41" s="200">
        <v>73.209513735636506</v>
      </c>
      <c r="E41" s="200">
        <v>0</v>
      </c>
      <c r="F41" s="200">
        <v>255.8849038471719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3918.975470626825</v>
      </c>
      <c r="R41" s="200">
        <v>1</v>
      </c>
      <c r="S41" s="200">
        <v>12762.32199098443</v>
      </c>
      <c r="T41" s="200">
        <v>16681.297461611259</v>
      </c>
    </row>
    <row r="42" spans="1:20" x14ac:dyDescent="0.35">
      <c r="A42" s="201" t="s">
        <v>923</v>
      </c>
      <c r="B42" s="200">
        <v>0</v>
      </c>
      <c r="C42" s="200">
        <v>10625.756972588029</v>
      </c>
      <c r="D42" s="200">
        <v>152.1107937455692</v>
      </c>
      <c r="E42" s="200">
        <v>0</v>
      </c>
      <c r="F42" s="200">
        <v>69.835392944256668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10625.756972588029</v>
      </c>
      <c r="R42" s="200">
        <v>1</v>
      </c>
      <c r="S42" s="200">
        <v>6858.9246995720141</v>
      </c>
      <c r="T42" s="200">
        <v>17484.681672160041</v>
      </c>
    </row>
    <row r="43" spans="1:20" x14ac:dyDescent="0.35">
      <c r="A43" s="201" t="s">
        <v>922</v>
      </c>
      <c r="B43" s="200">
        <v>11710.81344896846</v>
      </c>
      <c r="C43" s="200">
        <v>0</v>
      </c>
      <c r="D43" s="200">
        <v>92.5788376799986</v>
      </c>
      <c r="E43" s="200">
        <v>321.86705156744182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11710.81344896846</v>
      </c>
      <c r="Q43" s="200">
        <v>0</v>
      </c>
      <c r="R43" s="200">
        <v>1</v>
      </c>
      <c r="S43" s="200">
        <v>14400.12819492601</v>
      </c>
      <c r="T43" s="200">
        <v>2689.3147459575439</v>
      </c>
    </row>
    <row r="44" spans="1:20" x14ac:dyDescent="0.35">
      <c r="A44" s="201" t="s">
        <v>921</v>
      </c>
      <c r="B44" s="200">
        <v>0</v>
      </c>
      <c r="C44" s="200">
        <v>4349.0666941973059</v>
      </c>
      <c r="D44" s="200">
        <v>203.01792582679869</v>
      </c>
      <c r="E44" s="200">
        <v>0</v>
      </c>
      <c r="F44" s="200">
        <v>20.915471145156619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4349.0666941973059</v>
      </c>
      <c r="R44" s="200">
        <v>1</v>
      </c>
      <c r="S44" s="200">
        <v>0</v>
      </c>
      <c r="T44" s="200">
        <v>4349.0666941973059</v>
      </c>
    </row>
    <row r="45" spans="1:20" x14ac:dyDescent="0.35">
      <c r="A45" s="201" t="s">
        <v>920</v>
      </c>
      <c r="B45" s="200">
        <v>7869.6242991546533</v>
      </c>
      <c r="C45" s="200">
        <v>0</v>
      </c>
      <c r="D45" s="200">
        <v>58.128738128342263</v>
      </c>
      <c r="E45" s="200">
        <v>1045.994361385257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7869.6242991546533</v>
      </c>
      <c r="Q45" s="200">
        <v>0</v>
      </c>
      <c r="R45" s="200">
        <v>1</v>
      </c>
      <c r="S45" s="200">
        <v>10320.81976280201</v>
      </c>
      <c r="T45" s="200">
        <v>2451.195463647352</v>
      </c>
    </row>
    <row r="46" spans="1:20" x14ac:dyDescent="0.35">
      <c r="A46" s="201" t="s">
        <v>919</v>
      </c>
      <c r="B46" s="200">
        <v>8815.0406339851015</v>
      </c>
      <c r="C46" s="200">
        <v>0</v>
      </c>
      <c r="D46" s="200">
        <v>233.38448432289371</v>
      </c>
      <c r="E46" s="200">
        <v>106.00812229520361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8815.0406339851015</v>
      </c>
      <c r="Q46" s="200">
        <v>0</v>
      </c>
      <c r="R46" s="200">
        <v>1</v>
      </c>
      <c r="S46" s="200">
        <v>24512.068978522278</v>
      </c>
      <c r="T46" s="200">
        <v>15697.028344537181</v>
      </c>
    </row>
    <row r="47" spans="1:20" x14ac:dyDescent="0.35">
      <c r="A47" s="201" t="s">
        <v>918</v>
      </c>
      <c r="B47" s="200">
        <v>0</v>
      </c>
      <c r="C47" s="200">
        <v>4863.3801983039793</v>
      </c>
      <c r="D47" s="200">
        <v>74.783693446007632</v>
      </c>
      <c r="E47" s="200">
        <v>0</v>
      </c>
      <c r="F47" s="200">
        <v>39.805684026138003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4863.3801983039793</v>
      </c>
      <c r="R47" s="200">
        <v>1</v>
      </c>
      <c r="S47" s="200">
        <v>3879.2313847884488</v>
      </c>
      <c r="T47" s="200">
        <v>8742.6115830924282</v>
      </c>
    </row>
    <row r="48" spans="1:20" x14ac:dyDescent="0.35">
      <c r="A48" s="201" t="s">
        <v>917</v>
      </c>
      <c r="B48" s="200">
        <v>451.35011333117399</v>
      </c>
      <c r="C48" s="200">
        <v>0</v>
      </c>
      <c r="D48" s="200">
        <v>14.341590955011609</v>
      </c>
      <c r="E48" s="200">
        <v>5.6740107974188074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451.35011333117399</v>
      </c>
      <c r="Q48" s="200">
        <v>0</v>
      </c>
      <c r="R48" s="200">
        <v>1</v>
      </c>
      <c r="S48" s="200">
        <v>1699.1768396886041</v>
      </c>
      <c r="T48" s="200">
        <v>1247.8267263574301</v>
      </c>
    </row>
    <row r="49" spans="1:20" x14ac:dyDescent="0.35">
      <c r="A49" s="201" t="s">
        <v>916</v>
      </c>
      <c r="B49" s="200">
        <v>0</v>
      </c>
      <c r="C49" s="200">
        <v>34899.366777643911</v>
      </c>
      <c r="D49" s="200">
        <v>147.13202531478441</v>
      </c>
      <c r="E49" s="200">
        <v>0</v>
      </c>
      <c r="F49" s="200">
        <v>111.98451082126439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34899.366777643911</v>
      </c>
      <c r="R49" s="200">
        <v>1</v>
      </c>
      <c r="S49" s="200">
        <v>7103.6135958318682</v>
      </c>
      <c r="T49" s="200">
        <v>42002.980373475781</v>
      </c>
    </row>
    <row r="50" spans="1:20" x14ac:dyDescent="0.35">
      <c r="A50" s="201" t="s">
        <v>915</v>
      </c>
      <c r="B50" s="200">
        <v>19614.351761876249</v>
      </c>
      <c r="C50" s="200">
        <v>0</v>
      </c>
      <c r="D50" s="200">
        <v>100.5124713867482</v>
      </c>
      <c r="E50" s="200">
        <v>571.17090997013736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19614.351761876249</v>
      </c>
      <c r="Q50" s="200">
        <v>0</v>
      </c>
      <c r="R50" s="200">
        <v>1</v>
      </c>
      <c r="S50" s="200">
        <v>20194.821302677079</v>
      </c>
      <c r="T50" s="200">
        <v>580.46954080083344</v>
      </c>
    </row>
    <row r="51" spans="1:20" x14ac:dyDescent="0.35">
      <c r="A51" s="201" t="s">
        <v>914</v>
      </c>
      <c r="B51" s="200">
        <v>0</v>
      </c>
      <c r="C51" s="200">
        <v>414.668470398615</v>
      </c>
      <c r="D51" s="200">
        <v>44.02068378193556</v>
      </c>
      <c r="E51" s="200">
        <v>0</v>
      </c>
      <c r="F51" s="200">
        <v>6.2816337084998022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414.668470398615</v>
      </c>
      <c r="R51" s="200">
        <v>1</v>
      </c>
      <c r="S51" s="200">
        <v>1681.583184029631</v>
      </c>
      <c r="T51" s="200">
        <v>2096.2516544282462</v>
      </c>
    </row>
    <row r="52" spans="1:20" x14ac:dyDescent="0.35">
      <c r="A52" s="201" t="s">
        <v>913</v>
      </c>
      <c r="B52" s="200">
        <v>3375.3783475422838</v>
      </c>
      <c r="C52" s="200">
        <v>0</v>
      </c>
      <c r="D52" s="200">
        <v>74.29450177736841</v>
      </c>
      <c r="E52" s="200">
        <v>68.616723428896208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3375.3783475422838</v>
      </c>
      <c r="Q52" s="200">
        <v>0</v>
      </c>
      <c r="R52" s="200">
        <v>1</v>
      </c>
      <c r="S52" s="200">
        <v>14400.29280740918</v>
      </c>
      <c r="T52" s="200">
        <v>11024.914459866901</v>
      </c>
    </row>
    <row r="53" spans="1:20" x14ac:dyDescent="0.35">
      <c r="A53" s="201" t="s">
        <v>912</v>
      </c>
      <c r="B53" s="200">
        <v>1474.6724363404819</v>
      </c>
      <c r="C53" s="200">
        <v>0</v>
      </c>
      <c r="D53" s="200">
        <v>13.27313299876195</v>
      </c>
      <c r="E53" s="200">
        <v>46.621533871173547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1474.6724363404819</v>
      </c>
      <c r="Q53" s="200">
        <v>0</v>
      </c>
      <c r="R53" s="200">
        <v>1</v>
      </c>
      <c r="S53" s="200">
        <v>1474.6724363404819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7031.4337295648866</v>
      </c>
      <c r="D54" s="200">
        <v>146.31102127546771</v>
      </c>
      <c r="E54" s="200">
        <v>0</v>
      </c>
      <c r="F54" s="200">
        <v>39.289703221591417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7031.4337295648866</v>
      </c>
      <c r="R54" s="200">
        <v>1</v>
      </c>
      <c r="S54" s="200">
        <v>11333.865022910401</v>
      </c>
      <c r="T54" s="200">
        <v>18365.29875247529</v>
      </c>
    </row>
    <row r="55" spans="1:20" x14ac:dyDescent="0.35">
      <c r="A55" s="201" t="s">
        <v>910</v>
      </c>
      <c r="B55" s="200">
        <v>2753.7108270947101</v>
      </c>
      <c r="C55" s="200">
        <v>0</v>
      </c>
      <c r="D55" s="200">
        <v>30.532595673328871</v>
      </c>
      <c r="E55" s="200">
        <v>56.602334738459312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2753.7108270947101</v>
      </c>
      <c r="Q55" s="200">
        <v>0</v>
      </c>
      <c r="R55" s="200">
        <v>1</v>
      </c>
      <c r="S55" s="200">
        <v>3335.6499643301572</v>
      </c>
      <c r="T55" s="200">
        <v>581.93913723544756</v>
      </c>
    </row>
    <row r="56" spans="1:20" x14ac:dyDescent="0.35">
      <c r="A56" s="201" t="s">
        <v>909</v>
      </c>
      <c r="B56" s="200">
        <v>0</v>
      </c>
      <c r="C56" s="200">
        <v>22.992028658390929</v>
      </c>
      <c r="D56" s="200">
        <v>0.85355444096473343</v>
      </c>
      <c r="E56" s="200">
        <v>0</v>
      </c>
      <c r="F56" s="200">
        <v>0.27714908594173809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22.992028658390929</v>
      </c>
      <c r="R56" s="200">
        <v>1</v>
      </c>
      <c r="S56" s="200">
        <v>0</v>
      </c>
      <c r="T56" s="200">
        <v>22.992028658390929</v>
      </c>
    </row>
    <row r="57" spans="1:20" x14ac:dyDescent="0.35">
      <c r="A57" s="201" t="s">
        <v>908</v>
      </c>
      <c r="B57" s="200">
        <v>0</v>
      </c>
      <c r="C57" s="200">
        <v>584.90570586446188</v>
      </c>
      <c r="D57" s="200">
        <v>30.385628043988291</v>
      </c>
      <c r="E57" s="200">
        <v>0</v>
      </c>
      <c r="F57" s="200">
        <v>19.587329930553778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584.90570586446188</v>
      </c>
      <c r="R57" s="200">
        <v>1</v>
      </c>
      <c r="S57" s="200">
        <v>0</v>
      </c>
      <c r="T57" s="200">
        <v>584.90570586446188</v>
      </c>
    </row>
    <row r="58" spans="1:20" x14ac:dyDescent="0.35">
      <c r="A58" s="201" t="s">
        <v>907</v>
      </c>
      <c r="B58" s="200">
        <v>0</v>
      </c>
      <c r="C58" s="200">
        <v>70.840314165989184</v>
      </c>
      <c r="D58" s="200">
        <v>2.921018177102976</v>
      </c>
      <c r="E58" s="200">
        <v>0</v>
      </c>
      <c r="F58" s="200">
        <v>26.861979569408511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70.840314165989184</v>
      </c>
      <c r="R58" s="200">
        <v>1</v>
      </c>
      <c r="S58" s="200">
        <v>0</v>
      </c>
      <c r="T58" s="200">
        <v>70.840314165989184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568.20475246763147</v>
      </c>
      <c r="C60" s="200">
        <v>0</v>
      </c>
      <c r="D60" s="200">
        <v>12.687072733042561</v>
      </c>
      <c r="E60" s="200">
        <v>19.477431340787831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568.20475246763147</v>
      </c>
      <c r="Q60" s="200">
        <v>0</v>
      </c>
      <c r="R60" s="200">
        <v>1</v>
      </c>
      <c r="S60" s="200">
        <v>568.20475246763147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6540.5333179794061</v>
      </c>
      <c r="D61" s="200">
        <v>134.21591984714189</v>
      </c>
      <c r="E61" s="200">
        <v>0</v>
      </c>
      <c r="F61" s="200">
        <v>277.96282782746829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6540.5333179794061</v>
      </c>
      <c r="R61" s="200">
        <v>1</v>
      </c>
      <c r="S61" s="200">
        <v>585.72068178775783</v>
      </c>
      <c r="T61" s="200">
        <v>7126.2539997671638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1025.6941688679631</v>
      </c>
      <c r="D64" s="200">
        <v>27.173892322989509</v>
      </c>
      <c r="E64" s="200">
        <v>0</v>
      </c>
      <c r="F64" s="200">
        <v>42.314994637018827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1025.6941688679631</v>
      </c>
      <c r="R64" s="200">
        <v>1</v>
      </c>
      <c r="S64" s="200">
        <v>0</v>
      </c>
      <c r="T64" s="200">
        <v>1025.6941688679631</v>
      </c>
    </row>
    <row r="65" spans="1:20" x14ac:dyDescent="0.35">
      <c r="A65" s="201" t="s">
        <v>900</v>
      </c>
      <c r="B65" s="200">
        <v>393.01982789168687</v>
      </c>
      <c r="C65" s="200">
        <v>0</v>
      </c>
      <c r="D65" s="200">
        <v>498.68604598492868</v>
      </c>
      <c r="E65" s="200">
        <v>94.610403464954757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393.01982789168687</v>
      </c>
      <c r="Q65" s="200">
        <v>0</v>
      </c>
      <c r="R65" s="200">
        <v>1</v>
      </c>
      <c r="S65" s="200">
        <v>26072.690243694051</v>
      </c>
      <c r="T65" s="200">
        <v>25679.670415802371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16279.334651888899</v>
      </c>
      <c r="D67" s="200">
        <v>140.73052660328071</v>
      </c>
      <c r="E67" s="200">
        <v>0</v>
      </c>
      <c r="F67" s="200">
        <v>1569.3270396910541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16279.334651888899</v>
      </c>
      <c r="R67" s="200">
        <v>1</v>
      </c>
      <c r="S67" s="200">
        <v>3182.6893822145048</v>
      </c>
      <c r="T67" s="200">
        <v>19462.0240341034</v>
      </c>
    </row>
    <row r="68" spans="1:20" x14ac:dyDescent="0.35">
      <c r="A68" s="201" t="s">
        <v>897</v>
      </c>
      <c r="B68" s="200">
        <v>9318.3893514756746</v>
      </c>
      <c r="C68" s="200">
        <v>0</v>
      </c>
      <c r="D68" s="200">
        <v>64.94685744723337</v>
      </c>
      <c r="E68" s="200" t="s">
        <v>980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9318.3893514756746</v>
      </c>
      <c r="Q68" s="200">
        <v>0</v>
      </c>
      <c r="R68" s="200">
        <v>1</v>
      </c>
      <c r="S68" s="200">
        <v>13071.14011262098</v>
      </c>
      <c r="T68" s="200">
        <v>3752.7507611453038</v>
      </c>
    </row>
    <row r="69" spans="1:20" x14ac:dyDescent="0.35">
      <c r="A69" s="201" t="s">
        <v>896</v>
      </c>
      <c r="B69" s="200">
        <v>0</v>
      </c>
      <c r="C69" s="200">
        <v>3623.9135080357191</v>
      </c>
      <c r="D69" s="200">
        <v>172.92447740643499</v>
      </c>
      <c r="E69" s="200">
        <v>0</v>
      </c>
      <c r="F69" s="200">
        <v>1765.210142976066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3623.9135080357191</v>
      </c>
      <c r="R69" s="200">
        <v>1</v>
      </c>
      <c r="S69" s="200">
        <v>14829.072781221041</v>
      </c>
      <c r="T69" s="200">
        <v>18452.986289256751</v>
      </c>
    </row>
    <row r="70" spans="1:20" x14ac:dyDescent="0.35">
      <c r="A70" s="201" t="s">
        <v>895</v>
      </c>
      <c r="B70" s="200">
        <v>0</v>
      </c>
      <c r="C70" s="200">
        <v>2899.8579793710601</v>
      </c>
      <c r="D70" s="200">
        <v>366.52987717884753</v>
      </c>
      <c r="E70" s="200">
        <v>0</v>
      </c>
      <c r="F70" s="200">
        <v>10231.828255393069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2899.8579793710601</v>
      </c>
      <c r="R70" s="200">
        <v>1</v>
      </c>
      <c r="S70" s="200">
        <v>42908.590391371479</v>
      </c>
      <c r="T70" s="200">
        <v>45808.448370742539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04C1D-D2E0-4343-9C9B-A22A3A0C6449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859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955</v>
      </c>
    </row>
    <row r="6" spans="1:2" x14ac:dyDescent="0.35">
      <c r="A6" s="201" t="s">
        <v>873</v>
      </c>
      <c r="B6" s="201" t="s">
        <v>954</v>
      </c>
    </row>
    <row r="7" spans="1:2" x14ac:dyDescent="0.35">
      <c r="A7" s="201" t="s">
        <v>872</v>
      </c>
      <c r="B7" s="201">
        <v>5843</v>
      </c>
    </row>
    <row r="8" spans="1:2" x14ac:dyDescent="0.35">
      <c r="A8" s="201" t="s">
        <v>871</v>
      </c>
      <c r="B8" s="201">
        <v>3521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953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952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951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950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949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950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978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973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977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976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975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952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951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974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973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972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970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952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969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968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967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966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965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964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963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962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961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960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959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958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957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952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951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950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956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969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968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967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966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965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964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963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962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961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960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959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958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957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956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>
    <pageSetUpPr fitToPage="1"/>
  </sheetPr>
  <dimension ref="A1:K107"/>
  <sheetViews>
    <sheetView zoomScaleNormal="100" workbookViewId="0"/>
  </sheetViews>
  <sheetFormatPr defaultColWidth="11.453125" defaultRowHeight="12.5" x14ac:dyDescent="0.25"/>
  <cols>
    <col min="1" max="1" width="32" style="18" bestFit="1" customWidth="1"/>
    <col min="2" max="2" width="46.26953125" style="18" bestFit="1" customWidth="1"/>
    <col min="3" max="3" width="65" style="16" bestFit="1" customWidth="1"/>
    <col min="4" max="5" width="11.453125" style="17" bestFit="1" customWidth="1"/>
    <col min="6" max="6" width="21.7265625" style="18" bestFit="1" customWidth="1"/>
    <col min="7" max="7" width="11.453125" style="18" bestFit="1" customWidth="1"/>
    <col min="8" max="9" width="19.26953125" style="18" bestFit="1" customWidth="1"/>
    <col min="10" max="256" width="11.453125" style="18" bestFit="1"/>
    <col min="257" max="16384" width="11.453125" style="18"/>
  </cols>
  <sheetData>
    <row r="1" spans="1:9" x14ac:dyDescent="0.25">
      <c r="A1" s="15" t="s">
        <v>308</v>
      </c>
      <c r="B1" s="28"/>
    </row>
    <row r="2" spans="1:9" x14ac:dyDescent="0.25">
      <c r="A2" s="15" t="s">
        <v>309</v>
      </c>
      <c r="B2" s="28" t="s">
        <v>310</v>
      </c>
      <c r="H2" s="19" t="s">
        <v>311</v>
      </c>
      <c r="I2" s="20" t="s">
        <v>312</v>
      </c>
    </row>
    <row r="3" spans="1:9" x14ac:dyDescent="0.25">
      <c r="A3" s="21" t="s">
        <v>313</v>
      </c>
      <c r="B3" s="22" t="s">
        <v>314</v>
      </c>
      <c r="H3" s="23" t="s">
        <v>315</v>
      </c>
      <c r="I3" s="24" t="s">
        <v>316</v>
      </c>
    </row>
    <row r="4" spans="1:9" x14ac:dyDescent="0.25">
      <c r="A4" s="21" t="s">
        <v>317</v>
      </c>
      <c r="B4" s="22" t="s">
        <v>318</v>
      </c>
      <c r="H4" s="23" t="s">
        <v>319</v>
      </c>
      <c r="I4" s="24" t="s">
        <v>320</v>
      </c>
    </row>
    <row r="5" spans="1:9" x14ac:dyDescent="0.25">
      <c r="A5" s="21" t="s">
        <v>321</v>
      </c>
      <c r="B5" s="22" t="s">
        <v>322</v>
      </c>
      <c r="H5" s="23" t="s">
        <v>323</v>
      </c>
      <c r="I5" s="24" t="s">
        <v>324</v>
      </c>
    </row>
    <row r="6" spans="1:9" x14ac:dyDescent="0.25">
      <c r="A6" s="21" t="s">
        <v>325</v>
      </c>
      <c r="B6" s="22" t="s">
        <v>326</v>
      </c>
      <c r="H6" s="23" t="s">
        <v>327</v>
      </c>
      <c r="I6" s="24" t="s">
        <v>328</v>
      </c>
    </row>
    <row r="7" spans="1:9" x14ac:dyDescent="0.25">
      <c r="A7" s="21" t="s">
        <v>329</v>
      </c>
      <c r="B7" s="22" t="s">
        <v>330</v>
      </c>
      <c r="H7" s="23" t="s">
        <v>331</v>
      </c>
      <c r="I7" s="24" t="s">
        <v>332</v>
      </c>
    </row>
    <row r="8" spans="1:9" x14ac:dyDescent="0.25">
      <c r="A8" s="21" t="s">
        <v>333</v>
      </c>
      <c r="B8" s="22" t="s">
        <v>334</v>
      </c>
      <c r="H8" s="23"/>
      <c r="I8" s="24"/>
    </row>
    <row r="9" spans="1:9" x14ac:dyDescent="0.25">
      <c r="A9" s="21" t="s">
        <v>335</v>
      </c>
      <c r="B9" s="22" t="s">
        <v>336</v>
      </c>
      <c r="C9" s="16" t="s">
        <v>337</v>
      </c>
      <c r="H9" s="23"/>
      <c r="I9" s="24"/>
    </row>
    <row r="10" spans="1:9" x14ac:dyDescent="0.25">
      <c r="A10" s="21" t="s">
        <v>338</v>
      </c>
      <c r="B10" s="22" t="s">
        <v>339</v>
      </c>
      <c r="H10" s="23"/>
      <c r="I10" s="24"/>
    </row>
    <row r="11" spans="1:9" x14ac:dyDescent="0.25">
      <c r="A11" s="21" t="s">
        <v>340</v>
      </c>
      <c r="B11" s="22" t="s">
        <v>341</v>
      </c>
      <c r="C11" s="16" t="s">
        <v>342</v>
      </c>
      <c r="H11" s="23"/>
      <c r="I11" s="24"/>
    </row>
    <row r="12" spans="1:9" x14ac:dyDescent="0.25">
      <c r="A12" s="21" t="s">
        <v>343</v>
      </c>
      <c r="B12" s="22" t="s">
        <v>344</v>
      </c>
      <c r="C12" s="16" t="s">
        <v>342</v>
      </c>
      <c r="H12" s="23"/>
      <c r="I12" s="24"/>
    </row>
    <row r="13" spans="1:9" x14ac:dyDescent="0.25">
      <c r="A13" s="21" t="s">
        <v>345</v>
      </c>
      <c r="B13" s="22" t="s">
        <v>346</v>
      </c>
      <c r="H13" s="23"/>
      <c r="I13" s="24"/>
    </row>
    <row r="14" spans="1:9" x14ac:dyDescent="0.25">
      <c r="A14" s="21" t="s">
        <v>347</v>
      </c>
      <c r="B14" s="22" t="s">
        <v>348</v>
      </c>
      <c r="H14" s="23"/>
      <c r="I14" s="24"/>
    </row>
    <row r="15" spans="1:9" x14ac:dyDescent="0.25">
      <c r="A15" s="21" t="s">
        <v>349</v>
      </c>
      <c r="B15" s="22" t="s">
        <v>350</v>
      </c>
      <c r="C15" s="16" t="s">
        <v>4</v>
      </c>
      <c r="H15" s="23"/>
      <c r="I15" s="24"/>
    </row>
    <row r="16" spans="1:9" x14ac:dyDescent="0.25">
      <c r="A16" s="21" t="s">
        <v>351</v>
      </c>
      <c r="B16" s="22" t="s">
        <v>352</v>
      </c>
      <c r="C16" s="16" t="s">
        <v>353</v>
      </c>
      <c r="H16" s="23"/>
      <c r="I16" s="24"/>
    </row>
    <row r="17" spans="1:9" x14ac:dyDescent="0.25">
      <c r="A17" s="21" t="s">
        <v>354</v>
      </c>
      <c r="B17" s="22" t="s">
        <v>355</v>
      </c>
      <c r="C17" s="16" t="s">
        <v>353</v>
      </c>
      <c r="H17" s="23"/>
      <c r="I17" s="24"/>
    </row>
    <row r="18" spans="1:9" x14ac:dyDescent="0.25">
      <c r="A18" s="21" t="s">
        <v>356</v>
      </c>
      <c r="B18" s="22" t="s">
        <v>357</v>
      </c>
      <c r="C18" s="16" t="s">
        <v>353</v>
      </c>
      <c r="H18" s="23"/>
      <c r="I18" s="24"/>
    </row>
    <row r="19" spans="1:9" x14ac:dyDescent="0.25">
      <c r="A19" s="21" t="s">
        <v>358</v>
      </c>
      <c r="B19" s="22">
        <v>55</v>
      </c>
      <c r="H19" s="23"/>
      <c r="I19" s="24"/>
    </row>
    <row r="20" spans="1:9" ht="25" x14ac:dyDescent="0.25">
      <c r="A20" s="21" t="s">
        <v>359</v>
      </c>
      <c r="B20" s="22" t="s">
        <v>283</v>
      </c>
      <c r="C20" s="16" t="s">
        <v>360</v>
      </c>
      <c r="H20" s="25"/>
      <c r="I20" s="26"/>
    </row>
    <row r="21" spans="1:9" ht="25" x14ac:dyDescent="0.25">
      <c r="A21" s="21" t="s">
        <v>361</v>
      </c>
      <c r="B21" s="22" t="s">
        <v>869</v>
      </c>
      <c r="C21" s="16" t="s">
        <v>362</v>
      </c>
    </row>
    <row r="22" spans="1:9" x14ac:dyDescent="0.25">
      <c r="A22" s="21" t="s">
        <v>363</v>
      </c>
      <c r="B22" s="22" t="b">
        <v>1</v>
      </c>
    </row>
    <row r="23" spans="1:9" x14ac:dyDescent="0.25">
      <c r="A23" s="21" t="s">
        <v>364</v>
      </c>
      <c r="B23" s="22" t="b">
        <v>1</v>
      </c>
    </row>
    <row r="24" spans="1:9" x14ac:dyDescent="0.25">
      <c r="A24" s="21" t="s">
        <v>365</v>
      </c>
      <c r="B24" s="22" t="b">
        <v>1</v>
      </c>
    </row>
    <row r="25" spans="1:9" x14ac:dyDescent="0.25">
      <c r="A25" s="21" t="s">
        <v>366</v>
      </c>
      <c r="B25" s="22" t="b">
        <v>1</v>
      </c>
    </row>
    <row r="26" spans="1:9" x14ac:dyDescent="0.25">
      <c r="A26" s="21" t="s">
        <v>367</v>
      </c>
      <c r="B26" s="22" t="b">
        <v>1</v>
      </c>
    </row>
    <row r="27" spans="1:9" x14ac:dyDescent="0.25">
      <c r="A27" s="21" t="s">
        <v>368</v>
      </c>
      <c r="B27" s="22" t="b">
        <v>1</v>
      </c>
    </row>
    <row r="28" spans="1:9" x14ac:dyDescent="0.25">
      <c r="A28" s="21" t="s">
        <v>369</v>
      </c>
      <c r="B28" s="22" t="b">
        <v>1</v>
      </c>
    </row>
    <row r="29" spans="1:9" x14ac:dyDescent="0.25">
      <c r="A29" s="21" t="s">
        <v>370</v>
      </c>
      <c r="B29" s="22" t="b">
        <v>0</v>
      </c>
    </row>
    <row r="30" spans="1:9" x14ac:dyDescent="0.25">
      <c r="A30" s="21" t="s">
        <v>371</v>
      </c>
      <c r="B30" s="22" t="b">
        <v>1</v>
      </c>
    </row>
    <row r="31" spans="1:9" x14ac:dyDescent="0.25">
      <c r="A31" s="21" t="s">
        <v>372</v>
      </c>
      <c r="B31" s="22" t="b">
        <v>0</v>
      </c>
    </row>
    <row r="32" spans="1:9" x14ac:dyDescent="0.25">
      <c r="A32" s="21" t="s">
        <v>373</v>
      </c>
      <c r="B32" s="22" t="b">
        <v>1</v>
      </c>
    </row>
    <row r="33" spans="1:3" x14ac:dyDescent="0.25">
      <c r="A33" s="21" t="s">
        <v>374</v>
      </c>
      <c r="B33" s="22" t="b">
        <v>0</v>
      </c>
    </row>
    <row r="34" spans="1:3" x14ac:dyDescent="0.25">
      <c r="A34" s="21" t="s">
        <v>375</v>
      </c>
      <c r="B34" s="22" t="b">
        <v>1</v>
      </c>
    </row>
    <row r="35" spans="1:3" x14ac:dyDescent="0.25">
      <c r="A35" s="21" t="s">
        <v>376</v>
      </c>
      <c r="B35" s="22" t="b">
        <v>0</v>
      </c>
    </row>
    <row r="36" spans="1:3" x14ac:dyDescent="0.25">
      <c r="A36" s="21" t="s">
        <v>377</v>
      </c>
      <c r="B36" s="22" t="b">
        <v>1</v>
      </c>
    </row>
    <row r="37" spans="1:3" x14ac:dyDescent="0.25">
      <c r="A37" s="21" t="s">
        <v>378</v>
      </c>
      <c r="B37" s="22" t="b">
        <v>1</v>
      </c>
    </row>
    <row r="38" spans="1:3" x14ac:dyDescent="0.25">
      <c r="A38" s="21" t="s">
        <v>379</v>
      </c>
      <c r="B38" s="22" t="b">
        <v>0</v>
      </c>
    </row>
    <row r="39" spans="1:3" x14ac:dyDescent="0.25">
      <c r="A39" s="21" t="s">
        <v>380</v>
      </c>
      <c r="B39" s="22" t="s">
        <v>381</v>
      </c>
    </row>
    <row r="40" spans="1:3" x14ac:dyDescent="0.25">
      <c r="A40" s="21" t="s">
        <v>382</v>
      </c>
      <c r="B40" s="22" t="s">
        <v>383</v>
      </c>
    </row>
    <row r="41" spans="1:3" x14ac:dyDescent="0.25">
      <c r="A41" s="21" t="s">
        <v>384</v>
      </c>
      <c r="B41" s="22"/>
    </row>
    <row r="42" spans="1:3" ht="25" x14ac:dyDescent="0.25">
      <c r="A42" s="21" t="s">
        <v>385</v>
      </c>
      <c r="B42" s="22" t="s">
        <v>386</v>
      </c>
      <c r="C42" s="16" t="s">
        <v>387</v>
      </c>
    </row>
    <row r="43" spans="1:3" ht="25" x14ac:dyDescent="0.25">
      <c r="A43" s="21" t="s">
        <v>388</v>
      </c>
      <c r="B43" s="22" t="s">
        <v>389</v>
      </c>
      <c r="C43" s="16" t="s">
        <v>387</v>
      </c>
    </row>
    <row r="44" spans="1:3" x14ac:dyDescent="0.25">
      <c r="A44" s="21" t="s">
        <v>390</v>
      </c>
      <c r="B44" s="22" t="s">
        <v>389</v>
      </c>
      <c r="C44" s="16" t="s">
        <v>391</v>
      </c>
    </row>
    <row r="45" spans="1:3" x14ac:dyDescent="0.25">
      <c r="A45" s="21" t="s">
        <v>392</v>
      </c>
      <c r="B45" s="22" t="s">
        <v>389</v>
      </c>
    </row>
    <row r="46" spans="1:3" x14ac:dyDescent="0.25">
      <c r="A46" s="21" t="s">
        <v>393</v>
      </c>
      <c r="B46" s="22">
        <v>1</v>
      </c>
      <c r="C46" s="16" t="s">
        <v>394</v>
      </c>
    </row>
    <row r="47" spans="1:3" x14ac:dyDescent="0.25">
      <c r="A47" s="21" t="s">
        <v>395</v>
      </c>
      <c r="B47" s="22" t="b">
        <v>1</v>
      </c>
    </row>
    <row r="48" spans="1:3" x14ac:dyDescent="0.25">
      <c r="A48" s="21" t="s">
        <v>396</v>
      </c>
      <c r="B48" s="22" t="b">
        <v>1</v>
      </c>
    </row>
    <row r="49" spans="1:3" x14ac:dyDescent="0.25">
      <c r="A49" s="21" t="s">
        <v>397</v>
      </c>
      <c r="B49" s="22" t="b">
        <v>0</v>
      </c>
    </row>
    <row r="50" spans="1:3" x14ac:dyDescent="0.25">
      <c r="A50" s="21">
        <v>1</v>
      </c>
      <c r="B50" s="22" t="s">
        <v>398</v>
      </c>
    </row>
    <row r="51" spans="1:3" x14ac:dyDescent="0.25">
      <c r="A51" s="21" t="s">
        <v>399</v>
      </c>
      <c r="B51" s="27">
        <v>40898</v>
      </c>
    </row>
    <row r="52" spans="1:3" x14ac:dyDescent="0.25">
      <c r="A52" s="21" t="s">
        <v>400</v>
      </c>
      <c r="B52" s="22">
        <v>100</v>
      </c>
    </row>
    <row r="53" spans="1:3" x14ac:dyDescent="0.25">
      <c r="A53" s="21" t="s">
        <v>401</v>
      </c>
      <c r="B53" s="22">
        <v>100</v>
      </c>
    </row>
    <row r="54" spans="1:3" x14ac:dyDescent="0.25">
      <c r="A54" s="21" t="s">
        <v>402</v>
      </c>
      <c r="B54" s="22">
        <v>115</v>
      </c>
    </row>
    <row r="55" spans="1:3" x14ac:dyDescent="0.25">
      <c r="A55" s="21" t="s">
        <v>403</v>
      </c>
      <c r="B55" s="22">
        <v>100</v>
      </c>
    </row>
    <row r="56" spans="1:3" x14ac:dyDescent="0.25">
      <c r="A56" s="21" t="s">
        <v>404</v>
      </c>
      <c r="B56" s="22">
        <v>1</v>
      </c>
    </row>
    <row r="57" spans="1:3" x14ac:dyDescent="0.25">
      <c r="A57" s="21" t="s">
        <v>405</v>
      </c>
      <c r="B57" s="22">
        <v>1</v>
      </c>
    </row>
    <row r="58" spans="1:3" x14ac:dyDescent="0.25">
      <c r="A58" s="21" t="s">
        <v>406</v>
      </c>
      <c r="B58" s="22">
        <v>720</v>
      </c>
    </row>
    <row r="59" spans="1:3" x14ac:dyDescent="0.25">
      <c r="A59" s="21" t="s">
        <v>407</v>
      </c>
      <c r="B59" s="22">
        <v>520</v>
      </c>
    </row>
    <row r="60" spans="1:3" x14ac:dyDescent="0.25">
      <c r="A60" s="21" t="s">
        <v>408</v>
      </c>
      <c r="B60" s="22" t="b">
        <v>1</v>
      </c>
      <c r="C60" s="16" t="s">
        <v>409</v>
      </c>
    </row>
    <row r="61" spans="1:3" x14ac:dyDescent="0.25">
      <c r="A61" s="15" t="s">
        <v>410</v>
      </c>
      <c r="B61" s="28" t="s">
        <v>983</v>
      </c>
      <c r="C61" s="16" t="s">
        <v>411</v>
      </c>
    </row>
    <row r="62" spans="1:3" x14ac:dyDescent="0.25">
      <c r="A62" s="21" t="s">
        <v>412</v>
      </c>
      <c r="B62" s="22" t="s">
        <v>983</v>
      </c>
      <c r="C62" s="16" t="s">
        <v>411</v>
      </c>
    </row>
    <row r="63" spans="1:3" x14ac:dyDescent="0.25">
      <c r="A63" s="29" t="s">
        <v>413</v>
      </c>
      <c r="B63" s="30">
        <v>0</v>
      </c>
      <c r="C63" s="16" t="s">
        <v>411</v>
      </c>
    </row>
    <row r="64" spans="1:3" x14ac:dyDescent="0.25">
      <c r="A64" s="21" t="s">
        <v>414</v>
      </c>
      <c r="B64" s="22" t="b">
        <v>1</v>
      </c>
    </row>
    <row r="65" spans="1:11" x14ac:dyDescent="0.25">
      <c r="A65" s="21" t="s">
        <v>415</v>
      </c>
      <c r="B65" s="22" t="b">
        <v>0</v>
      </c>
    </row>
    <row r="66" spans="1:11" ht="12.75" customHeight="1" x14ac:dyDescent="0.25">
      <c r="A66" s="21" t="s">
        <v>416</v>
      </c>
      <c r="B66" s="22">
        <v>0</v>
      </c>
    </row>
    <row r="67" spans="1:11" ht="12.75" customHeight="1" x14ac:dyDescent="0.25">
      <c r="A67" s="21" t="s">
        <v>417</v>
      </c>
      <c r="B67" s="22">
        <v>1</v>
      </c>
    </row>
    <row r="68" spans="1:11" ht="12.75" customHeight="1" x14ac:dyDescent="0.25">
      <c r="A68" s="21" t="s">
        <v>418</v>
      </c>
      <c r="B68" s="22">
        <v>1</v>
      </c>
    </row>
    <row r="69" spans="1:11" ht="12.75" customHeight="1" x14ac:dyDescent="0.25">
      <c r="A69" s="179" t="s">
        <v>419</v>
      </c>
      <c r="B69" s="22"/>
      <c r="C69" s="18"/>
    </row>
    <row r="70" spans="1:11" ht="12.75" customHeight="1" x14ac:dyDescent="0.25">
      <c r="A70" s="180" t="s">
        <v>420</v>
      </c>
      <c r="B70" s="22"/>
      <c r="C70" s="18"/>
    </row>
    <row r="71" spans="1:11" ht="12.75" customHeight="1" x14ac:dyDescent="0.25">
      <c r="A71" s="180" t="s">
        <v>421</v>
      </c>
      <c r="B71" s="22"/>
      <c r="C71" s="18"/>
    </row>
    <row r="72" spans="1:11" ht="12.75" customHeight="1" x14ac:dyDescent="0.25">
      <c r="A72" s="21" t="s">
        <v>422</v>
      </c>
      <c r="B72" s="22" t="s">
        <v>212</v>
      </c>
      <c r="C72" s="18"/>
    </row>
    <row r="73" spans="1:11" ht="12.75" customHeight="1" x14ac:dyDescent="0.25">
      <c r="A73" s="21" t="s">
        <v>423</v>
      </c>
      <c r="B73" s="22" t="s">
        <v>61</v>
      </c>
      <c r="C73" s="18"/>
    </row>
    <row r="74" spans="1:11" ht="12.75" customHeight="1" x14ac:dyDescent="0.25">
      <c r="A74" s="207" t="s">
        <v>424</v>
      </c>
      <c r="B74" s="208"/>
      <c r="C74" s="174" t="s">
        <v>196</v>
      </c>
      <c r="D74" s="175" t="s">
        <v>219</v>
      </c>
      <c r="E74" s="175" t="s">
        <v>212</v>
      </c>
      <c r="F74" s="175" t="s">
        <v>216</v>
      </c>
      <c r="G74" s="176" t="s">
        <v>425</v>
      </c>
      <c r="H74" s="175" t="s">
        <v>208</v>
      </c>
      <c r="I74" s="175" t="s">
        <v>221</v>
      </c>
      <c r="J74" s="175" t="s">
        <v>225</v>
      </c>
      <c r="K74" s="175" t="s">
        <v>228</v>
      </c>
    </row>
    <row r="75" spans="1:11" ht="12.75" customHeight="1" x14ac:dyDescent="0.25">
      <c r="A75" s="207" t="s">
        <v>426</v>
      </c>
      <c r="B75" s="209"/>
      <c r="C75" s="177" t="s">
        <v>62</v>
      </c>
      <c r="D75" s="178" t="s">
        <v>62</v>
      </c>
      <c r="E75" s="178" t="s">
        <v>61</v>
      </c>
      <c r="F75" s="178" t="s">
        <v>62</v>
      </c>
      <c r="G75" s="178" t="s">
        <v>62</v>
      </c>
      <c r="H75" s="178" t="s">
        <v>62</v>
      </c>
      <c r="I75" s="178" t="s">
        <v>62</v>
      </c>
      <c r="J75" s="178" t="s">
        <v>62</v>
      </c>
      <c r="K75" s="178" t="s">
        <v>62</v>
      </c>
    </row>
    <row r="76" spans="1:11" ht="12.75" customHeight="1" x14ac:dyDescent="0.25">
      <c r="A76" s="21"/>
      <c r="B76" s="22"/>
      <c r="C76" s="36" t="s">
        <v>427</v>
      </c>
      <c r="D76" s="32" t="s">
        <v>428</v>
      </c>
      <c r="E76" s="32" t="s">
        <v>429</v>
      </c>
      <c r="F76" s="32" t="s">
        <v>430</v>
      </c>
      <c r="G76" s="37"/>
      <c r="H76" s="32" t="s">
        <v>428</v>
      </c>
      <c r="I76" s="32" t="s">
        <v>431</v>
      </c>
      <c r="J76" s="32" t="s">
        <v>431</v>
      </c>
      <c r="K76" s="32" t="s">
        <v>431</v>
      </c>
    </row>
    <row r="77" spans="1:11" ht="12.75" customHeight="1" x14ac:dyDescent="0.25">
      <c r="A77" s="21" t="s">
        <v>432</v>
      </c>
      <c r="B77" s="22" t="s">
        <v>211</v>
      </c>
      <c r="C77" s="34" t="s">
        <v>194</v>
      </c>
      <c r="D77" s="31" t="s">
        <v>195</v>
      </c>
      <c r="E77" s="31" t="s">
        <v>211</v>
      </c>
      <c r="F77" s="31" t="s">
        <v>215</v>
      </c>
      <c r="G77" s="35" t="s">
        <v>215</v>
      </c>
      <c r="H77" s="31" t="s">
        <v>207</v>
      </c>
      <c r="I77" s="31" t="s">
        <v>220</v>
      </c>
      <c r="J77" s="31" t="s">
        <v>224</v>
      </c>
      <c r="K77" s="31" t="s">
        <v>220</v>
      </c>
    </row>
    <row r="78" spans="1:11" ht="12.75" customHeight="1" x14ac:dyDescent="0.25">
      <c r="A78" s="21" t="s">
        <v>433</v>
      </c>
      <c r="B78" s="22" t="s">
        <v>213</v>
      </c>
      <c r="C78" s="34" t="s">
        <v>199</v>
      </c>
      <c r="D78" s="31" t="s">
        <v>200</v>
      </c>
      <c r="E78" s="31" t="s">
        <v>213</v>
      </c>
      <c r="F78" s="31" t="s">
        <v>217</v>
      </c>
      <c r="G78" s="35" t="s">
        <v>217</v>
      </c>
      <c r="H78" s="31" t="s">
        <v>209</v>
      </c>
      <c r="I78" s="31" t="s">
        <v>222</v>
      </c>
      <c r="J78" s="31" t="s">
        <v>226</v>
      </c>
      <c r="K78" s="31" t="s">
        <v>222</v>
      </c>
    </row>
    <row r="79" spans="1:11" ht="12.75" customHeight="1" x14ac:dyDescent="0.25">
      <c r="A79" s="29" t="s">
        <v>434</v>
      </c>
      <c r="B79" s="30" t="s">
        <v>214</v>
      </c>
      <c r="C79" s="36" t="s">
        <v>203</v>
      </c>
      <c r="D79" s="32" t="s">
        <v>204</v>
      </c>
      <c r="E79" s="32" t="s">
        <v>214</v>
      </c>
      <c r="F79" s="32" t="s">
        <v>218</v>
      </c>
      <c r="G79" s="37" t="s">
        <v>218</v>
      </c>
      <c r="H79" s="32" t="s">
        <v>210</v>
      </c>
      <c r="I79" s="32" t="s">
        <v>223</v>
      </c>
      <c r="J79" s="32" t="s">
        <v>227</v>
      </c>
      <c r="K79" s="32" t="s">
        <v>229</v>
      </c>
    </row>
    <row r="80" spans="1:11" ht="12.75" customHeight="1" x14ac:dyDescent="0.25">
      <c r="A80" s="21" t="s">
        <v>435</v>
      </c>
      <c r="B80" s="22" t="s">
        <v>436</v>
      </c>
    </row>
    <row r="81" spans="1:2" ht="12.75" customHeight="1" x14ac:dyDescent="0.25">
      <c r="A81" s="21" t="s">
        <v>437</v>
      </c>
      <c r="B81" s="22" t="s">
        <v>438</v>
      </c>
    </row>
    <row r="82" spans="1:2" ht="12.75" customHeight="1" x14ac:dyDescent="0.25">
      <c r="A82" s="21" t="s">
        <v>439</v>
      </c>
      <c r="B82" s="22" t="s">
        <v>440</v>
      </c>
    </row>
    <row r="83" spans="1:2" ht="12.75" customHeight="1" x14ac:dyDescent="0.25">
      <c r="A83" s="21" t="s">
        <v>441</v>
      </c>
      <c r="B83" s="22" t="s">
        <v>442</v>
      </c>
    </row>
    <row r="84" spans="1:2" ht="12.75" customHeight="1" x14ac:dyDescent="0.25">
      <c r="A84" s="21" t="s">
        <v>443</v>
      </c>
      <c r="B84" s="22" t="s">
        <v>436</v>
      </c>
    </row>
    <row r="85" spans="1:2" ht="12.75" customHeight="1" x14ac:dyDescent="0.25">
      <c r="A85" s="21" t="s">
        <v>444</v>
      </c>
      <c r="B85" s="22" t="s">
        <v>445</v>
      </c>
    </row>
    <row r="86" spans="1:2" ht="12.75" customHeight="1" x14ac:dyDescent="0.25">
      <c r="A86" s="21" t="s">
        <v>446</v>
      </c>
      <c r="B86" s="22" t="s">
        <v>447</v>
      </c>
    </row>
    <row r="87" spans="1:2" ht="12.75" customHeight="1" x14ac:dyDescent="0.25">
      <c r="A87" s="21" t="s">
        <v>448</v>
      </c>
      <c r="B87" s="22" t="s">
        <v>449</v>
      </c>
    </row>
    <row r="88" spans="1:2" ht="12.75" customHeight="1" x14ac:dyDescent="0.25">
      <c r="A88" s="21" t="s">
        <v>450</v>
      </c>
      <c r="B88" s="22" t="s">
        <v>451</v>
      </c>
    </row>
    <row r="89" spans="1:2" ht="12.75" customHeight="1" x14ac:dyDescent="0.25">
      <c r="A89" s="21" t="s">
        <v>452</v>
      </c>
      <c r="B89" s="22"/>
    </row>
    <row r="90" spans="1:2" ht="12.75" customHeight="1" x14ac:dyDescent="0.25">
      <c r="A90" s="21" t="s">
        <v>453</v>
      </c>
      <c r="B90" s="22" t="s">
        <v>454</v>
      </c>
    </row>
    <row r="91" spans="1:2" ht="12.75" customHeight="1" x14ac:dyDescent="0.25">
      <c r="A91" s="21" t="s">
        <v>455</v>
      </c>
      <c r="B91" s="22" t="s">
        <v>456</v>
      </c>
    </row>
    <row r="92" spans="1:2" ht="12.75" customHeight="1" x14ac:dyDescent="0.25">
      <c r="A92" s="21" t="s">
        <v>457</v>
      </c>
      <c r="B92" s="22"/>
    </row>
    <row r="93" spans="1:2" ht="12.75" customHeight="1" x14ac:dyDescent="0.25">
      <c r="A93" s="21" t="s">
        <v>458</v>
      </c>
      <c r="B93" s="22" t="s">
        <v>454</v>
      </c>
    </row>
    <row r="94" spans="1:2" ht="12.75" customHeight="1" x14ac:dyDescent="0.25">
      <c r="A94" s="21" t="s">
        <v>459</v>
      </c>
      <c r="B94" s="22" t="s">
        <v>460</v>
      </c>
    </row>
    <row r="95" spans="1:2" ht="12.75" customHeight="1" x14ac:dyDescent="0.25">
      <c r="A95" s="21" t="s">
        <v>461</v>
      </c>
      <c r="B95" s="22" t="s">
        <v>462</v>
      </c>
    </row>
    <row r="97" spans="1:2" x14ac:dyDescent="0.25">
      <c r="A97" s="64" t="s">
        <v>463</v>
      </c>
    </row>
    <row r="98" spans="1:2" x14ac:dyDescent="0.25">
      <c r="A98" s="63" t="s">
        <v>464</v>
      </c>
      <c r="B98" s="18">
        <v>0</v>
      </c>
    </row>
    <row r="99" spans="1:2" x14ac:dyDescent="0.25">
      <c r="A99" s="63" t="s">
        <v>465</v>
      </c>
      <c r="B99" s="18">
        <v>0</v>
      </c>
    </row>
    <row r="100" spans="1:2" x14ac:dyDescent="0.25">
      <c r="A100" s="63" t="s">
        <v>466</v>
      </c>
      <c r="B100" s="18">
        <v>2</v>
      </c>
    </row>
    <row r="101" spans="1:2" x14ac:dyDescent="0.25">
      <c r="A101" s="63" t="s">
        <v>467</v>
      </c>
      <c r="B101" s="18">
        <v>1</v>
      </c>
    </row>
    <row r="102" spans="1:2" x14ac:dyDescent="0.25">
      <c r="A102" s="63" t="s">
        <v>468</v>
      </c>
      <c r="B102" s="18">
        <v>2</v>
      </c>
    </row>
    <row r="103" spans="1:2" x14ac:dyDescent="0.25">
      <c r="A103" s="63" t="s">
        <v>469</v>
      </c>
      <c r="B103" s="18">
        <v>3</v>
      </c>
    </row>
    <row r="105" spans="1:2" x14ac:dyDescent="0.25">
      <c r="A105" s="64" t="s">
        <v>470</v>
      </c>
    </row>
    <row r="106" spans="1:2" x14ac:dyDescent="0.25">
      <c r="A106" s="63" t="s">
        <v>471</v>
      </c>
      <c r="B106" s="18" t="s">
        <v>472</v>
      </c>
    </row>
    <row r="107" spans="1:2" x14ac:dyDescent="0.25">
      <c r="A107" s="63" t="s">
        <v>473</v>
      </c>
      <c r="B107" s="18" t="s">
        <v>472</v>
      </c>
    </row>
  </sheetData>
  <mergeCells count="2">
    <mergeCell ref="A74:B74"/>
    <mergeCell ref="A75:B75"/>
  </mergeCells>
  <phoneticPr fontId="0" type="noConversion"/>
  <pageMargins left="0.2" right="0.16" top="0.17" bottom="0.19" header="0.4921259845" footer="0.4921259845"/>
  <pageSetup paperSize="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9" r:id="rId4" name="cbUnwichtigeBlaetterLoeschen">
          <controlPr defaultSize="0" autoLine="0" r:id="rId5">
            <anchor moveWithCells="1">
              <from>
                <xdr:col>2</xdr:col>
                <xdr:colOff>57150</xdr:colOff>
                <xdr:row>4</xdr:row>
                <xdr:rowOff>152400</xdr:rowOff>
              </from>
              <to>
                <xdr:col>2</xdr:col>
                <xdr:colOff>3130550</xdr:colOff>
                <xdr:row>7</xdr:row>
                <xdr:rowOff>114300</xdr:rowOff>
              </to>
            </anchor>
          </controlPr>
        </control>
      </mc:Choice>
      <mc:Fallback>
        <control shapeId="135169" r:id="rId4" name="cbUnwichtigeBlaetterLoeschen"/>
      </mc:Fallback>
    </mc:AlternateContent>
    <mc:AlternateContent xmlns:mc="http://schemas.openxmlformats.org/markup-compatibility/2006">
      <mc:Choice Requires="x14">
        <control shapeId="135168" r:id="rId6" name="cbACEmpty">
          <controlPr autoLine="0" r:id="rId7">
            <anchor moveWithCells="1">
              <from>
                <xdr:col>2</xdr:col>
                <xdr:colOff>57150</xdr:colOff>
                <xdr:row>2</xdr:row>
                <xdr:rowOff>19050</xdr:rowOff>
              </from>
              <to>
                <xdr:col>2</xdr:col>
                <xdr:colOff>3130550</xdr:colOff>
                <xdr:row>4</xdr:row>
                <xdr:rowOff>139700</xdr:rowOff>
              </to>
            </anchor>
          </controlPr>
        </control>
      </mc:Choice>
      <mc:Fallback>
        <control shapeId="135168" r:id="rId6" name="cbACEmp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73</vt:i4>
      </vt:variant>
      <vt:variant>
        <vt:lpstr>Именованные диапазоны</vt:lpstr>
      </vt:variant>
      <vt:variant>
        <vt:i4>154</vt:i4>
      </vt:variant>
    </vt:vector>
  </HeadingPairs>
  <TitlesOfParts>
    <vt:vector size="227" baseType="lpstr">
      <vt:lpstr>AAA Start</vt:lpstr>
      <vt:lpstr>EP_Chart1</vt:lpstr>
      <vt:lpstr>EP_Chart2</vt:lpstr>
      <vt:lpstr>EP_Chart3</vt:lpstr>
      <vt:lpstr>EP_Chart4</vt:lpstr>
      <vt:lpstr>EP_Chart5</vt:lpstr>
      <vt:lpstr>EP_Chart7</vt:lpstr>
      <vt:lpstr>EP_Chart8</vt:lpstr>
      <vt:lpstr>BBB_ChartUebersetzungen</vt:lpstr>
      <vt:lpstr>BBB_FactSkalierungen</vt:lpstr>
      <vt:lpstr>BBB_FactUebersetzungen</vt:lpstr>
      <vt:lpstr>XXX_Uebersetzungen</vt:lpstr>
      <vt:lpstr>type_2</vt:lpstr>
      <vt:lpstr>Info.type_2</vt:lpstr>
      <vt:lpstr>type_3</vt:lpstr>
      <vt:lpstr>Info.type_3</vt:lpstr>
      <vt:lpstr>XXX_001</vt:lpstr>
      <vt:lpstr>XXX_002</vt:lpstr>
      <vt:lpstr>XXX_003</vt:lpstr>
      <vt:lpstr>XXX_004</vt:lpstr>
      <vt:lpstr>XXX_005</vt:lpstr>
      <vt:lpstr>XXX_006</vt:lpstr>
      <vt:lpstr>XXX_007</vt:lpstr>
      <vt:lpstr>XXX_008</vt:lpstr>
      <vt:lpstr>XXX_009</vt:lpstr>
      <vt:lpstr>XXX_010</vt:lpstr>
      <vt:lpstr>XXX_011</vt:lpstr>
      <vt:lpstr>XXX_012</vt:lpstr>
      <vt:lpstr>XXX_013</vt:lpstr>
      <vt:lpstr>XXX_014</vt:lpstr>
      <vt:lpstr>XXX_015</vt:lpstr>
      <vt:lpstr>XXX_016</vt:lpstr>
      <vt:lpstr>XXX_017</vt:lpstr>
      <vt:lpstr>XXX_018</vt:lpstr>
      <vt:lpstr>XXX_019</vt:lpstr>
      <vt:lpstr>XXX_020</vt:lpstr>
      <vt:lpstr>XXX_021</vt:lpstr>
      <vt:lpstr>XXX_022</vt:lpstr>
      <vt:lpstr>XXX_023</vt:lpstr>
      <vt:lpstr>XXX_024</vt:lpstr>
      <vt:lpstr>XXX_025</vt:lpstr>
      <vt:lpstr>XXX_026</vt:lpstr>
      <vt:lpstr>XXX_027</vt:lpstr>
      <vt:lpstr>XXX_028</vt:lpstr>
      <vt:lpstr>XXX_029</vt:lpstr>
      <vt:lpstr>XXX_030</vt:lpstr>
      <vt:lpstr>XXX_031</vt:lpstr>
      <vt:lpstr>XXX_032</vt:lpstr>
      <vt:lpstr>XXX_033</vt:lpstr>
      <vt:lpstr>XXX_034</vt:lpstr>
      <vt:lpstr>XXX_035</vt:lpstr>
      <vt:lpstr>XXX_036</vt:lpstr>
      <vt:lpstr>XXX_037</vt:lpstr>
      <vt:lpstr>XXX_038</vt:lpstr>
      <vt:lpstr>XXX_039</vt:lpstr>
      <vt:lpstr>XXX_040</vt:lpstr>
      <vt:lpstr>XXX_041</vt:lpstr>
      <vt:lpstr>XXX_042</vt:lpstr>
      <vt:lpstr>XXX_043</vt:lpstr>
      <vt:lpstr>XXX_044</vt:lpstr>
      <vt:lpstr>XXX_045</vt:lpstr>
      <vt:lpstr>XXX_046</vt:lpstr>
      <vt:lpstr>XXX_047</vt:lpstr>
      <vt:lpstr>XXX_048</vt:lpstr>
      <vt:lpstr>XXX_049</vt:lpstr>
      <vt:lpstr>XXX_050</vt:lpstr>
      <vt:lpstr>XXX_051</vt:lpstr>
      <vt:lpstr>XXX_052</vt:lpstr>
      <vt:lpstr>XXX_053</vt:lpstr>
      <vt:lpstr>XXX_054</vt:lpstr>
      <vt:lpstr>XXX_055</vt:lpstr>
      <vt:lpstr>Info.type_4</vt:lpstr>
      <vt:lpstr>Verwaltung</vt:lpstr>
      <vt:lpstr>AC_Status</vt:lpstr>
      <vt:lpstr>aktuelleLaenderkennung</vt:lpstr>
      <vt:lpstr>AnzahlProdukte</vt:lpstr>
      <vt:lpstr>AutoDruckbereich</vt:lpstr>
      <vt:lpstr>BeschriftungTotalPlusFact</vt:lpstr>
      <vt:lpstr>ChartMatrix</vt:lpstr>
      <vt:lpstr>ChartMatrixUrsprung</vt:lpstr>
      <vt:lpstr>CHARTTABPREFIX</vt:lpstr>
      <vt:lpstr>ChartTexte_Sprache</vt:lpstr>
      <vt:lpstr>ChartTitle1</vt:lpstr>
      <vt:lpstr>ChartTitle2</vt:lpstr>
      <vt:lpstr>ChartTitle3</vt:lpstr>
      <vt:lpstr>CompBalanceIndex</vt:lpstr>
      <vt:lpstr>CountryOrigin</vt:lpstr>
      <vt:lpstr>CpPptDruckbereich</vt:lpstr>
      <vt:lpstr>CpPptLeftDefault</vt:lpstr>
      <vt:lpstr>CpPptMaxHeight</vt:lpstr>
      <vt:lpstr>CpPptMaxWidth</vt:lpstr>
      <vt:lpstr>CpPptPicture</vt:lpstr>
      <vt:lpstr>CpPptScaleGL</vt:lpstr>
      <vt:lpstr>CpPptScaleHeader</vt:lpstr>
      <vt:lpstr>CpPptScaleStandard</vt:lpstr>
      <vt:lpstr>CpPptScaleStandardNeu</vt:lpstr>
      <vt:lpstr>CpPptTopDefault</vt:lpstr>
      <vt:lpstr>DATENTABPREFIX</vt:lpstr>
      <vt:lpstr>DruckbereichChart_Bev1</vt:lpstr>
      <vt:lpstr>DruckbereichChart_Bev2</vt:lpstr>
      <vt:lpstr>DruckbereichChart_Bev3</vt:lpstr>
      <vt:lpstr>DruckbereichChart_Eur1</vt:lpstr>
      <vt:lpstr>DruckbereichChart_Eur2</vt:lpstr>
      <vt:lpstr>DruckbereichChart_Eur3</vt:lpstr>
      <vt:lpstr>DruckbereichChart_Mopro1</vt:lpstr>
      <vt:lpstr>DruckbereichChart1</vt:lpstr>
      <vt:lpstr>DruckbereichChart1a</vt:lpstr>
      <vt:lpstr>DruckbereichChart1b</vt:lpstr>
      <vt:lpstr>DruckbereichChart2</vt:lpstr>
      <vt:lpstr>DruckbereichChart2a</vt:lpstr>
      <vt:lpstr>DruckbereichChart3</vt:lpstr>
      <vt:lpstr>DruckbereichChart3gains</vt:lpstr>
      <vt:lpstr>DruckbereichChart3losses</vt:lpstr>
      <vt:lpstr>DruckbereichChart4</vt:lpstr>
      <vt:lpstr>DruckbereichMitKopfzeile</vt:lpstr>
      <vt:lpstr>EP_Chart2_ActSwtchDesc</vt:lpstr>
      <vt:lpstr>EP_Chart2_ExpIdxDesc</vt:lpstr>
      <vt:lpstr>EP_Chart2_ProdNames_topleft</vt:lpstr>
      <vt:lpstr>EP_Chart2_Src</vt:lpstr>
      <vt:lpstr>EP_Chart3_ActSwtchDesc</vt:lpstr>
      <vt:lpstr>EP_Chart3_ProdNames_topleft</vt:lpstr>
      <vt:lpstr>EP_Chart3_Src</vt:lpstr>
      <vt:lpstr>EP_Chart4_SrcA_Cat</vt:lpstr>
      <vt:lpstr>EP_Chart4_SrcA_PurchInt</vt:lpstr>
      <vt:lpstr>EP_Chart4_SrcA_Rep</vt:lpstr>
      <vt:lpstr>EP_Chart4_SrcA_Switch</vt:lpstr>
      <vt:lpstr>EP_Chart4_SrcB</vt:lpstr>
      <vt:lpstr>EP_Chart5_ProdNames_topleft</vt:lpstr>
      <vt:lpstr>EP_Chart5_Src</vt:lpstr>
      <vt:lpstr>EP_Chart5_Src_topleft</vt:lpstr>
      <vt:lpstr>EP_Chart5_YAChangeData</vt:lpstr>
      <vt:lpstr>EP_Chart5_YAChangeDesc</vt:lpstr>
      <vt:lpstr>EP_Chart6_Src</vt:lpstr>
      <vt:lpstr>EP_Chart7_ProdNames_topleft</vt:lpstr>
      <vt:lpstr>EP_Chart7_Src</vt:lpstr>
      <vt:lpstr>EP_Chart7_Src_topleft</vt:lpstr>
      <vt:lpstr>EP_Chart7_TopGain_topleft</vt:lpstr>
      <vt:lpstr>EP_Chart7_TopLoss_topleft</vt:lpstr>
      <vt:lpstr>EP_Chart7_YAChangeData</vt:lpstr>
      <vt:lpstr>EP_Chart7_YAChangeDesc</vt:lpstr>
      <vt:lpstr>EP_Chart8_NoArrows</vt:lpstr>
      <vt:lpstr>EP_Chart8_Src</vt:lpstr>
      <vt:lpstr>EPChart_ShowComment</vt:lpstr>
      <vt:lpstr>EPChart_ShowDescription</vt:lpstr>
      <vt:lpstr>EPChart1_Brand</vt:lpstr>
      <vt:lpstr>EPChart1_Entwicklung</vt:lpstr>
      <vt:lpstr>EPChart1_ExtInt</vt:lpstr>
      <vt:lpstr>EPChart1_Gain</vt:lpstr>
      <vt:lpstr>EPChart1_Kaeufer</vt:lpstr>
      <vt:lpstr>EPChart1_Loss</vt:lpstr>
      <vt:lpstr>EPChart1_PurchInt</vt:lpstr>
      <vt:lpstr>EPChart1_Repertoire</vt:lpstr>
      <vt:lpstr>EPChart1_TCPerc</vt:lpstr>
      <vt:lpstr>EPChart1_ZR1</vt:lpstr>
      <vt:lpstr>EPChart1_ZR2</vt:lpstr>
      <vt:lpstr>FactText_Anzahl</vt:lpstr>
      <vt:lpstr>FactText_Menge</vt:lpstr>
      <vt:lpstr>FactText_Wert</vt:lpstr>
      <vt:lpstr>FarbeHintergrund</vt:lpstr>
      <vt:lpstr>GL_Info_Typ1</vt:lpstr>
      <vt:lpstr>GL_Info_Typ2</vt:lpstr>
      <vt:lpstr>GL_Info_Typ3</vt:lpstr>
      <vt:lpstr>GL_Info_Typ4</vt:lpstr>
      <vt:lpstr>GL_Tab_Postfix_Typ1</vt:lpstr>
      <vt:lpstr>GL_Tab_Postfix_Typ2</vt:lpstr>
      <vt:lpstr>GL_Tab_Postfix_Typ3</vt:lpstr>
      <vt:lpstr>GL_Tab_Postfix_Typ4</vt:lpstr>
      <vt:lpstr>GL_Tab_Prefix_Typ1</vt:lpstr>
      <vt:lpstr>GL_Tab_Prefix_Typ2</vt:lpstr>
      <vt:lpstr>GL_Tab_Prefix_Typ3</vt:lpstr>
      <vt:lpstr>GL_Tab_Prefix_Typ4</vt:lpstr>
      <vt:lpstr>GL_TabPrefix</vt:lpstr>
      <vt:lpstr>GL_TypePrefix</vt:lpstr>
      <vt:lpstr>GLChartFirstIndex</vt:lpstr>
      <vt:lpstr>GLChartSndIndex</vt:lpstr>
      <vt:lpstr>InfoAnalyse</vt:lpstr>
      <vt:lpstr>InfoDatum</vt:lpstr>
      <vt:lpstr>InfoFact</vt:lpstr>
      <vt:lpstr>InfoHHF</vt:lpstr>
      <vt:lpstr>InfoPanel</vt:lpstr>
      <vt:lpstr>InfoWG</vt:lpstr>
      <vt:lpstr>InfoZR1</vt:lpstr>
      <vt:lpstr>InfoZR2</vt:lpstr>
      <vt:lpstr>Inputdatei</vt:lpstr>
      <vt:lpstr>Inputpfad</vt:lpstr>
      <vt:lpstr>Name_Listenblatt</vt:lpstr>
      <vt:lpstr>Name_Uebersetzungsblatt</vt:lpstr>
      <vt:lpstr>OptionAbsolut</vt:lpstr>
      <vt:lpstr>OptionAbsolutChart4</vt:lpstr>
      <vt:lpstr>OptionAbsolutNonCompetitive</vt:lpstr>
      <vt:lpstr>OptionAbsolutTotalOverview</vt:lpstr>
      <vt:lpstr>OptionAffinityAbsBalance</vt:lpstr>
      <vt:lpstr>OptionIndexEuro2</vt:lpstr>
      <vt:lpstr>OptionPercentChart4</vt:lpstr>
      <vt:lpstr>OptionPercentTo100TotalOverview</vt:lpstr>
      <vt:lpstr>OptionSortChart1</vt:lpstr>
      <vt:lpstr>OptionSortChart1a</vt:lpstr>
      <vt:lpstr>OptionSortChart4</vt:lpstr>
      <vt:lpstr>OptionSortChartBev1</vt:lpstr>
      <vt:lpstr>OptionSortChartBev2</vt:lpstr>
      <vt:lpstr>OptionSortChartBev3</vt:lpstr>
      <vt:lpstr>OptionSortChartEur2</vt:lpstr>
      <vt:lpstr>OptionSplitExtInt</vt:lpstr>
      <vt:lpstr>OptionStdTableNewShowIndex</vt:lpstr>
      <vt:lpstr>OptProductLongText</vt:lpstr>
      <vt:lpstr>OriginAnzahl</vt:lpstr>
      <vt:lpstr>OriginMenge</vt:lpstr>
      <vt:lpstr>OriginWert</vt:lpstr>
      <vt:lpstr>SonderFactFaktor</vt:lpstr>
      <vt:lpstr>SonderFactTextFaktor</vt:lpstr>
      <vt:lpstr>SonderFactTextOriginal</vt:lpstr>
      <vt:lpstr>Start_Produktliste</vt:lpstr>
      <vt:lpstr>STATUS_BUSY</vt:lpstr>
      <vt:lpstr>StdTableIndex</vt:lpstr>
      <vt:lpstr>StdTableNewIndex</vt:lpstr>
      <vt:lpstr>Suchtext_Startspalte</vt:lpstr>
      <vt:lpstr>SwitchMin</vt:lpstr>
      <vt:lpstr>TotOverviewIndex</vt:lpstr>
      <vt:lpstr>UebOption_Charttexte</vt:lpstr>
      <vt:lpstr>UebOption_Fact</vt:lpstr>
      <vt:lpstr>UebOption_HHF</vt:lpstr>
      <vt:lpstr>UebOption_Markt</vt:lpstr>
      <vt:lpstr>UebOption_Panel</vt:lpstr>
      <vt:lpstr>UebOption_Produkte</vt:lpstr>
      <vt:lpstr>UebOption_Zeitraum</vt:lpstr>
      <vt:lpstr>VersionAutocharting</vt:lpstr>
      <vt:lpstr>VersionsDatum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Juergen (GfK)</dc:creator>
  <cp:lastModifiedBy>Nikolay Zhuravlev</cp:lastModifiedBy>
  <dcterms:created xsi:type="dcterms:W3CDTF">2019-01-16T13:37:11Z</dcterms:created>
  <dcterms:modified xsi:type="dcterms:W3CDTF">2024-11-14T18:35:14Z</dcterms:modified>
</cp:coreProperties>
</file>