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EC3B11AD-EEF6-4A15-852E-70B0FA0F75B6}" xr6:coauthVersionLast="47" xr6:coauthVersionMax="47" xr10:uidLastSave="{00000000-0000-0000-0000-000000000000}"/>
  <bookViews>
    <workbookView xWindow="-23148" yWindow="360" windowWidth="23256" windowHeight="12456" xr2:uid="{6875A78A-EB74-4CCE-9079-1EDDD22DA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" i="1" l="1"/>
  <c r="K79" i="1"/>
  <c r="K72" i="1"/>
  <c r="K63" i="1"/>
  <c r="K61" i="1"/>
  <c r="K52" i="1"/>
  <c r="K48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81" i="1"/>
  <c r="E77" i="1"/>
  <c r="E78" i="1"/>
  <c r="E79" i="1"/>
  <c r="E80" i="1"/>
  <c r="E76" i="1"/>
  <c r="I75" i="1"/>
  <c r="E75" i="1"/>
  <c r="E74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41" i="1"/>
  <c r="I40" i="1"/>
  <c r="E40" i="1"/>
  <c r="I5" i="1"/>
  <c r="E6" i="1" s="1"/>
  <c r="E32" i="1"/>
  <c r="E34" i="1"/>
  <c r="E35" i="1"/>
  <c r="E36" i="1"/>
  <c r="E37" i="1"/>
  <c r="E38" i="1"/>
  <c r="E39" i="1"/>
  <c r="E30" i="1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3" i="1" l="1"/>
  <c r="E31" i="1"/>
  <c r="H97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</calcChain>
</file>

<file path=xl/sharedStrings.xml><?xml version="1.0" encoding="utf-8"?>
<sst xmlns="http://schemas.openxmlformats.org/spreadsheetml/2006/main" count="68" uniqueCount="56">
  <si>
    <t>Point</t>
  </si>
  <si>
    <t>BS</t>
  </si>
  <si>
    <t>IS</t>
  </si>
  <si>
    <t>FS</t>
  </si>
  <si>
    <t>Comments</t>
  </si>
  <si>
    <t>BM</t>
  </si>
  <si>
    <t>32,5 Start (0)</t>
  </si>
  <si>
    <t>Big rebar with orange tip</t>
  </si>
  <si>
    <t>Center channel piezometer 1</t>
  </si>
  <si>
    <t>Center channel T stake 1</t>
  </si>
  <si>
    <t>Actual T stake</t>
  </si>
  <si>
    <t>Big tree</t>
  </si>
  <si>
    <t>Step base</t>
  </si>
  <si>
    <t>Step top</t>
  </si>
  <si>
    <t>Experimental reach</t>
  </si>
  <si>
    <t>Base to step</t>
  </si>
  <si>
    <t>Center of river o piezo 2</t>
  </si>
  <si>
    <t>Hydrophone center of river (1)</t>
  </si>
  <si>
    <t>Top of rock</t>
  </si>
  <si>
    <t>Center of river T probe</t>
  </si>
  <si>
    <t>Base of boulder</t>
  </si>
  <si>
    <t>Top of boulder</t>
  </si>
  <si>
    <t>Base of step</t>
  </si>
  <si>
    <t>Center of river ISCO 2 Tstake</t>
  </si>
  <si>
    <t>Actual ISCO T stake (2)</t>
  </si>
  <si>
    <t>Top of step</t>
  </si>
  <si>
    <t>Base</t>
  </si>
  <si>
    <t>Top</t>
  </si>
  <si>
    <t>GW4 (62,1)</t>
  </si>
  <si>
    <t>RFID Antenna</t>
  </si>
  <si>
    <t>End of antenna</t>
  </si>
  <si>
    <t>(dry)</t>
  </si>
  <si>
    <t>RFID group 1</t>
  </si>
  <si>
    <t>Step (small)</t>
  </si>
  <si>
    <t>Microphone 2</t>
  </si>
  <si>
    <t>Base at concrete</t>
  </si>
  <si>
    <t>Hydrophone pipe top</t>
  </si>
  <si>
    <t>Step</t>
  </si>
  <si>
    <t>Downstream Reach</t>
  </si>
  <si>
    <t>Elevation (m)</t>
  </si>
  <si>
    <t>Hydrophone 2</t>
  </si>
  <si>
    <t xml:space="preserve">Distance (m) </t>
  </si>
  <si>
    <t>-</t>
  </si>
  <si>
    <t xml:space="preserve"> pipe (1)</t>
  </si>
  <si>
    <t>T probe 25 (originally 3)</t>
  </si>
  <si>
    <t>Start of pool -&gt; Sonde PVC</t>
  </si>
  <si>
    <t>GW 1 XS</t>
  </si>
  <si>
    <t>GW 2 XS</t>
  </si>
  <si>
    <t>GW3 XS</t>
  </si>
  <si>
    <t>Instrument (HI)</t>
  </si>
  <si>
    <t>Actual piezometer (bottom)</t>
  </si>
  <si>
    <t>LANL</t>
  </si>
  <si>
    <t>Piezometer nest 2</t>
  </si>
  <si>
    <t>Piezometer nest 3</t>
  </si>
  <si>
    <t>T probe 8</t>
  </si>
  <si>
    <t>T probe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</si>
</sst>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7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 Reach Thalweg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47324270619758"/>
                  <c:y val="0.17602833651625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Sheet1!$H$4:$H$97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0.29999999999999716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3.1000000000000014</c:v>
                </c:pt>
                <c:pt idx="9">
                  <c:v>3.5</c:v>
                </c:pt>
                <c:pt idx="10">
                  <c:v>4.1000000000000014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10.700000000000003</c:v>
                </c:pt>
                <c:pt idx="24">
                  <c:v>11.5</c:v>
                </c:pt>
                <c:pt idx="25">
                  <c:v>11.799999999999997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18.299999999999997</c:v>
                </c:pt>
                <c:pt idx="38">
                  <c:v>18.600000000000001</c:v>
                </c:pt>
                <c:pt idx="39">
                  <c:v>19.100000000000001</c:v>
                </c:pt>
                <c:pt idx="40">
                  <c:v>19.299999999999997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20.700000000000003</c:v>
                </c:pt>
                <c:pt idx="45">
                  <c:v>20.700000000000003</c:v>
                </c:pt>
                <c:pt idx="46">
                  <c:v>21.4</c:v>
                </c:pt>
                <c:pt idx="47">
                  <c:v>21.6</c:v>
                </c:pt>
                <c:pt idx="48">
                  <c:v>22.715000000000003</c:v>
                </c:pt>
                <c:pt idx="49">
                  <c:v>23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25.9</c:v>
                </c:pt>
                <c:pt idx="57">
                  <c:v>26.5</c:v>
                </c:pt>
                <c:pt idx="58">
                  <c:v>26.9</c:v>
                </c:pt>
                <c:pt idx="59">
                  <c:v>26.9</c:v>
                </c:pt>
                <c:pt idx="60">
                  <c:v>27.5</c:v>
                </c:pt>
                <c:pt idx="61">
                  <c:v>27.799999999999997</c:v>
                </c:pt>
                <c:pt idx="62">
                  <c:v>28</c:v>
                </c:pt>
                <c:pt idx="63">
                  <c:v>28.5</c:v>
                </c:pt>
                <c:pt idx="64">
                  <c:v>29</c:v>
                </c:pt>
                <c:pt idx="65">
                  <c:v>29.5</c:v>
                </c:pt>
                <c:pt idx="66">
                  <c:v>30</c:v>
                </c:pt>
                <c:pt idx="67">
                  <c:v>30.5</c:v>
                </c:pt>
                <c:pt idx="68">
                  <c:v>31</c:v>
                </c:pt>
                <c:pt idx="69">
                  <c:v>31.5</c:v>
                </c:pt>
                <c:pt idx="70">
                  <c:v>32</c:v>
                </c:pt>
                <c:pt idx="71">
                  <c:v>32.5</c:v>
                </c:pt>
                <c:pt idx="72">
                  <c:v>33.200000000000003</c:v>
                </c:pt>
                <c:pt idx="73">
                  <c:v>33.5</c:v>
                </c:pt>
                <c:pt idx="74">
                  <c:v>34</c:v>
                </c:pt>
                <c:pt idx="75">
                  <c:v>34.5</c:v>
                </c:pt>
                <c:pt idx="76">
                  <c:v>35</c:v>
                </c:pt>
                <c:pt idx="77">
                  <c:v>35.299999999999997</c:v>
                </c:pt>
                <c:pt idx="78">
                  <c:v>35.400000000000006</c:v>
                </c:pt>
                <c:pt idx="79">
                  <c:v>35.700000000000003</c:v>
                </c:pt>
                <c:pt idx="80">
                  <c:v>36.200000000000003</c:v>
                </c:pt>
                <c:pt idx="81">
                  <c:v>36.5</c:v>
                </c:pt>
                <c:pt idx="82">
                  <c:v>36.900000000000006</c:v>
                </c:pt>
                <c:pt idx="83">
                  <c:v>37.200000000000003</c:v>
                </c:pt>
                <c:pt idx="84">
                  <c:v>37.5</c:v>
                </c:pt>
                <c:pt idx="85">
                  <c:v>38</c:v>
                </c:pt>
                <c:pt idx="86">
                  <c:v>38.5</c:v>
                </c:pt>
                <c:pt idx="87">
                  <c:v>39</c:v>
                </c:pt>
                <c:pt idx="88">
                  <c:v>39.5</c:v>
                </c:pt>
                <c:pt idx="89">
                  <c:v>39.700000000000003</c:v>
                </c:pt>
                <c:pt idx="90">
                  <c:v>40</c:v>
                </c:pt>
                <c:pt idx="91">
                  <c:v>40.5</c:v>
                </c:pt>
                <c:pt idx="92">
                  <c:v>41</c:v>
                </c:pt>
                <c:pt idx="93">
                  <c:v>41.5</c:v>
                </c:pt>
              </c:numCache>
            </c:numRef>
          </c:xVal>
          <c:yVal>
            <c:numRef>
              <c:f>Sheet1!$E$4:$E$97</c:f>
              <c:numCache>
                <c:formatCode>General</c:formatCode>
                <c:ptCount val="94"/>
                <c:pt idx="0">
                  <c:v>2721.752</c:v>
                </c:pt>
                <c:pt idx="1">
                  <c:v>2721.752</c:v>
                </c:pt>
                <c:pt idx="2">
                  <c:v>2721.7419999999997</c:v>
                </c:pt>
                <c:pt idx="3">
                  <c:v>2721.7559999999999</c:v>
                </c:pt>
                <c:pt idx="4">
                  <c:v>2721.7619999999997</c:v>
                </c:pt>
                <c:pt idx="5">
                  <c:v>2721.732</c:v>
                </c:pt>
                <c:pt idx="6">
                  <c:v>2721.732</c:v>
                </c:pt>
                <c:pt idx="7">
                  <c:v>2721.7619999999997</c:v>
                </c:pt>
                <c:pt idx="8">
                  <c:v>2721.7819999999997</c:v>
                </c:pt>
                <c:pt idx="9">
                  <c:v>2721.8069999999998</c:v>
                </c:pt>
                <c:pt idx="10">
                  <c:v>2721.8819999999996</c:v>
                </c:pt>
                <c:pt idx="11">
                  <c:v>2721.962</c:v>
                </c:pt>
                <c:pt idx="12">
                  <c:v>2721.962</c:v>
                </c:pt>
                <c:pt idx="13">
                  <c:v>2722.0119999999997</c:v>
                </c:pt>
                <c:pt idx="14">
                  <c:v>2722.047</c:v>
                </c:pt>
                <c:pt idx="15">
                  <c:v>2722.0619999999999</c:v>
                </c:pt>
                <c:pt idx="16">
                  <c:v>2722.0969999999998</c:v>
                </c:pt>
                <c:pt idx="17">
                  <c:v>2722.1519999999996</c:v>
                </c:pt>
                <c:pt idx="18">
                  <c:v>2722.1319999999996</c:v>
                </c:pt>
                <c:pt idx="19">
                  <c:v>2722.1419999999998</c:v>
                </c:pt>
                <c:pt idx="20">
                  <c:v>2722.2169999999996</c:v>
                </c:pt>
                <c:pt idx="21">
                  <c:v>2722.1819999999998</c:v>
                </c:pt>
                <c:pt idx="22">
                  <c:v>2722.2169999999996</c:v>
                </c:pt>
                <c:pt idx="23">
                  <c:v>2722.2919999999999</c:v>
                </c:pt>
                <c:pt idx="24">
                  <c:v>2722.3419999999996</c:v>
                </c:pt>
                <c:pt idx="25">
                  <c:v>2722.4319999999998</c:v>
                </c:pt>
                <c:pt idx="26">
                  <c:v>2722.4919999999997</c:v>
                </c:pt>
                <c:pt idx="27">
                  <c:v>2722.4719999999998</c:v>
                </c:pt>
                <c:pt idx="28">
                  <c:v>2722.4869999999996</c:v>
                </c:pt>
                <c:pt idx="29">
                  <c:v>2722.5719999999997</c:v>
                </c:pt>
                <c:pt idx="30">
                  <c:v>2722.6169999999997</c:v>
                </c:pt>
                <c:pt idx="31">
                  <c:v>2722.587</c:v>
                </c:pt>
                <c:pt idx="32">
                  <c:v>2722.587</c:v>
                </c:pt>
                <c:pt idx="33">
                  <c:v>2722.5519999999997</c:v>
                </c:pt>
                <c:pt idx="34">
                  <c:v>2722.5789999999997</c:v>
                </c:pt>
                <c:pt idx="35">
                  <c:v>2722.5619999999999</c:v>
                </c:pt>
                <c:pt idx="36">
                  <c:v>2722.6519999999996</c:v>
                </c:pt>
                <c:pt idx="37">
                  <c:v>2722.6539999999995</c:v>
                </c:pt>
                <c:pt idx="38">
                  <c:v>2722.7789999999995</c:v>
                </c:pt>
                <c:pt idx="39">
                  <c:v>2722.6989999999996</c:v>
                </c:pt>
                <c:pt idx="40">
                  <c:v>2723.0039999999995</c:v>
                </c:pt>
                <c:pt idx="41">
                  <c:v>2723.0239999999994</c:v>
                </c:pt>
                <c:pt idx="42">
                  <c:v>2723.0789999999997</c:v>
                </c:pt>
                <c:pt idx="43">
                  <c:v>2723.0739999999996</c:v>
                </c:pt>
                <c:pt idx="44">
                  <c:v>2723.0039999999995</c:v>
                </c:pt>
                <c:pt idx="45">
                  <c:v>2723.0989999999997</c:v>
                </c:pt>
                <c:pt idx="46">
                  <c:v>2723.0489999999995</c:v>
                </c:pt>
                <c:pt idx="47">
                  <c:v>2723.1789999999996</c:v>
                </c:pt>
                <c:pt idx="48">
                  <c:v>2723.1889999999994</c:v>
                </c:pt>
                <c:pt idx="49">
                  <c:v>2723.1889999999994</c:v>
                </c:pt>
                <c:pt idx="50">
                  <c:v>2723.1689999999994</c:v>
                </c:pt>
                <c:pt idx="51">
                  <c:v>2723.1589999999997</c:v>
                </c:pt>
                <c:pt idx="52">
                  <c:v>2723.1489999999994</c:v>
                </c:pt>
                <c:pt idx="53">
                  <c:v>2723.1589999999997</c:v>
                </c:pt>
                <c:pt idx="54">
                  <c:v>2723.2389999999996</c:v>
                </c:pt>
                <c:pt idx="55">
                  <c:v>2723.2589999999996</c:v>
                </c:pt>
                <c:pt idx="56">
                  <c:v>2723.5189999999993</c:v>
                </c:pt>
                <c:pt idx="57">
                  <c:v>2723.4289999999996</c:v>
                </c:pt>
                <c:pt idx="58">
                  <c:v>2723.4489999999996</c:v>
                </c:pt>
                <c:pt idx="59">
                  <c:v>2723.4069999999997</c:v>
                </c:pt>
                <c:pt idx="60">
                  <c:v>2723.5189999999993</c:v>
                </c:pt>
                <c:pt idx="61">
                  <c:v>2723.6589999999997</c:v>
                </c:pt>
                <c:pt idx="62">
                  <c:v>2723.5789999999997</c:v>
                </c:pt>
                <c:pt idx="63">
                  <c:v>2723.7089999999994</c:v>
                </c:pt>
                <c:pt idx="64">
                  <c:v>2723.6689999999994</c:v>
                </c:pt>
                <c:pt idx="65">
                  <c:v>2723.7089999999994</c:v>
                </c:pt>
                <c:pt idx="66">
                  <c:v>2723.8189999999995</c:v>
                </c:pt>
                <c:pt idx="67">
                  <c:v>2723.8389999999995</c:v>
                </c:pt>
                <c:pt idx="68">
                  <c:v>2723.8389999999995</c:v>
                </c:pt>
                <c:pt idx="69">
                  <c:v>2723.8789999999995</c:v>
                </c:pt>
                <c:pt idx="70">
                  <c:v>2723.9239999999995</c:v>
                </c:pt>
                <c:pt idx="71">
                  <c:v>2723.8839999999996</c:v>
                </c:pt>
                <c:pt idx="72">
                  <c:v>2724.0789999999993</c:v>
                </c:pt>
                <c:pt idx="73">
                  <c:v>2724.1639999999993</c:v>
                </c:pt>
                <c:pt idx="74">
                  <c:v>2724.1839999999993</c:v>
                </c:pt>
                <c:pt idx="75">
                  <c:v>2724.2139999999995</c:v>
                </c:pt>
                <c:pt idx="76">
                  <c:v>2724.1939999999995</c:v>
                </c:pt>
                <c:pt idx="77">
                  <c:v>2724.2289999999994</c:v>
                </c:pt>
                <c:pt idx="78">
                  <c:v>2724.5539999999992</c:v>
                </c:pt>
                <c:pt idx="79">
                  <c:v>2724.6239999999993</c:v>
                </c:pt>
                <c:pt idx="80">
                  <c:v>2724.5539999999992</c:v>
                </c:pt>
                <c:pt idx="81">
                  <c:v>2724.5839999999994</c:v>
                </c:pt>
                <c:pt idx="82">
                  <c:v>2724.5539999999992</c:v>
                </c:pt>
                <c:pt idx="83">
                  <c:v>2724.5739999999996</c:v>
                </c:pt>
                <c:pt idx="84">
                  <c:v>2724.6039999999994</c:v>
                </c:pt>
                <c:pt idx="85">
                  <c:v>2724.6389999999992</c:v>
                </c:pt>
                <c:pt idx="86">
                  <c:v>2724.6589999999992</c:v>
                </c:pt>
                <c:pt idx="87">
                  <c:v>2724.6439999999993</c:v>
                </c:pt>
                <c:pt idx="88">
                  <c:v>2724.6589999999992</c:v>
                </c:pt>
                <c:pt idx="89">
                  <c:v>2724.7439999999992</c:v>
                </c:pt>
                <c:pt idx="90">
                  <c:v>2724.7489999999993</c:v>
                </c:pt>
                <c:pt idx="91">
                  <c:v>2724.7439999999992</c:v>
                </c:pt>
                <c:pt idx="92">
                  <c:v>2724.7139999999995</c:v>
                </c:pt>
                <c:pt idx="93">
                  <c:v>2724.7439999999992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7-44C4-ACE0-DE8BD029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70912"/>
        <c:axId val="1853073408"/>
      </c:scatterChart>
      <c:valAx>
        <c:axId val="18530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3073408"/>
        <c:crosses val="autoZero"/>
        <c:crossBetween val="midCat"/>
      </c:valAx>
      <c:valAx>
        <c:axId val="18530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530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285748</xdr:colOff>
      <xdr:row>10</xdr:row>
      <xdr:rowOff>1119</xdr:rowOff>
    </xdr:from>
    <xdr:to>
      <xdr:col>20</xdr:col>
      <xdr:colOff>280146</xdr:colOff>
      <xdr:row>28</xdr:row>
      <xdr:rowOff>100852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AB62E-190B-CD5B-E908-5B0A7453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6064-0207-40E0-86BF-2B34A938C764}">
  <dimension ref="A1:K97"/>
  <sheetViews>
    <sheetView tabSelected="1" topLeftCell="A27" zoomScale="85" zoomScaleNormal="85" workbookViewId="0">
      <selection activeCell="E31" sqref="E31"/>
    </sheetView>
  </sheetViews>
  <sheetFormatPr defaultColWidth="8.85546875" defaultRowHeight="15" x14ac:dyDescent="0.25"/>
  <cols>
    <col min="1" max="1" width="15.85546875" customWidth="1"/>
    <col min="3" max="3" width="11.5703125" customWidth="1"/>
    <col min="4" max="4" width="11" customWidth="1"/>
    <col min="5" max="5" width="20.7109375" customWidth="1"/>
    <col min="6" max="6" width="31.85546875" customWidth="1"/>
    <col min="7" max="7" width="23.7109375" customWidth="1"/>
    <col min="8" max="8" width="18.5703125" style="5" customWidth="1"/>
    <col min="9" max="9" width="15.42578125" customWidth="1"/>
  </cols>
  <sheetData>
    <row r="1" spans="1:10" ht="28.15" customHeight="1" thickBot="1" x14ac:dyDescent="0.3">
      <c r="A1" s="6"/>
      <c r="B1" s="6"/>
      <c r="C1" s="6"/>
      <c r="F1" s="5" t="s">
        <v>38</v>
      </c>
    </row>
    <row r="2" spans="1:10" ht="15.6" customHeight="1" thickBot="1" x14ac:dyDescent="0.3">
      <c r="A2" s="2" t="s">
        <v>0</v>
      </c>
      <c r="B2" s="3" t="s">
        <v>1</v>
      </c>
      <c r="C2" s="3" t="s">
        <v>2</v>
      </c>
      <c r="D2" s="4" t="s">
        <v>3</v>
      </c>
      <c r="E2" s="8" t="s">
        <v>39</v>
      </c>
      <c r="F2" s="18" t="s">
        <v>4</v>
      </c>
      <c r="G2" s="19"/>
      <c r="H2" s="4" t="s">
        <v>41</v>
      </c>
      <c r="I2" s="20" t="s">
        <v>49</v>
      </c>
    </row>
    <row r="3" spans="1:10" x14ac:dyDescent="0.25">
      <c r="A3" s="9" t="s">
        <v>5</v>
      </c>
      <c r="B3" s="9">
        <v>1.895</v>
      </c>
      <c r="C3" s="9"/>
      <c r="D3" s="9"/>
      <c r="E3" s="21"/>
      <c r="F3" s="11" t="s">
        <v>7</v>
      </c>
      <c r="G3" s="28" t="s">
        <v>14</v>
      </c>
      <c r="H3" s="9" t="s">
        <v>42</v>
      </c>
    </row>
    <row r="4" spans="1:10" ht="15.75" thickBot="1" x14ac:dyDescent="0.3">
      <c r="A4" s="10" t="s">
        <v>6</v>
      </c>
      <c r="B4" s="10"/>
      <c r="C4" s="10">
        <v>2.16</v>
      </c>
      <c r="D4" s="10"/>
      <c r="E4" s="24">
        <f>I5-C4</f>
        <v>2721.752</v>
      </c>
      <c r="F4" s="12" t="s">
        <v>8</v>
      </c>
      <c r="G4" s="29"/>
      <c r="H4" s="10">
        <v>0</v>
      </c>
    </row>
    <row r="5" spans="1:10" ht="15.75" thickBot="1" x14ac:dyDescent="0.3">
      <c r="A5" s="10">
        <v>32.5</v>
      </c>
      <c r="B5" s="10"/>
      <c r="C5" s="10">
        <v>2.16</v>
      </c>
      <c r="D5" s="12"/>
      <c r="E5" s="25">
        <v>2721.752</v>
      </c>
      <c r="F5" s="23" t="s">
        <v>50</v>
      </c>
      <c r="G5" s="29"/>
      <c r="H5" s="12">
        <v>0</v>
      </c>
      <c r="I5" s="22">
        <f>E5+C5</f>
        <v>2723.9119999999998</v>
      </c>
    </row>
    <row r="6" spans="1:10" x14ac:dyDescent="0.25">
      <c r="A6" s="10">
        <v>32.799999999999997</v>
      </c>
      <c r="B6" s="10"/>
      <c r="C6" s="10">
        <v>2.17</v>
      </c>
      <c r="D6" s="10"/>
      <c r="E6" s="9">
        <f>$I$5-C6</f>
        <v>2721.7419999999997</v>
      </c>
      <c r="F6" s="12"/>
      <c r="G6" s="29"/>
      <c r="H6" s="10">
        <f>A6-32.5</f>
        <v>0.29999999999999716</v>
      </c>
    </row>
    <row r="7" spans="1:10" x14ac:dyDescent="0.25">
      <c r="A7" s="10">
        <v>33.5</v>
      </c>
      <c r="B7" s="10"/>
      <c r="C7" s="10">
        <v>2.1560000000000001</v>
      </c>
      <c r="D7" s="10"/>
      <c r="E7" s="10">
        <f t="shared" ref="E7:E29" si="0">$I$5-C7</f>
        <v>2721.7559999999999</v>
      </c>
      <c r="F7" s="12" t="s">
        <v>9</v>
      </c>
      <c r="G7" s="29"/>
      <c r="H7" s="10">
        <f t="shared" ref="H7:H70" si="1">A7-32.5</f>
        <v>1</v>
      </c>
    </row>
    <row r="8" spans="1:10" x14ac:dyDescent="0.25">
      <c r="A8" s="10">
        <v>33.5</v>
      </c>
      <c r="B8" s="10"/>
      <c r="C8" s="10">
        <v>2.15</v>
      </c>
      <c r="D8" s="10"/>
      <c r="E8" s="10">
        <f t="shared" si="0"/>
        <v>2721.7619999999997</v>
      </c>
      <c r="F8" s="12" t="s">
        <v>10</v>
      </c>
      <c r="G8" s="29"/>
      <c r="H8" s="10">
        <f t="shared" si="1"/>
        <v>1</v>
      </c>
      <c r="I8" s="26">
        <v>2721.848</v>
      </c>
      <c r="J8" s="27" t="s">
        <v>51</v>
      </c>
    </row>
    <row r="9" spans="1:10" x14ac:dyDescent="0.25">
      <c r="A9" s="10">
        <v>34</v>
      </c>
      <c r="B9" s="10"/>
      <c r="C9" s="10">
        <v>2.1800000000000002</v>
      </c>
      <c r="D9" s="10"/>
      <c r="E9" s="10">
        <f t="shared" si="0"/>
        <v>2721.732</v>
      </c>
      <c r="F9" s="12"/>
      <c r="G9" s="29"/>
      <c r="H9" s="10">
        <f t="shared" si="1"/>
        <v>1.5</v>
      </c>
    </row>
    <row r="10" spans="1:10" x14ac:dyDescent="0.25">
      <c r="A10" s="10">
        <v>34.5</v>
      </c>
      <c r="B10" s="10"/>
      <c r="C10" s="10">
        <v>2.1800000000000002</v>
      </c>
      <c r="D10" s="10"/>
      <c r="E10" s="10">
        <f t="shared" si="0"/>
        <v>2721.732</v>
      </c>
      <c r="F10" s="12"/>
      <c r="G10" s="29"/>
      <c r="H10" s="10">
        <f t="shared" si="1"/>
        <v>2</v>
      </c>
    </row>
    <row r="11" spans="1:10" x14ac:dyDescent="0.25">
      <c r="A11" s="10">
        <v>35</v>
      </c>
      <c r="B11" s="10"/>
      <c r="C11" s="10">
        <v>2.15</v>
      </c>
      <c r="D11" s="10"/>
      <c r="E11" s="10">
        <f t="shared" si="0"/>
        <v>2721.7619999999997</v>
      </c>
      <c r="F11" s="12"/>
      <c r="G11" s="29"/>
      <c r="H11" s="10">
        <f t="shared" si="1"/>
        <v>2.5</v>
      </c>
    </row>
    <row r="12" spans="1:10" x14ac:dyDescent="0.25">
      <c r="A12" s="10">
        <v>35.6</v>
      </c>
      <c r="B12" s="10"/>
      <c r="C12" s="10">
        <v>2.13</v>
      </c>
      <c r="D12" s="10"/>
      <c r="E12" s="10">
        <f t="shared" si="0"/>
        <v>2721.7819999999997</v>
      </c>
      <c r="F12" s="12" t="s">
        <v>46</v>
      </c>
      <c r="G12" s="29"/>
      <c r="H12" s="10">
        <f t="shared" si="1"/>
        <v>3.1000000000000014</v>
      </c>
    </row>
    <row r="13" spans="1:10" x14ac:dyDescent="0.25">
      <c r="A13" s="10">
        <v>36</v>
      </c>
      <c r="B13" s="10"/>
      <c r="C13" s="10">
        <v>2.105</v>
      </c>
      <c r="D13" s="10"/>
      <c r="E13" s="10">
        <f t="shared" si="0"/>
        <v>2721.8069999999998</v>
      </c>
      <c r="F13" s="12"/>
      <c r="G13" s="29"/>
      <c r="H13" s="10">
        <f t="shared" si="1"/>
        <v>3.5</v>
      </c>
    </row>
    <row r="14" spans="1:10" x14ac:dyDescent="0.25">
      <c r="A14" s="10">
        <v>36.6</v>
      </c>
      <c r="B14" s="10"/>
      <c r="C14" s="10">
        <v>2.0299999999999998</v>
      </c>
      <c r="D14" s="10"/>
      <c r="E14" s="10">
        <f t="shared" si="0"/>
        <v>2721.8819999999996</v>
      </c>
      <c r="F14" s="12"/>
      <c r="G14" s="29"/>
      <c r="H14" s="10">
        <f t="shared" si="1"/>
        <v>4.1000000000000014</v>
      </c>
    </row>
    <row r="15" spans="1:10" x14ac:dyDescent="0.25">
      <c r="A15" s="10">
        <v>37</v>
      </c>
      <c r="B15" s="10"/>
      <c r="C15" s="10">
        <v>1.95</v>
      </c>
      <c r="D15" s="10"/>
      <c r="E15" s="10">
        <f t="shared" si="0"/>
        <v>2721.962</v>
      </c>
      <c r="F15" s="12"/>
      <c r="G15" s="29"/>
      <c r="H15" s="10">
        <f t="shared" si="1"/>
        <v>4.5</v>
      </c>
    </row>
    <row r="16" spans="1:10" x14ac:dyDescent="0.25">
      <c r="A16" s="10">
        <v>37.5</v>
      </c>
      <c r="B16" s="10"/>
      <c r="C16" s="10">
        <v>1.95</v>
      </c>
      <c r="D16" s="10"/>
      <c r="E16" s="10">
        <f t="shared" si="0"/>
        <v>2721.962</v>
      </c>
      <c r="F16" s="12"/>
      <c r="G16" s="29"/>
      <c r="H16" s="10">
        <f t="shared" si="1"/>
        <v>5</v>
      </c>
    </row>
    <row r="17" spans="1:8" x14ac:dyDescent="0.25">
      <c r="A17" s="10">
        <v>38</v>
      </c>
      <c r="B17" s="10"/>
      <c r="C17" s="10">
        <v>1.9</v>
      </c>
      <c r="D17" s="10"/>
      <c r="E17" s="10">
        <f t="shared" si="0"/>
        <v>2722.0119999999997</v>
      </c>
      <c r="F17" s="12"/>
      <c r="G17" s="29"/>
      <c r="H17" s="10">
        <f t="shared" si="1"/>
        <v>5.5</v>
      </c>
    </row>
    <row r="18" spans="1:8" x14ac:dyDescent="0.25">
      <c r="A18" s="10">
        <v>38.5</v>
      </c>
      <c r="B18" s="10"/>
      <c r="C18" s="10">
        <v>1.865</v>
      </c>
      <c r="D18" s="10"/>
      <c r="E18" s="10">
        <f t="shared" si="0"/>
        <v>2722.047</v>
      </c>
      <c r="F18" s="12"/>
      <c r="G18" s="29"/>
      <c r="H18" s="10">
        <f t="shared" si="1"/>
        <v>6</v>
      </c>
    </row>
    <row r="19" spans="1:8" x14ac:dyDescent="0.25">
      <c r="A19" s="10">
        <v>39</v>
      </c>
      <c r="B19" s="10"/>
      <c r="C19" s="10">
        <v>1.85</v>
      </c>
      <c r="D19" s="10"/>
      <c r="E19" s="10">
        <f t="shared" si="0"/>
        <v>2722.0619999999999</v>
      </c>
      <c r="F19" s="12"/>
      <c r="G19" s="29"/>
      <c r="H19" s="10">
        <f t="shared" si="1"/>
        <v>6.5</v>
      </c>
    </row>
    <row r="20" spans="1:8" x14ac:dyDescent="0.25">
      <c r="A20" s="10">
        <v>39.5</v>
      </c>
      <c r="B20" s="10"/>
      <c r="C20" s="10">
        <v>1.8149999999999999</v>
      </c>
      <c r="D20" s="10"/>
      <c r="E20" s="10">
        <f t="shared" si="0"/>
        <v>2722.0969999999998</v>
      </c>
      <c r="F20" s="12"/>
      <c r="G20" s="29"/>
      <c r="H20" s="10">
        <f t="shared" si="1"/>
        <v>7</v>
      </c>
    </row>
    <row r="21" spans="1:8" x14ac:dyDescent="0.25">
      <c r="A21" s="10">
        <v>40</v>
      </c>
      <c r="B21" s="10"/>
      <c r="C21" s="10">
        <v>1.76</v>
      </c>
      <c r="D21" s="10"/>
      <c r="E21" s="10">
        <f t="shared" si="0"/>
        <v>2722.1519999999996</v>
      </c>
      <c r="F21" s="12"/>
      <c r="G21" s="29"/>
      <c r="H21" s="10">
        <f t="shared" si="1"/>
        <v>7.5</v>
      </c>
    </row>
    <row r="22" spans="1:8" x14ac:dyDescent="0.25">
      <c r="A22" s="10">
        <v>40.5</v>
      </c>
      <c r="B22" s="10"/>
      <c r="C22" s="10">
        <v>1.78</v>
      </c>
      <c r="D22" s="10"/>
      <c r="E22" s="10">
        <f t="shared" si="0"/>
        <v>2722.1319999999996</v>
      </c>
      <c r="F22" s="12"/>
      <c r="G22" s="29"/>
      <c r="H22" s="10">
        <f t="shared" si="1"/>
        <v>8</v>
      </c>
    </row>
    <row r="23" spans="1:8" x14ac:dyDescent="0.25">
      <c r="A23" s="10">
        <v>41</v>
      </c>
      <c r="B23" s="10"/>
      <c r="C23" s="10">
        <v>1.77</v>
      </c>
      <c r="D23" s="10"/>
      <c r="E23" s="10">
        <f t="shared" si="0"/>
        <v>2722.1419999999998</v>
      </c>
      <c r="F23" s="12" t="s">
        <v>47</v>
      </c>
      <c r="G23" s="29"/>
      <c r="H23" s="10">
        <f t="shared" si="1"/>
        <v>8.5</v>
      </c>
    </row>
    <row r="24" spans="1:8" x14ac:dyDescent="0.25">
      <c r="A24" s="10">
        <v>41.5</v>
      </c>
      <c r="B24" s="10"/>
      <c r="C24" s="10">
        <v>1.6950000000000001</v>
      </c>
      <c r="D24" s="10"/>
      <c r="E24" s="10">
        <f t="shared" si="0"/>
        <v>2722.2169999999996</v>
      </c>
      <c r="F24" s="12"/>
      <c r="G24" s="29"/>
      <c r="H24" s="10">
        <f t="shared" si="1"/>
        <v>9</v>
      </c>
    </row>
    <row r="25" spans="1:8" x14ac:dyDescent="0.25">
      <c r="A25" s="10">
        <v>42</v>
      </c>
      <c r="B25" s="10"/>
      <c r="C25" s="10">
        <v>1.73</v>
      </c>
      <c r="D25" s="10"/>
      <c r="E25" s="10">
        <f t="shared" si="0"/>
        <v>2722.1819999999998</v>
      </c>
      <c r="F25" s="12"/>
      <c r="G25" s="29"/>
      <c r="H25" s="10">
        <f t="shared" si="1"/>
        <v>9.5</v>
      </c>
    </row>
    <row r="26" spans="1:8" x14ac:dyDescent="0.25">
      <c r="A26" s="10">
        <v>42.5</v>
      </c>
      <c r="B26" s="10"/>
      <c r="C26" s="10">
        <v>1.6950000000000001</v>
      </c>
      <c r="D26" s="10"/>
      <c r="E26" s="10">
        <f t="shared" si="0"/>
        <v>2722.2169999999996</v>
      </c>
      <c r="F26" s="12"/>
      <c r="G26" s="29"/>
      <c r="H26" s="10">
        <f t="shared" si="1"/>
        <v>10</v>
      </c>
    </row>
    <row r="27" spans="1:8" x14ac:dyDescent="0.25">
      <c r="A27" s="10">
        <v>43.2</v>
      </c>
      <c r="B27" s="10"/>
      <c r="C27" s="10">
        <v>1.62</v>
      </c>
      <c r="D27" s="10"/>
      <c r="E27" s="10">
        <f t="shared" si="0"/>
        <v>2722.2919999999999</v>
      </c>
      <c r="F27" s="12" t="s">
        <v>11</v>
      </c>
      <c r="G27" s="29"/>
      <c r="H27" s="10">
        <f t="shared" si="1"/>
        <v>10.700000000000003</v>
      </c>
    </row>
    <row r="28" spans="1:8" x14ac:dyDescent="0.25">
      <c r="A28" s="10">
        <v>44</v>
      </c>
      <c r="B28" s="10"/>
      <c r="C28" s="10">
        <v>1.57</v>
      </c>
      <c r="D28" s="10"/>
      <c r="E28" s="10">
        <f t="shared" si="0"/>
        <v>2722.3419999999996</v>
      </c>
      <c r="F28" s="12" t="s">
        <v>12</v>
      </c>
      <c r="G28" s="29"/>
      <c r="H28" s="10">
        <f t="shared" si="1"/>
        <v>11.5</v>
      </c>
    </row>
    <row r="29" spans="1:8" x14ac:dyDescent="0.25">
      <c r="A29" s="10">
        <v>44.3</v>
      </c>
      <c r="B29" s="10"/>
      <c r="C29" s="10">
        <v>1.48</v>
      </c>
      <c r="D29" s="10"/>
      <c r="E29" s="10">
        <f t="shared" si="0"/>
        <v>2722.4319999999998</v>
      </c>
      <c r="F29" s="12" t="s">
        <v>13</v>
      </c>
      <c r="G29" s="29"/>
      <c r="H29" s="10">
        <f t="shared" si="1"/>
        <v>11.799999999999997</v>
      </c>
    </row>
    <row r="30" spans="1:8" x14ac:dyDescent="0.25">
      <c r="A30" s="7">
        <v>45</v>
      </c>
      <c r="B30" s="7"/>
      <c r="C30" s="7">
        <v>1.42</v>
      </c>
      <c r="D30" s="7"/>
      <c r="E30" s="7">
        <f>$I$5-C30</f>
        <v>2722.4919999999997</v>
      </c>
      <c r="F30" s="13"/>
      <c r="G30" s="1"/>
      <c r="H30" s="7">
        <f t="shared" si="1"/>
        <v>12.5</v>
      </c>
    </row>
    <row r="31" spans="1:8" x14ac:dyDescent="0.25">
      <c r="A31" s="7">
        <v>45.5</v>
      </c>
      <c r="B31" s="7"/>
      <c r="C31" s="7">
        <v>1.44</v>
      </c>
      <c r="D31" s="7"/>
      <c r="E31" s="7">
        <f t="shared" ref="E31:E38" si="2">$I$5-C31</f>
        <v>2722.4719999999998</v>
      </c>
      <c r="F31" s="13" t="s">
        <v>44</v>
      </c>
      <c r="G31" s="1"/>
      <c r="H31" s="7">
        <f t="shared" si="1"/>
        <v>13</v>
      </c>
    </row>
    <row r="32" spans="1:8" x14ac:dyDescent="0.25">
      <c r="A32" s="7">
        <v>46</v>
      </c>
      <c r="B32" s="7"/>
      <c r="C32" s="7">
        <v>1.425</v>
      </c>
      <c r="D32" s="7"/>
      <c r="E32" s="7">
        <f t="shared" si="2"/>
        <v>2722.4869999999996</v>
      </c>
      <c r="F32" s="13"/>
      <c r="G32" s="1"/>
      <c r="H32" s="7">
        <f t="shared" si="1"/>
        <v>13.5</v>
      </c>
    </row>
    <row r="33" spans="1:11" x14ac:dyDescent="0.25">
      <c r="A33" s="7">
        <v>46.5</v>
      </c>
      <c r="B33" s="7"/>
      <c r="C33" s="7">
        <v>1.34</v>
      </c>
      <c r="D33" s="7"/>
      <c r="E33" s="7">
        <f t="shared" si="2"/>
        <v>2722.5719999999997</v>
      </c>
      <c r="F33" s="13"/>
      <c r="G33" s="1"/>
      <c r="H33" s="7">
        <f t="shared" si="1"/>
        <v>14</v>
      </c>
    </row>
    <row r="34" spans="1:11" x14ac:dyDescent="0.25">
      <c r="A34" s="7">
        <v>47</v>
      </c>
      <c r="B34" s="7"/>
      <c r="C34" s="7">
        <v>1.2949999999999999</v>
      </c>
      <c r="D34" s="7"/>
      <c r="E34" s="7">
        <f t="shared" si="2"/>
        <v>2722.6169999999997</v>
      </c>
      <c r="F34" s="13"/>
      <c r="G34" s="1"/>
      <c r="H34" s="7">
        <f t="shared" si="1"/>
        <v>14.5</v>
      </c>
    </row>
    <row r="35" spans="1:11" x14ac:dyDescent="0.25">
      <c r="A35" s="7">
        <v>47.5</v>
      </c>
      <c r="B35" s="7"/>
      <c r="C35" s="7">
        <v>1.325</v>
      </c>
      <c r="D35" s="7"/>
      <c r="E35" s="7">
        <f t="shared" si="2"/>
        <v>2722.587</v>
      </c>
      <c r="F35" s="13"/>
      <c r="G35" s="1"/>
      <c r="H35" s="7">
        <f t="shared" si="1"/>
        <v>15</v>
      </c>
    </row>
    <row r="36" spans="1:11" x14ac:dyDescent="0.25">
      <c r="A36" s="7">
        <v>48</v>
      </c>
      <c r="B36" s="7"/>
      <c r="C36" s="7">
        <v>1.325</v>
      </c>
      <c r="D36" s="7"/>
      <c r="E36" s="7">
        <f t="shared" si="2"/>
        <v>2722.587</v>
      </c>
      <c r="F36" s="13"/>
      <c r="G36" s="1"/>
      <c r="H36" s="7">
        <f t="shared" si="1"/>
        <v>15.5</v>
      </c>
    </row>
    <row r="37" spans="1:11" x14ac:dyDescent="0.25">
      <c r="A37" s="7">
        <v>48.5</v>
      </c>
      <c r="B37" s="7"/>
      <c r="C37" s="7">
        <v>1.36</v>
      </c>
      <c r="D37" s="7"/>
      <c r="E37" s="7">
        <f t="shared" si="2"/>
        <v>2722.5519999999997</v>
      </c>
      <c r="F37" s="13"/>
      <c r="G37" s="1"/>
      <c r="H37" s="7">
        <f t="shared" si="1"/>
        <v>16</v>
      </c>
    </row>
    <row r="38" spans="1:11" x14ac:dyDescent="0.25">
      <c r="A38" s="7">
        <v>49</v>
      </c>
      <c r="B38" s="7"/>
      <c r="C38" s="7">
        <v>1.333</v>
      </c>
      <c r="D38" s="7"/>
      <c r="E38" s="7">
        <f t="shared" si="2"/>
        <v>2722.5789999999997</v>
      </c>
      <c r="F38" s="13"/>
      <c r="G38" s="1"/>
      <c r="H38" s="7">
        <f t="shared" si="1"/>
        <v>16.5</v>
      </c>
    </row>
    <row r="39" spans="1:11" ht="15.75" thickBot="1" x14ac:dyDescent="0.3">
      <c r="A39" s="7">
        <v>49.5</v>
      </c>
      <c r="B39" s="7"/>
      <c r="C39" s="7">
        <v>1.35</v>
      </c>
      <c r="D39" s="7"/>
      <c r="E39" s="7">
        <f>$I$5-C39</f>
        <v>2722.5619999999999</v>
      </c>
      <c r="F39" s="13" t="s">
        <v>48</v>
      </c>
      <c r="G39" s="1"/>
      <c r="H39" s="7">
        <f t="shared" si="1"/>
        <v>17</v>
      </c>
    </row>
    <row r="40" spans="1:11" ht="15.75" thickBot="1" x14ac:dyDescent="0.3">
      <c r="A40" s="7">
        <v>50</v>
      </c>
      <c r="B40" s="7">
        <v>2.1669999999999998</v>
      </c>
      <c r="C40" s="7"/>
      <c r="D40" s="7">
        <v>1.26</v>
      </c>
      <c r="E40" s="7">
        <f>$I$5-D40</f>
        <v>2722.6519999999996</v>
      </c>
      <c r="F40" s="13"/>
      <c r="G40" s="1"/>
      <c r="H40" s="13">
        <f t="shared" si="1"/>
        <v>17.5</v>
      </c>
      <c r="I40" s="22">
        <f>B40+E40</f>
        <v>2724.8189999999995</v>
      </c>
    </row>
    <row r="41" spans="1:11" x14ac:dyDescent="0.25">
      <c r="A41" s="7">
        <v>50.8</v>
      </c>
      <c r="B41" s="7"/>
      <c r="C41" s="7">
        <v>2.165</v>
      </c>
      <c r="D41" s="7"/>
      <c r="E41" s="7">
        <f>$I$40-C41</f>
        <v>2722.6539999999995</v>
      </c>
      <c r="F41" s="13"/>
      <c r="G41" s="1"/>
      <c r="H41" s="7">
        <f t="shared" si="1"/>
        <v>18.299999999999997</v>
      </c>
    </row>
    <row r="42" spans="1:11" x14ac:dyDescent="0.25">
      <c r="A42" s="7">
        <v>51.1</v>
      </c>
      <c r="B42" s="7"/>
      <c r="C42" s="7">
        <v>2.04</v>
      </c>
      <c r="D42" s="7"/>
      <c r="E42" s="7">
        <f t="shared" ref="E42:E73" si="3">$I$40-C42</f>
        <v>2722.7789999999995</v>
      </c>
      <c r="F42" s="13"/>
      <c r="G42" s="1"/>
      <c r="H42" s="7">
        <f t="shared" si="1"/>
        <v>18.600000000000001</v>
      </c>
    </row>
    <row r="43" spans="1:11" x14ac:dyDescent="0.25">
      <c r="A43" s="7">
        <v>51.6</v>
      </c>
      <c r="B43" s="7"/>
      <c r="C43" s="7">
        <v>2.12</v>
      </c>
      <c r="D43" s="7"/>
      <c r="E43" s="7">
        <f t="shared" si="3"/>
        <v>2722.6989999999996</v>
      </c>
      <c r="F43" s="13" t="s">
        <v>15</v>
      </c>
      <c r="G43" s="1"/>
      <c r="H43" s="7">
        <f t="shared" si="1"/>
        <v>19.100000000000001</v>
      </c>
    </row>
    <row r="44" spans="1:11" x14ac:dyDescent="0.25">
      <c r="A44" s="7">
        <v>51.8</v>
      </c>
      <c r="B44" s="7"/>
      <c r="C44" s="7">
        <v>1.8149999999999999</v>
      </c>
      <c r="D44" s="7"/>
      <c r="E44" s="7">
        <f t="shared" si="3"/>
        <v>2723.0039999999995</v>
      </c>
      <c r="F44" s="13"/>
      <c r="G44" s="1"/>
      <c r="H44" s="7">
        <f t="shared" si="1"/>
        <v>19.299999999999997</v>
      </c>
    </row>
    <row r="45" spans="1:11" x14ac:dyDescent="0.25">
      <c r="A45" s="7">
        <v>52</v>
      </c>
      <c r="B45" s="7"/>
      <c r="C45" s="7">
        <v>1.7949999999999999</v>
      </c>
      <c r="D45" s="7"/>
      <c r="E45" s="7">
        <f t="shared" si="3"/>
        <v>2723.0239999999994</v>
      </c>
      <c r="F45" s="13"/>
      <c r="G45" s="1"/>
      <c r="H45" s="7">
        <f t="shared" si="1"/>
        <v>19.5</v>
      </c>
    </row>
    <row r="46" spans="1:11" x14ac:dyDescent="0.25">
      <c r="A46" s="7">
        <v>52.5</v>
      </c>
      <c r="B46" s="7"/>
      <c r="C46" s="7">
        <v>1.74</v>
      </c>
      <c r="D46" s="7"/>
      <c r="E46" s="7">
        <f t="shared" si="3"/>
        <v>2723.0789999999997</v>
      </c>
      <c r="F46" s="13"/>
      <c r="G46" s="1"/>
      <c r="H46" s="7">
        <f t="shared" si="1"/>
        <v>20</v>
      </c>
    </row>
    <row r="47" spans="1:11" x14ac:dyDescent="0.25">
      <c r="A47" s="7">
        <v>53</v>
      </c>
      <c r="B47" s="7"/>
      <c r="C47" s="7">
        <v>1.7450000000000001</v>
      </c>
      <c r="D47" s="7"/>
      <c r="E47" s="7">
        <f t="shared" si="3"/>
        <v>2723.0739999999996</v>
      </c>
      <c r="F47" s="13"/>
      <c r="G47" s="1"/>
      <c r="H47" s="7">
        <f t="shared" si="1"/>
        <v>20.5</v>
      </c>
    </row>
    <row r="48" spans="1:11" x14ac:dyDescent="0.25">
      <c r="A48" s="7">
        <v>53.2</v>
      </c>
      <c r="B48" s="7"/>
      <c r="C48" s="7">
        <v>1.8149999999999999</v>
      </c>
      <c r="D48" s="7"/>
      <c r="E48" s="7">
        <f t="shared" si="3"/>
        <v>2723.0039999999995</v>
      </c>
      <c r="F48" s="13" t="s">
        <v>52</v>
      </c>
      <c r="G48" s="1"/>
      <c r="H48" s="7">
        <f t="shared" si="1"/>
        <v>20.700000000000003</v>
      </c>
      <c r="I48" s="26">
        <v>2723.14</v>
      </c>
      <c r="J48" s="26" t="s">
        <v>51</v>
      </c>
      <c r="K48">
        <f>I48-E48</f>
        <v>0.13600000000042201</v>
      </c>
    </row>
    <row r="49" spans="1:11" x14ac:dyDescent="0.25">
      <c r="A49" s="7">
        <v>53.2</v>
      </c>
      <c r="B49" s="7"/>
      <c r="C49" s="7">
        <v>1.72</v>
      </c>
      <c r="D49" s="7"/>
      <c r="E49" s="7">
        <f t="shared" si="3"/>
        <v>2723.0989999999997</v>
      </c>
      <c r="F49" s="13" t="s">
        <v>16</v>
      </c>
      <c r="G49" s="1"/>
      <c r="H49" s="7">
        <f t="shared" si="1"/>
        <v>20.700000000000003</v>
      </c>
    </row>
    <row r="50" spans="1:11" x14ac:dyDescent="0.25">
      <c r="A50" s="7">
        <v>53.9</v>
      </c>
      <c r="B50" s="7"/>
      <c r="C50" s="7">
        <v>1.77</v>
      </c>
      <c r="D50" s="7"/>
      <c r="E50" s="7">
        <f t="shared" si="3"/>
        <v>2723.0489999999995</v>
      </c>
      <c r="F50" s="13" t="s">
        <v>17</v>
      </c>
      <c r="G50" s="1"/>
      <c r="H50" s="7">
        <f t="shared" si="1"/>
        <v>21.4</v>
      </c>
    </row>
    <row r="51" spans="1:11" x14ac:dyDescent="0.25">
      <c r="A51" s="7">
        <v>54.1</v>
      </c>
      <c r="B51" s="7"/>
      <c r="C51" s="7">
        <v>1.64</v>
      </c>
      <c r="D51" s="7"/>
      <c r="E51" s="7">
        <f t="shared" si="3"/>
        <v>2723.1789999999996</v>
      </c>
      <c r="F51" s="13" t="s">
        <v>18</v>
      </c>
      <c r="G51" s="1"/>
      <c r="H51" s="7">
        <f t="shared" si="1"/>
        <v>21.6</v>
      </c>
    </row>
    <row r="52" spans="1:11" x14ac:dyDescent="0.25">
      <c r="A52" s="7">
        <v>55.215000000000003</v>
      </c>
      <c r="B52" s="7"/>
      <c r="C52" s="7">
        <v>1.63</v>
      </c>
      <c r="D52" s="7"/>
      <c r="E52" s="7">
        <f t="shared" si="3"/>
        <v>2723.1889999999994</v>
      </c>
      <c r="F52" s="13" t="s">
        <v>43</v>
      </c>
      <c r="G52" s="1"/>
      <c r="H52" s="7">
        <f t="shared" si="1"/>
        <v>22.715000000000003</v>
      </c>
      <c r="I52" s="26">
        <v>2723.3090000000002</v>
      </c>
      <c r="J52" s="26" t="s">
        <v>51</v>
      </c>
      <c r="K52">
        <f>I52-E52</f>
        <v>0.12000000000080036</v>
      </c>
    </row>
    <row r="53" spans="1:11" x14ac:dyDescent="0.25">
      <c r="A53" s="7">
        <v>55.5</v>
      </c>
      <c r="B53" s="7"/>
      <c r="C53" s="7">
        <v>1.63</v>
      </c>
      <c r="D53" s="7"/>
      <c r="E53" s="7">
        <f t="shared" si="3"/>
        <v>2723.1889999999994</v>
      </c>
      <c r="F53" s="13" t="s">
        <v>54</v>
      </c>
      <c r="G53" s="1"/>
      <c r="H53" s="7">
        <f t="shared" si="1"/>
        <v>23</v>
      </c>
    </row>
    <row r="54" spans="1:11" x14ac:dyDescent="0.25">
      <c r="A54" s="7">
        <v>55.5</v>
      </c>
      <c r="B54" s="7"/>
      <c r="C54" s="7">
        <v>1.65</v>
      </c>
      <c r="D54" s="7"/>
      <c r="E54" s="7">
        <f t="shared" si="3"/>
        <v>2723.1689999999994</v>
      </c>
      <c r="F54" s="13" t="s">
        <v>19</v>
      </c>
      <c r="G54" s="1"/>
      <c r="H54" s="7">
        <f t="shared" si="1"/>
        <v>23</v>
      </c>
    </row>
    <row r="55" spans="1:11" x14ac:dyDescent="0.25">
      <c r="A55" s="7">
        <v>56</v>
      </c>
      <c r="B55" s="7"/>
      <c r="C55" s="7">
        <v>1.66</v>
      </c>
      <c r="D55" s="7"/>
      <c r="E55" s="7">
        <f t="shared" si="3"/>
        <v>2723.1589999999997</v>
      </c>
      <c r="F55" s="13"/>
      <c r="G55" s="1"/>
      <c r="H55" s="7">
        <f t="shared" si="1"/>
        <v>23.5</v>
      </c>
    </row>
    <row r="56" spans="1:11" x14ac:dyDescent="0.25">
      <c r="A56" s="7">
        <v>56.5</v>
      </c>
      <c r="B56" s="7"/>
      <c r="C56" s="7">
        <v>1.67</v>
      </c>
      <c r="D56" s="7"/>
      <c r="E56" s="7">
        <f t="shared" si="3"/>
        <v>2723.1489999999994</v>
      </c>
      <c r="F56" s="13"/>
      <c r="G56" s="1"/>
      <c r="H56" s="7">
        <f t="shared" si="1"/>
        <v>24</v>
      </c>
    </row>
    <row r="57" spans="1:11" x14ac:dyDescent="0.25">
      <c r="A57" s="7">
        <v>57</v>
      </c>
      <c r="B57" s="7"/>
      <c r="C57" s="7">
        <v>1.66</v>
      </c>
      <c r="D57" s="7"/>
      <c r="E57" s="7">
        <f t="shared" si="3"/>
        <v>2723.1589999999997</v>
      </c>
      <c r="F57" s="13"/>
      <c r="G57" s="1"/>
      <c r="H57" s="7">
        <f t="shared" si="1"/>
        <v>24.5</v>
      </c>
    </row>
    <row r="58" spans="1:11" x14ac:dyDescent="0.25">
      <c r="A58" s="7">
        <v>57.5</v>
      </c>
      <c r="B58" s="7"/>
      <c r="C58" s="7">
        <v>1.58</v>
      </c>
      <c r="D58" s="7"/>
      <c r="E58" s="7">
        <f t="shared" si="3"/>
        <v>2723.2389999999996</v>
      </c>
      <c r="F58" s="13"/>
      <c r="G58" s="1"/>
      <c r="H58" s="7">
        <f t="shared" si="1"/>
        <v>25</v>
      </c>
    </row>
    <row r="59" spans="1:11" x14ac:dyDescent="0.25">
      <c r="A59" s="7">
        <v>58</v>
      </c>
      <c r="B59" s="7"/>
      <c r="C59" s="7">
        <v>1.56</v>
      </c>
      <c r="D59" s="7"/>
      <c r="E59" s="7">
        <f t="shared" si="3"/>
        <v>2723.2589999999996</v>
      </c>
      <c r="F59" s="13" t="s">
        <v>20</v>
      </c>
      <c r="G59" s="1"/>
      <c r="H59" s="7">
        <f t="shared" si="1"/>
        <v>25.5</v>
      </c>
    </row>
    <row r="60" spans="1:11" x14ac:dyDescent="0.25">
      <c r="A60" s="7">
        <v>58.4</v>
      </c>
      <c r="B60" s="7"/>
      <c r="C60" s="7">
        <v>1.3</v>
      </c>
      <c r="D60" s="7"/>
      <c r="E60" s="7">
        <f t="shared" si="3"/>
        <v>2723.5189999999993</v>
      </c>
      <c r="F60" s="13" t="s">
        <v>21</v>
      </c>
      <c r="G60" s="1"/>
      <c r="H60" s="7">
        <f t="shared" si="1"/>
        <v>25.9</v>
      </c>
    </row>
    <row r="61" spans="1:11" x14ac:dyDescent="0.25">
      <c r="A61" s="7">
        <v>59</v>
      </c>
      <c r="B61" s="7"/>
      <c r="C61" s="7">
        <v>1.39</v>
      </c>
      <c r="D61" s="7"/>
      <c r="E61" s="7">
        <f t="shared" si="3"/>
        <v>2723.4289999999996</v>
      </c>
      <c r="F61" s="13" t="s">
        <v>45</v>
      </c>
      <c r="G61" s="1"/>
      <c r="H61" s="7">
        <f t="shared" si="1"/>
        <v>26.5</v>
      </c>
      <c r="I61" s="26">
        <v>2723.857</v>
      </c>
      <c r="J61" s="26" t="s">
        <v>51</v>
      </c>
      <c r="K61">
        <f>I61-E61</f>
        <v>0.42800000000033833</v>
      </c>
    </row>
    <row r="62" spans="1:11" x14ac:dyDescent="0.25">
      <c r="A62" s="7">
        <v>59.4</v>
      </c>
      <c r="B62" s="7"/>
      <c r="C62" s="7">
        <v>1.37</v>
      </c>
      <c r="D62" s="7"/>
      <c r="E62" s="7">
        <f t="shared" si="3"/>
        <v>2723.4489999999996</v>
      </c>
      <c r="F62" s="13" t="s">
        <v>23</v>
      </c>
      <c r="G62" s="1"/>
      <c r="H62" s="7">
        <f t="shared" si="1"/>
        <v>26.9</v>
      </c>
      <c r="J62" s="5"/>
    </row>
    <row r="63" spans="1:11" x14ac:dyDescent="0.25">
      <c r="A63" s="7">
        <v>59.4</v>
      </c>
      <c r="B63" s="7"/>
      <c r="C63" s="7">
        <v>1.4119999999999999</v>
      </c>
      <c r="D63" s="7"/>
      <c r="E63" s="7">
        <f t="shared" si="3"/>
        <v>2723.4069999999997</v>
      </c>
      <c r="F63" s="13" t="s">
        <v>24</v>
      </c>
      <c r="G63" s="1"/>
      <c r="H63" s="7">
        <f t="shared" si="1"/>
        <v>26.9</v>
      </c>
      <c r="I63" s="26">
        <v>2723.817</v>
      </c>
      <c r="J63" s="26" t="s">
        <v>51</v>
      </c>
      <c r="K63">
        <f>I63-E63</f>
        <v>0.41000000000030923</v>
      </c>
    </row>
    <row r="64" spans="1:11" x14ac:dyDescent="0.25">
      <c r="A64" s="7">
        <v>60</v>
      </c>
      <c r="B64" s="7"/>
      <c r="C64" s="7">
        <v>1.3</v>
      </c>
      <c r="D64" s="7"/>
      <c r="E64" s="7">
        <f t="shared" si="3"/>
        <v>2723.5189999999993</v>
      </c>
      <c r="F64" s="13" t="s">
        <v>22</v>
      </c>
      <c r="G64" s="1"/>
      <c r="H64" s="7">
        <f t="shared" si="1"/>
        <v>27.5</v>
      </c>
    </row>
    <row r="65" spans="1:11" x14ac:dyDescent="0.25">
      <c r="A65" s="7">
        <v>60.3</v>
      </c>
      <c r="B65" s="7"/>
      <c r="C65" s="7">
        <v>1.1599999999999999</v>
      </c>
      <c r="D65" s="7"/>
      <c r="E65" s="7">
        <f t="shared" si="3"/>
        <v>2723.6589999999997</v>
      </c>
      <c r="F65" s="13" t="s">
        <v>25</v>
      </c>
      <c r="G65" s="1"/>
      <c r="H65" s="7">
        <f t="shared" si="1"/>
        <v>27.799999999999997</v>
      </c>
    </row>
    <row r="66" spans="1:11" x14ac:dyDescent="0.25">
      <c r="A66" s="7">
        <v>60.5</v>
      </c>
      <c r="B66" s="7"/>
      <c r="C66" s="7">
        <v>1.24</v>
      </c>
      <c r="D66" s="7"/>
      <c r="E66" s="7">
        <f t="shared" si="3"/>
        <v>2723.5789999999997</v>
      </c>
      <c r="F66" s="13" t="s">
        <v>26</v>
      </c>
      <c r="G66" s="1"/>
      <c r="H66" s="7">
        <f t="shared" si="1"/>
        <v>28</v>
      </c>
    </row>
    <row r="67" spans="1:11" x14ac:dyDescent="0.25">
      <c r="A67" s="7">
        <v>61</v>
      </c>
      <c r="B67" s="7"/>
      <c r="C67" s="7">
        <v>1.1100000000000001</v>
      </c>
      <c r="D67" s="7"/>
      <c r="E67" s="7">
        <f t="shared" si="3"/>
        <v>2723.7089999999994</v>
      </c>
      <c r="F67" s="13" t="s">
        <v>27</v>
      </c>
      <c r="G67" s="1"/>
      <c r="H67" s="7">
        <f t="shared" si="1"/>
        <v>28.5</v>
      </c>
    </row>
    <row r="68" spans="1:11" x14ac:dyDescent="0.25">
      <c r="A68" s="7">
        <v>61.5</v>
      </c>
      <c r="B68" s="7"/>
      <c r="C68" s="7">
        <v>1.1499999999999999</v>
      </c>
      <c r="D68" s="7"/>
      <c r="E68" s="7">
        <f t="shared" si="3"/>
        <v>2723.6689999999994</v>
      </c>
      <c r="F68" s="13" t="s">
        <v>27</v>
      </c>
      <c r="G68" s="1"/>
      <c r="H68" s="7">
        <f t="shared" si="1"/>
        <v>29</v>
      </c>
    </row>
    <row r="69" spans="1:11" x14ac:dyDescent="0.25">
      <c r="A69" s="7">
        <v>62</v>
      </c>
      <c r="B69" s="7"/>
      <c r="C69" s="7">
        <v>1.1100000000000001</v>
      </c>
      <c r="D69" s="7"/>
      <c r="E69" s="7">
        <f t="shared" si="3"/>
        <v>2723.7089999999994</v>
      </c>
      <c r="F69" s="13" t="s">
        <v>28</v>
      </c>
      <c r="G69" s="1"/>
      <c r="H69" s="7">
        <f t="shared" si="1"/>
        <v>29.5</v>
      </c>
    </row>
    <row r="70" spans="1:11" x14ac:dyDescent="0.25">
      <c r="A70" s="7">
        <v>62.5</v>
      </c>
      <c r="B70" s="7"/>
      <c r="C70" s="7">
        <v>1</v>
      </c>
      <c r="D70" s="7"/>
      <c r="E70" s="7">
        <f t="shared" si="3"/>
        <v>2723.8189999999995</v>
      </c>
      <c r="F70" s="13"/>
      <c r="G70" s="1"/>
      <c r="H70" s="7">
        <f t="shared" si="1"/>
        <v>30</v>
      </c>
    </row>
    <row r="71" spans="1:11" x14ac:dyDescent="0.25">
      <c r="A71" s="7">
        <v>63</v>
      </c>
      <c r="B71" s="7"/>
      <c r="C71" s="7">
        <v>0.98</v>
      </c>
      <c r="D71" s="7"/>
      <c r="E71" s="7">
        <f t="shared" si="3"/>
        <v>2723.8389999999995</v>
      </c>
      <c r="F71" s="13"/>
      <c r="G71" s="1"/>
      <c r="H71" s="7">
        <f t="shared" ref="H71:H96" si="4">A71-32.5</f>
        <v>30.5</v>
      </c>
    </row>
    <row r="72" spans="1:11" x14ac:dyDescent="0.25">
      <c r="A72" s="7">
        <v>63.5</v>
      </c>
      <c r="B72" s="7"/>
      <c r="C72" s="7">
        <v>0.98</v>
      </c>
      <c r="D72" s="7"/>
      <c r="E72" s="7">
        <f t="shared" si="3"/>
        <v>2723.8389999999995</v>
      </c>
      <c r="F72" s="13" t="s">
        <v>29</v>
      </c>
      <c r="G72" s="1"/>
      <c r="H72" s="7">
        <f t="shared" si="4"/>
        <v>31</v>
      </c>
      <c r="I72" s="26">
        <v>2724.3589999999999</v>
      </c>
      <c r="J72" s="26" t="s">
        <v>51</v>
      </c>
      <c r="K72">
        <f>I72-E72</f>
        <v>0.52000000000043656</v>
      </c>
    </row>
    <row r="73" spans="1:11" x14ac:dyDescent="0.25">
      <c r="A73" s="7">
        <v>64</v>
      </c>
      <c r="B73" s="7"/>
      <c r="C73" s="7">
        <v>0.94</v>
      </c>
      <c r="D73" s="7"/>
      <c r="E73" s="7">
        <f t="shared" si="3"/>
        <v>2723.8789999999995</v>
      </c>
      <c r="F73" s="13" t="s">
        <v>30</v>
      </c>
      <c r="G73" s="1"/>
      <c r="H73" s="7">
        <f t="shared" si="4"/>
        <v>31.5</v>
      </c>
    </row>
    <row r="74" spans="1:11" ht="15.75" thickBot="1" x14ac:dyDescent="0.3">
      <c r="A74" s="7">
        <v>64.5</v>
      </c>
      <c r="B74" s="7"/>
      <c r="C74" s="7">
        <v>0.89500000000000002</v>
      </c>
      <c r="D74" s="7"/>
      <c r="E74" s="7">
        <f>$I$40-C74</f>
        <v>2723.9239999999995</v>
      </c>
      <c r="F74" s="13"/>
      <c r="G74" s="1"/>
      <c r="H74" s="7">
        <f t="shared" si="4"/>
        <v>32</v>
      </c>
    </row>
    <row r="75" spans="1:11" ht="15.75" thickBot="1" x14ac:dyDescent="0.3">
      <c r="A75" s="7">
        <v>65</v>
      </c>
      <c r="B75" s="7">
        <v>3.18</v>
      </c>
      <c r="C75" s="7"/>
      <c r="D75" s="7">
        <v>0.93500000000000005</v>
      </c>
      <c r="E75" s="7">
        <f>$I$40-D75</f>
        <v>2723.8839999999996</v>
      </c>
      <c r="F75" s="13" t="s">
        <v>22</v>
      </c>
      <c r="G75" s="1"/>
      <c r="H75" s="13">
        <f t="shared" si="4"/>
        <v>32.5</v>
      </c>
      <c r="I75" s="22">
        <f>B75+E75</f>
        <v>2727.0639999999994</v>
      </c>
    </row>
    <row r="76" spans="1:11" x14ac:dyDescent="0.25">
      <c r="A76" s="14">
        <v>65.7</v>
      </c>
      <c r="B76" s="14"/>
      <c r="C76" s="14">
        <v>2.9849999999999999</v>
      </c>
      <c r="D76" s="14"/>
      <c r="E76" s="14">
        <f>$I$75-C76</f>
        <v>2724.0789999999993</v>
      </c>
      <c r="F76" s="15" t="s">
        <v>27</v>
      </c>
      <c r="G76" s="30" t="s">
        <v>32</v>
      </c>
      <c r="H76" s="7">
        <f t="shared" si="4"/>
        <v>33.200000000000003</v>
      </c>
    </row>
    <row r="77" spans="1:11" x14ac:dyDescent="0.25">
      <c r="A77" s="14">
        <v>66</v>
      </c>
      <c r="B77" s="14"/>
      <c r="C77" s="14">
        <v>2.9</v>
      </c>
      <c r="D77" s="14"/>
      <c r="E77" s="14">
        <f t="shared" ref="E77:E80" si="5">$I$75-C77</f>
        <v>2724.1639999999993</v>
      </c>
      <c r="F77" s="15"/>
      <c r="G77" s="30"/>
      <c r="H77" s="7">
        <f t="shared" si="4"/>
        <v>33.5</v>
      </c>
    </row>
    <row r="78" spans="1:11" x14ac:dyDescent="0.25">
      <c r="A78" s="14">
        <v>66.5</v>
      </c>
      <c r="B78" s="14"/>
      <c r="C78" s="14">
        <v>2.88</v>
      </c>
      <c r="D78" s="14"/>
      <c r="E78" s="14">
        <f t="shared" si="5"/>
        <v>2724.1839999999993</v>
      </c>
      <c r="F78" s="15"/>
      <c r="G78" s="30"/>
      <c r="H78" s="7">
        <f t="shared" si="4"/>
        <v>34</v>
      </c>
    </row>
    <row r="79" spans="1:11" x14ac:dyDescent="0.25">
      <c r="A79" s="14">
        <v>67</v>
      </c>
      <c r="B79" s="14"/>
      <c r="C79" s="14">
        <v>2.85</v>
      </c>
      <c r="D79" s="14"/>
      <c r="E79" s="14">
        <f t="shared" si="5"/>
        <v>2724.2139999999995</v>
      </c>
      <c r="F79" s="15" t="s">
        <v>53</v>
      </c>
      <c r="G79" s="30"/>
      <c r="H79" s="7">
        <f t="shared" si="4"/>
        <v>34.5</v>
      </c>
      <c r="I79" s="26">
        <v>2724.1610000000001</v>
      </c>
      <c r="J79" s="26" t="s">
        <v>51</v>
      </c>
      <c r="K79">
        <f>I79-E79</f>
        <v>-5.2999999999428837E-2</v>
      </c>
    </row>
    <row r="80" spans="1:11" x14ac:dyDescent="0.25">
      <c r="A80" s="14">
        <v>67.5</v>
      </c>
      <c r="B80" s="14"/>
      <c r="C80" s="14">
        <v>2.87</v>
      </c>
      <c r="D80" s="14"/>
      <c r="E80" s="14">
        <f t="shared" si="5"/>
        <v>2724.1939999999995</v>
      </c>
      <c r="F80" s="15"/>
      <c r="G80" s="30"/>
      <c r="H80" s="7">
        <f t="shared" si="4"/>
        <v>35</v>
      </c>
    </row>
    <row r="81" spans="1:11" x14ac:dyDescent="0.25">
      <c r="A81" s="7">
        <v>67.8</v>
      </c>
      <c r="B81" s="7"/>
      <c r="C81" s="7">
        <v>2.835</v>
      </c>
      <c r="D81" s="7"/>
      <c r="E81" s="7">
        <f>$I$75-C81</f>
        <v>2724.2289999999994</v>
      </c>
      <c r="F81" s="13" t="s">
        <v>22</v>
      </c>
      <c r="G81" s="1"/>
      <c r="H81" s="7">
        <f t="shared" si="4"/>
        <v>35.299999999999997</v>
      </c>
    </row>
    <row r="82" spans="1:11" x14ac:dyDescent="0.25">
      <c r="A82" s="7">
        <v>67.900000000000006</v>
      </c>
      <c r="B82" s="7"/>
      <c r="C82" s="7">
        <v>2.5099999999999998</v>
      </c>
      <c r="D82" s="7"/>
      <c r="E82" s="7">
        <f t="shared" ref="E82:E97" si="6">$I$75-C82</f>
        <v>2724.5539999999992</v>
      </c>
      <c r="F82" s="13" t="s">
        <v>31</v>
      </c>
      <c r="G82" s="1"/>
      <c r="H82" s="7">
        <f t="shared" si="4"/>
        <v>35.400000000000006</v>
      </c>
    </row>
    <row r="83" spans="1:11" x14ac:dyDescent="0.25">
      <c r="A83" s="7">
        <v>68.2</v>
      </c>
      <c r="B83" s="7"/>
      <c r="C83" s="7">
        <v>2.44</v>
      </c>
      <c r="D83" s="7"/>
      <c r="E83" s="7">
        <f t="shared" si="6"/>
        <v>2724.6239999999993</v>
      </c>
      <c r="F83" s="13" t="s">
        <v>21</v>
      </c>
      <c r="G83" s="1"/>
      <c r="H83" s="7">
        <f t="shared" si="4"/>
        <v>35.700000000000003</v>
      </c>
    </row>
    <row r="84" spans="1:11" x14ac:dyDescent="0.25">
      <c r="A84" s="7">
        <v>68.7</v>
      </c>
      <c r="B84" s="7"/>
      <c r="C84" s="7">
        <v>2.5099999999999998</v>
      </c>
      <c r="D84" s="7"/>
      <c r="E84" s="7">
        <f t="shared" si="6"/>
        <v>2724.5539999999992</v>
      </c>
      <c r="F84" s="13"/>
      <c r="G84" s="1"/>
      <c r="H84" s="7">
        <f t="shared" si="4"/>
        <v>36.200000000000003</v>
      </c>
    </row>
    <row r="85" spans="1:11" x14ac:dyDescent="0.25">
      <c r="A85" s="7">
        <v>69</v>
      </c>
      <c r="B85" s="7"/>
      <c r="C85" s="7">
        <v>2.48</v>
      </c>
      <c r="D85" s="7"/>
      <c r="E85" s="7">
        <f t="shared" si="6"/>
        <v>2724.5839999999994</v>
      </c>
      <c r="F85" s="13"/>
      <c r="G85" s="1"/>
      <c r="H85" s="7">
        <f t="shared" si="4"/>
        <v>36.5</v>
      </c>
    </row>
    <row r="86" spans="1:11" x14ac:dyDescent="0.25">
      <c r="A86" s="7">
        <v>69.400000000000006</v>
      </c>
      <c r="B86" s="7"/>
      <c r="C86" s="7">
        <v>2.5099999999999998</v>
      </c>
      <c r="D86" s="7"/>
      <c r="E86" s="7">
        <f t="shared" si="6"/>
        <v>2724.5539999999992</v>
      </c>
      <c r="F86" s="13" t="s">
        <v>33</v>
      </c>
      <c r="G86" s="1"/>
      <c r="H86" s="7">
        <f t="shared" si="4"/>
        <v>36.900000000000006</v>
      </c>
    </row>
    <row r="87" spans="1:11" x14ac:dyDescent="0.25">
      <c r="A87" s="7">
        <v>69.7</v>
      </c>
      <c r="B87" s="7"/>
      <c r="C87" s="7">
        <v>2.4900000000000002</v>
      </c>
      <c r="D87" s="7"/>
      <c r="E87" s="7">
        <f t="shared" si="6"/>
        <v>2724.5739999999996</v>
      </c>
      <c r="F87" s="13" t="s">
        <v>33</v>
      </c>
      <c r="G87" s="1"/>
      <c r="H87" s="7">
        <f t="shared" si="4"/>
        <v>37.200000000000003</v>
      </c>
    </row>
    <row r="88" spans="1:11" x14ac:dyDescent="0.25">
      <c r="A88" s="7">
        <v>70</v>
      </c>
      <c r="B88" s="7"/>
      <c r="C88" s="7">
        <v>2.46</v>
      </c>
      <c r="D88" s="7"/>
      <c r="E88" s="7">
        <f t="shared" si="6"/>
        <v>2724.6039999999994</v>
      </c>
      <c r="F88" s="13" t="s">
        <v>34</v>
      </c>
      <c r="G88" s="1"/>
      <c r="H88" s="7">
        <f t="shared" si="4"/>
        <v>37.5</v>
      </c>
    </row>
    <row r="89" spans="1:11" x14ac:dyDescent="0.25">
      <c r="A89" s="7">
        <v>70.5</v>
      </c>
      <c r="B89" s="7"/>
      <c r="C89" s="7">
        <v>2.4249999999999998</v>
      </c>
      <c r="D89" s="7"/>
      <c r="E89" s="7">
        <f t="shared" si="6"/>
        <v>2724.6389999999992</v>
      </c>
      <c r="F89" s="13" t="s">
        <v>40</v>
      </c>
      <c r="G89" s="1"/>
      <c r="H89" s="7">
        <f t="shared" si="4"/>
        <v>38</v>
      </c>
    </row>
    <row r="90" spans="1:11" x14ac:dyDescent="0.25">
      <c r="A90" s="7">
        <v>71</v>
      </c>
      <c r="B90" s="7"/>
      <c r="C90" s="7">
        <v>2.4049999999999998</v>
      </c>
      <c r="D90" s="7"/>
      <c r="E90" s="7">
        <f t="shared" si="6"/>
        <v>2724.6589999999992</v>
      </c>
      <c r="F90" s="13"/>
      <c r="G90" s="1"/>
      <c r="H90" s="7">
        <f t="shared" si="4"/>
        <v>38.5</v>
      </c>
    </row>
    <row r="91" spans="1:11" x14ac:dyDescent="0.25">
      <c r="A91" s="16">
        <v>71.5</v>
      </c>
      <c r="B91" s="16"/>
      <c r="C91" s="16">
        <v>2.42</v>
      </c>
      <c r="D91" s="16"/>
      <c r="E91" s="16">
        <f t="shared" si="6"/>
        <v>2724.6439999999993</v>
      </c>
      <c r="F91" s="17" t="s">
        <v>35</v>
      </c>
      <c r="G91" s="31" t="s">
        <v>37</v>
      </c>
      <c r="H91" s="7">
        <f t="shared" si="4"/>
        <v>39</v>
      </c>
    </row>
    <row r="92" spans="1:11" x14ac:dyDescent="0.25">
      <c r="A92" s="16">
        <v>72</v>
      </c>
      <c r="B92" s="16"/>
      <c r="C92" s="16">
        <v>2.4049999999999998</v>
      </c>
      <c r="D92" s="16"/>
      <c r="E92" s="16">
        <f t="shared" si="6"/>
        <v>2724.6589999999992</v>
      </c>
      <c r="F92" s="17" t="s">
        <v>36</v>
      </c>
      <c r="G92" s="31"/>
      <c r="H92" s="7">
        <f t="shared" si="4"/>
        <v>39.5</v>
      </c>
      <c r="I92" s="26">
        <v>2724.8220000000001</v>
      </c>
      <c r="K92">
        <f>I92-E92</f>
        <v>0.16300000000092041</v>
      </c>
    </row>
    <row r="93" spans="1:11" x14ac:dyDescent="0.25">
      <c r="A93" s="7">
        <v>72.2</v>
      </c>
      <c r="B93" s="7"/>
      <c r="C93" s="7">
        <v>2.3199999999999998</v>
      </c>
      <c r="D93" s="7"/>
      <c r="E93" s="7">
        <f t="shared" si="6"/>
        <v>2724.7439999999992</v>
      </c>
      <c r="F93" s="13"/>
      <c r="G93" s="1"/>
      <c r="H93" s="7">
        <f t="shared" si="4"/>
        <v>39.700000000000003</v>
      </c>
    </row>
    <row r="94" spans="1:11" x14ac:dyDescent="0.25">
      <c r="A94" s="7">
        <v>72.5</v>
      </c>
      <c r="B94" s="7"/>
      <c r="C94" s="7">
        <v>2.3149999999999999</v>
      </c>
      <c r="D94" s="7"/>
      <c r="E94" s="7">
        <f t="shared" si="6"/>
        <v>2724.7489999999993</v>
      </c>
      <c r="F94" s="13"/>
      <c r="G94" s="1"/>
      <c r="H94" s="7">
        <f t="shared" si="4"/>
        <v>40</v>
      </c>
    </row>
    <row r="95" spans="1:11" x14ac:dyDescent="0.25">
      <c r="A95" s="7">
        <v>73</v>
      </c>
      <c r="B95" s="7"/>
      <c r="C95" s="7">
        <v>2.3199999999999998</v>
      </c>
      <c r="D95" s="7"/>
      <c r="E95" s="7">
        <f t="shared" si="6"/>
        <v>2724.7439999999992</v>
      </c>
      <c r="F95" s="13"/>
      <c r="G95" s="1"/>
      <c r="H95" s="7">
        <f t="shared" si="4"/>
        <v>40.5</v>
      </c>
    </row>
    <row r="96" spans="1:11" x14ac:dyDescent="0.25">
      <c r="A96" s="7">
        <v>73.5</v>
      </c>
      <c r="B96" s="7"/>
      <c r="C96" s="7">
        <v>2.35</v>
      </c>
      <c r="D96" s="7"/>
      <c r="E96" s="7">
        <f t="shared" si="6"/>
        <v>2724.7139999999995</v>
      </c>
      <c r="F96" s="13" t="s">
        <v>55</v>
      </c>
      <c r="G96" s="1"/>
      <c r="H96" s="7">
        <f t="shared" si="4"/>
        <v>41</v>
      </c>
    </row>
    <row r="97" spans="1:8" x14ac:dyDescent="0.25">
      <c r="A97" s="7">
        <v>74</v>
      </c>
      <c r="B97" s="7"/>
      <c r="C97" s="7">
        <v>2.3199999999999998</v>
      </c>
      <c r="D97" s="7"/>
      <c r="E97" s="7">
        <f t="shared" si="6"/>
        <v>2724.7439999999992</v>
      </c>
      <c r="F97" s="13"/>
      <c r="G97" s="1"/>
      <c r="H97" s="7">
        <f>A97-32.5</f>
        <v>41.5</v>
      </c>
    </row>
  </sheetData>
  <mergeCells count="3">
    <mergeCell ref="G3:G29"/>
    <mergeCell ref="G76:G80"/>
    <mergeCell ref="G91:G92"/>
  </mergeCells>
  <pageMargins left="1" right="1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cp:lastPrinted>2022-08-16T07:32:14Z</cp:lastPrinted>
  <dcterms:created xsi:type="dcterms:W3CDTF">2022-08-16T07:28:02Z</dcterms:created>
  <dcterms:modified xsi:type="dcterms:W3CDTF">2023-02-28T19:15:54Z</dcterms:modified>
</cp:coreProperties>
</file>