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12F99E5B-3D99-4D4F-B981-61EF4377EBAD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C3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9" i="1"/>
  <c r="H18" i="1"/>
  <c r="F28" i="2"/>
  <c r="F27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<sst xmlns="http://schemas.openxmlformats.org/spreadsheetml/2006/main" count="63" uniqueCount="43">
  <si>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</si>
  <si>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</si>
  <si>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</si>
  <si>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</si>
  <si>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</si>
  <si>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</si>
  <si>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</si>
  <si>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</si>
  <si>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</si>
  <si>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</si>
  <si>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</si>
  <si>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</si>
  <si>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</si>
  <si>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</si>
  <si>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</si>
  <si>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</si>
  <si>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</si>
  <si>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</si>
  <si>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</si>
  <si>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</si>
  <si>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</si>
  <si>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</si>
  <si>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</si>
  <si>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</si>
  <si>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</si>
  <si>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</si>
  <si>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</si>
  <si>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</si>
  <si>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</si>
  <si>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</si>
  <si>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</si>
  <si>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</si>
  <si>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</si>
  <si>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</si>
  <si>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</si>
  <si>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Dimensional Tauc by Size (mm)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</si>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</sst>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C32" sqref="C32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37" t="s">
        <v>18</v>
      </c>
      <c r="I1" s="37"/>
      <c r="J1" s="37"/>
      <c r="K1" s="37"/>
    </row>
    <row r="2" spans="2:11" x14ac:dyDescent="0.25">
      <c r="B2" s="35" t="s">
        <v>9</v>
      </c>
      <c r="C2" s="36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38" t="s">
        <v>23</v>
      </c>
      <c r="I14" s="38"/>
      <c r="J14" s="38"/>
      <c r="K14" s="38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7" workbookViewId="0">
      <selection activeCell="J35" sqref="J35:N35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39" t="s">
        <v>3</v>
      </c>
      <c r="I1" s="39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39" t="str">
        <f>B1</f>
        <v>Tri* (Dg/Ds = 10)</v>
      </c>
      <c r="I2" s="39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39" t="str">
        <f>C1</f>
        <v>Tri* (Dg/Ds = 20)</v>
      </c>
      <c r="I6" s="39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39" t="str">
        <f>D1</f>
        <v>Tri* (Dg/Ds = 35)</v>
      </c>
      <c r="I10" s="39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39" t="str">
        <f>E1</f>
        <v>Tri* (Dg/Ds = 50)</v>
      </c>
      <c r="I14" s="39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39" t="str">
        <f>F1</f>
        <v>Tri* (Dg/Ds = 43.4)</v>
      </c>
      <c r="I18" s="39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40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K101"/>
  <sheetViews>
    <sheetView tabSelected="1" workbookViewId="0">
      <selection activeCell="I14" sqref="I14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</cols>
  <sheetData>
    <row r="1" spans="1:11" x14ac:dyDescent="0.25">
      <c r="A1" s="9"/>
      <c r="B1" s="8" t="s">
        <v>36</v>
      </c>
      <c r="C1" s="42" t="s">
        <v>35</v>
      </c>
      <c r="D1" s="42"/>
      <c r="E1" s="42"/>
      <c r="F1" s="42"/>
      <c r="G1" s="42"/>
      <c r="H1" s="18"/>
      <c r="I1" s="18"/>
      <c r="J1" s="18"/>
      <c r="K1" s="18"/>
    </row>
    <row r="2" spans="1:11" x14ac:dyDescent="0.25">
      <c r="A2" s="8" t="s">
        <v>34</v>
      </c>
      <c r="B2" s="8" t="s">
        <v>42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1" x14ac:dyDescent="0.25">
      <c r="A3" s="8" t="s">
        <v>29</v>
      </c>
      <c r="B3" s="41">
        <v>0.21715999999999999</v>
      </c>
      <c r="C3" s="10">
        <f>$B3*($B$11-$B$10)*$B$12*(C$2/1000)</f>
        <v>1.3235539288509997</v>
      </c>
      <c r="D3" s="10">
        <f t="shared" ref="D3:G3" si="0">$B3*($B$11-$B$10)*$B$12*(D$2/1000)</f>
        <v>1.9853308932764995</v>
      </c>
      <c r="E3" s="10">
        <f t="shared" si="0"/>
        <v>2.6471078577019993</v>
      </c>
      <c r="F3" s="10">
        <f t="shared" si="0"/>
        <v>3.970661786552999</v>
      </c>
      <c r="G3" s="10">
        <f t="shared" si="0"/>
        <v>5.2942157154039986</v>
      </c>
    </row>
    <row r="4" spans="1:11" x14ac:dyDescent="0.25">
      <c r="A4" s="8" t="s">
        <v>30</v>
      </c>
      <c r="B4" s="41">
        <v>0.40402499999999902</v>
      </c>
      <c r="C4" s="10">
        <f t="shared" ref="C4:G7" si="1">$B4*($B$11-$B$10)*$B$12*(C$2/1000)</f>
        <v>2.4624648927243689</v>
      </c>
      <c r="D4" s="10">
        <f t="shared" si="1"/>
        <v>3.6936973390865533</v>
      </c>
      <c r="E4" s="10">
        <f t="shared" si="1"/>
        <v>4.9249297854487377</v>
      </c>
      <c r="F4" s="10">
        <f t="shared" si="1"/>
        <v>7.3873946781731066</v>
      </c>
      <c r="G4" s="10">
        <f t="shared" si="1"/>
        <v>9.8498595708974754</v>
      </c>
    </row>
    <row r="5" spans="1:11" x14ac:dyDescent="0.25">
      <c r="A5" s="8" t="s">
        <v>31</v>
      </c>
      <c r="B5" s="41">
        <v>0.68432000000000004</v>
      </c>
      <c r="C5" s="10">
        <f t="shared" si="1"/>
        <v>4.170816101452</v>
      </c>
      <c r="D5" s="10">
        <f t="shared" si="1"/>
        <v>6.2562241521780004</v>
      </c>
      <c r="E5" s="10">
        <f t="shared" si="1"/>
        <v>8.341632202904</v>
      </c>
      <c r="F5" s="10">
        <f t="shared" si="1"/>
        <v>12.512448304356001</v>
      </c>
      <c r="G5" s="10">
        <f t="shared" si="1"/>
        <v>16.683264405808</v>
      </c>
    </row>
    <row r="6" spans="1:11" x14ac:dyDescent="0.25">
      <c r="A6" s="8" t="s">
        <v>32</v>
      </c>
      <c r="B6" s="41">
        <v>0.96462000000000003</v>
      </c>
      <c r="C6" s="10">
        <f t="shared" si="1"/>
        <v>5.8791977843445</v>
      </c>
      <c r="D6" s="10">
        <f t="shared" si="1"/>
        <v>8.8187966765167509</v>
      </c>
      <c r="E6" s="10">
        <f t="shared" si="1"/>
        <v>11.758395568689</v>
      </c>
      <c r="F6" s="10">
        <f t="shared" si="1"/>
        <v>17.637593353033502</v>
      </c>
      <c r="G6" s="10">
        <f t="shared" si="1"/>
        <v>23.516791137378</v>
      </c>
    </row>
    <row r="7" spans="1:11" x14ac:dyDescent="0.25">
      <c r="A7" s="8" t="s">
        <v>33</v>
      </c>
      <c r="B7" s="43">
        <v>0.86746324999999902</v>
      </c>
      <c r="C7" s="14">
        <f>$B7*($B$11-$B$10)*$B$12*(C$2/1000)</f>
        <v>5.2870436207006621</v>
      </c>
      <c r="D7" s="14">
        <f>$B7*($B$11-$B$10)*$B$12*(D$2/1000)</f>
        <v>7.9305654310509937</v>
      </c>
      <c r="E7" s="14">
        <f>$B7*($B$11-$B$10)*$B$12*(E$2/1000)</f>
        <v>10.574087241401324</v>
      </c>
      <c r="F7" s="14">
        <f>$B7*($B$11-$B$10)*$B$12*(F$2/1000)</f>
        <v>15.861130862101987</v>
      </c>
      <c r="G7" s="14">
        <f>$B7*($B$11-$B$10)*$B$12*(G$2/1000)</f>
        <v>21.148174482802649</v>
      </c>
    </row>
    <row r="8" spans="1:11" x14ac:dyDescent="0.25">
      <c r="A8" s="2"/>
      <c r="B8" s="2"/>
      <c r="C8" s="2"/>
      <c r="D8" s="2"/>
      <c r="E8" s="2"/>
    </row>
    <row r="9" spans="1:11" x14ac:dyDescent="0.25">
      <c r="A9" s="2"/>
      <c r="B9" s="2"/>
      <c r="C9" s="2"/>
      <c r="D9" s="2"/>
      <c r="E9" s="2"/>
    </row>
    <row r="10" spans="1:11" x14ac:dyDescent="0.25">
      <c r="A10" s="2" t="s">
        <v>37</v>
      </c>
      <c r="B10" s="19">
        <v>1000</v>
      </c>
      <c r="C10" s="2" t="s">
        <v>38</v>
      </c>
      <c r="D10" s="2"/>
      <c r="E10" s="2"/>
    </row>
    <row r="11" spans="1:11" x14ac:dyDescent="0.25">
      <c r="A11" s="2" t="s">
        <v>39</v>
      </c>
      <c r="B11" s="19">
        <v>2243</v>
      </c>
      <c r="C11" s="2" t="s">
        <v>38</v>
      </c>
      <c r="D11" s="2"/>
      <c r="E11" s="2"/>
    </row>
    <row r="12" spans="1:11" x14ac:dyDescent="0.25">
      <c r="A12" s="2" t="s">
        <v>40</v>
      </c>
      <c r="B12" s="2">
        <v>9.8066499999999994</v>
      </c>
      <c r="C12" s="2" t="s">
        <v>41</v>
      </c>
      <c r="D12" s="2"/>
      <c r="E12" s="2"/>
    </row>
    <row r="13" spans="1:11" x14ac:dyDescent="0.25">
      <c r="A13" s="2"/>
      <c r="B13" s="2"/>
      <c r="C13" s="2"/>
      <c r="D13" s="2"/>
      <c r="E13" s="2"/>
    </row>
    <row r="14" spans="1:11" x14ac:dyDescent="0.25">
      <c r="A14" s="2"/>
      <c r="B14" s="2"/>
      <c r="C14" s="2"/>
      <c r="D14" s="2"/>
      <c r="E14" s="2"/>
    </row>
    <row r="15" spans="1:11" x14ac:dyDescent="0.25">
      <c r="A15" s="2"/>
    </row>
    <row r="16" spans="1:11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2025-02-17T18:34:59Z</dcterms:modified>
</cp:coreProperties>
</file>