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Rating Curve\"/>
    </mc:Choice>
  </mc:AlternateContent>
  <xr:revisionPtr revIDLastSave="0" documentId="13_ncr:1_{9D7F0995-B41B-4A37-8ED9-81BE3B0B0768}" xr6:coauthVersionLast="47" xr6:coauthVersionMax="47" xr10:uidLastSave="{00000000-0000-0000-0000-000000000000}"/>
  <bookViews>
    <workbookView xWindow="22932" yWindow="360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F9" i="1"/>
  <c r="F8" i="1"/>
  <c r="F14" i="1"/>
  <c r="F6" i="1"/>
  <c r="F7" i="1"/>
  <c r="F10" i="1"/>
  <c r="F11" i="1"/>
  <c r="F12" i="1"/>
  <c r="F13" i="1"/>
  <c r="F5" i="1"/>
  <c r="C14" i="1"/>
  <c r="C13" i="1"/>
  <c r="C12" i="1"/>
  <c r="C11" i="1"/>
  <c r="B10" i="1"/>
  <c r="C10" i="1" s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<sst xmlns="http://schemas.openxmlformats.org/spreadsheetml/2006/main" count="14" uniqueCount="9">
  <si>
    <t>Discharge (m3/s)</t>
  </si>
  <si>
    <t>Q (cfs)</t>
  </si>
  <si>
    <t>Date</t>
  </si>
  <si>
    <t>WSE P2 (m)</t>
  </si>
  <si>
    <t>WSE P3 (m)</t>
  </si>
  <si>
    <t>* Divers were not installed yet</t>
  </si>
  <si>
    <t>*</t>
  </si>
  <si>
    <t>P2 - 2723</t>
  </si>
  <si>
    <t>P3 - 2724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</si>
</sst>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m/d/yy\ 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38658029719294"/>
                  <c:y val="-2.5160066820838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Sheet1!$F$5:$F$14</c:f>
              <c:numCache>
                <c:formatCode>General</c:formatCode>
                <c:ptCount val="10"/>
                <c:pt idx="0">
                  <c:v>0.11483039954009655</c:v>
                </c:pt>
                <c:pt idx="1">
                  <c:v>0.11891567065003983</c:v>
                </c:pt>
                <c:pt idx="2">
                  <c:v>0.11988867161016969</c:v>
                </c:pt>
                <c:pt idx="3">
                  <c:v>0.12824581676022717</c:v>
                </c:pt>
                <c:pt idx="4">
                  <c:v>0.13252435519007122</c:v>
                </c:pt>
                <c:pt idx="5">
                  <c:v>0.13232442348999029</c:v>
                </c:pt>
                <c:pt idx="6">
                  <c:v>0.12239585896986682</c:v>
                </c:pt>
                <c:pt idx="7">
                  <c:v>0.13523147425985371</c:v>
                </c:pt>
                <c:pt idx="8">
                  <c:v>0.13115286753009059</c:v>
                </c:pt>
                <c:pt idx="9">
                  <c:v>0.13465167232016029</c:v>
                </c:pt>
              </c:numCache>
            </c:numRef>
          </c:xVal>
          <c:yVal>
            <c:numRef>
              <c:f>Sheet1!$C$5:$C$14</c:f>
              <c:numCache>
                <c:formatCode>0.0000</c:formatCode>
                <c:ptCount val="10"/>
                <c:pt idx="0">
                  <c:v>0.31430056299999998</c:v>
                </c:pt>
                <c:pt idx="1">
                  <c:v>0.22954535499999998</c:v>
                </c:pt>
                <c:pt idx="2">
                  <c:v>0.24720269</c:v>
                </c:pt>
                <c:pt idx="3">
                  <c:v>0.60034938999999998</c:v>
                </c:pt>
                <c:pt idx="4">
                  <c:v>0.65685286199999993</c:v>
                </c:pt>
                <c:pt idx="5">
                  <c:v>0.93230728799999996</c:v>
                </c:pt>
                <c:pt idx="6">
                  <c:v>0.65861859550000001</c:v>
                </c:pt>
                <c:pt idx="7">
                  <c:v>1.3295973255</c:v>
                </c:pt>
                <c:pt idx="8">
                  <c:v>1.1053491710000001</c:v>
                </c:pt>
                <c:pt idx="9">
                  <c:v>1.5344224115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E-4639-BFE0-E7DC25DE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3951"/>
        <c:axId val="1372551295"/>
      </c:scatterChart>
      <c:valAx>
        <c:axId val="2126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WSE (m) +2723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2551295"/>
        <c:crosses val="autoZero"/>
        <c:crossBetween val="midCat"/>
      </c:valAx>
      <c:valAx>
        <c:axId val="13725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38658029719294"/>
                  <c:y val="-2.5160066820838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Sheet1!$G$5:$G$14</c:f>
              <c:numCache>
                <c:formatCode>General</c:formatCode>
                <c:ptCount val="10"/>
                <c:pt idx="0">
                  <c:v>0.21938195136999639</c:v>
                </c:pt>
                <c:pt idx="1">
                  <c:v>0.18769277655019323</c:v>
                </c:pt>
                <c:pt idx="2">
                  <c:v>0.21160460815008264</c:v>
                </c:pt>
                <c:pt idx="3">
                  <c:v>0.22928856722001001</c:v>
                </c:pt>
                <c:pt idx="4">
                  <c:v>0.23492664122977658</c:v>
                </c:pt>
                <c:pt idx="5">
                  <c:v>0.23959504648018992</c:v>
                </c:pt>
                <c:pt idx="6">
                  <c:v>0.22823864550991857</c:v>
                </c:pt>
                <c:pt idx="7">
                  <c:v>0.24281366660989079</c:v>
                </c:pt>
                <c:pt idx="8">
                  <c:v>0.23756545941978402</c:v>
                </c:pt>
                <c:pt idx="9">
                  <c:v>0.24340346513008626</c:v>
                </c:pt>
              </c:numCache>
            </c:numRef>
          </c:xVal>
          <c:yVal>
            <c:numRef>
              <c:f>Sheet1!$C$5:$C$14</c:f>
              <c:numCache>
                <c:formatCode>0.0000</c:formatCode>
                <c:ptCount val="10"/>
                <c:pt idx="0">
                  <c:v>0.31430056299999998</c:v>
                </c:pt>
                <c:pt idx="1">
                  <c:v>0.22954535499999998</c:v>
                </c:pt>
                <c:pt idx="2">
                  <c:v>0.24720269</c:v>
                </c:pt>
                <c:pt idx="3">
                  <c:v>0.60034938999999998</c:v>
                </c:pt>
                <c:pt idx="4">
                  <c:v>0.65685286199999993</c:v>
                </c:pt>
                <c:pt idx="5">
                  <c:v>0.93230728799999996</c:v>
                </c:pt>
                <c:pt idx="6">
                  <c:v>0.65861859550000001</c:v>
                </c:pt>
                <c:pt idx="7">
                  <c:v>1.3295973255</c:v>
                </c:pt>
                <c:pt idx="8">
                  <c:v>1.1053491710000001</c:v>
                </c:pt>
                <c:pt idx="9">
                  <c:v>1.5344224115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3-4CB7-9DC3-FC95EB50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3951"/>
        <c:axId val="1372551295"/>
      </c:scatterChart>
      <c:valAx>
        <c:axId val="212613951"/>
        <c:scaling>
          <c:orientation val="minMax"/>
          <c:min val="0.18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WSE (m) +2724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2551295"/>
        <c:crosses val="autoZero"/>
        <c:crossBetween val="midCat"/>
      </c:valAx>
      <c:valAx>
        <c:axId val="13725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450430</xdr:colOff>
      <xdr:row>20</xdr:row>
      <xdr:rowOff>93760</xdr:rowOff>
    </xdr:from>
    <xdr:to>
      <xdr:col>3</xdr:col>
      <xdr:colOff>601069</xdr:colOff>
      <xdr:row>33</xdr:row>
      <xdr:rowOff>122700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C2C5-CC3E-FE89-FF0E-FA94129C8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854766</xdr:colOff>
      <xdr:row>20</xdr:row>
      <xdr:rowOff>123080</xdr:rowOff>
    </xdr:from>
    <xdr:to>
      <xdr:col>7</xdr:col>
      <xdr:colOff>342796</xdr:colOff>
      <xdr:row>33</xdr:row>
      <xdr:rowOff>148210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2052C-7EE9-481A-BB9D-E1B1E73C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15" zoomScaleNormal="115" workbookViewId="0">
      <selection activeCell="I12" sqref="I12"/>
    </sheetView>
  </sheetViews>
  <sheetFormatPr defaultRowHeight="15" x14ac:dyDescent="0.25"/>
  <cols>
    <col min="1" max="1" width="18.28515625" customWidth="1"/>
    <col min="2" max="2" width="20" customWidth="1"/>
    <col min="3" max="3" width="15.5703125" customWidth="1"/>
    <col min="4" max="4" width="19.140625" customWidth="1"/>
    <col min="5" max="5" width="21.5703125" customWidth="1"/>
    <col min="6" max="6" width="12" bestFit="1" customWidth="1"/>
    <col min="7" max="7" width="11" bestFit="1" customWidth="1"/>
  </cols>
  <sheetData>
    <row r="1" spans="1:7" x14ac:dyDescent="0.25">
      <c r="A1" s="7" t="s">
        <v>2</v>
      </c>
      <c r="B1" s="7" t="s">
        <v>0</v>
      </c>
      <c r="C1" s="7" t="s">
        <v>1</v>
      </c>
      <c r="D1" s="12" t="s">
        <v>3</v>
      </c>
      <c r="E1" s="12" t="s">
        <v>4</v>
      </c>
    </row>
    <row r="2" spans="1:7" x14ac:dyDescent="0.25">
      <c r="A2" s="8">
        <v>44401.625</v>
      </c>
      <c r="B2" s="2">
        <v>1.3299999999999999E-2</v>
      </c>
      <c r="C2" s="13">
        <f>B2*35.31467</f>
        <v>0.46968511099999999</v>
      </c>
      <c r="D2" s="16" t="s">
        <v>6</v>
      </c>
      <c r="E2" s="16" t="s">
        <v>6</v>
      </c>
    </row>
    <row r="3" spans="1:7" x14ac:dyDescent="0.25">
      <c r="A3" s="8">
        <v>44403.736111111109</v>
      </c>
      <c r="B3" s="2">
        <v>2.3900000000000001E-2</v>
      </c>
      <c r="C3" s="13">
        <f t="shared" ref="C3:C14" si="0">B3*35.31467</f>
        <v>0.84402061299999998</v>
      </c>
      <c r="D3" s="16" t="s">
        <v>6</v>
      </c>
      <c r="E3" s="16" t="s">
        <v>6</v>
      </c>
    </row>
    <row r="4" spans="1:7" x14ac:dyDescent="0.25">
      <c r="A4" s="8">
        <v>44404.800000000003</v>
      </c>
      <c r="B4" s="3">
        <v>2.6100000000000002E-2</v>
      </c>
      <c r="C4" s="13">
        <f t="shared" si="0"/>
        <v>0.92171288700000009</v>
      </c>
      <c r="D4" s="16" t="s">
        <v>6</v>
      </c>
      <c r="E4" s="16" t="s">
        <v>6</v>
      </c>
      <c r="F4" s="18" t="s">
        <v>7</v>
      </c>
      <c r="G4" s="18" t="s">
        <v>8</v>
      </c>
    </row>
    <row r="5" spans="1:7" x14ac:dyDescent="0.25">
      <c r="A5" s="9">
        <v>44415.854166666664</v>
      </c>
      <c r="B5" s="2">
        <v>8.8999999999999999E-3</v>
      </c>
      <c r="C5" s="13">
        <f t="shared" si="0"/>
        <v>0.31430056299999998</v>
      </c>
      <c r="D5" s="1">
        <v>2723.1148303995401</v>
      </c>
      <c r="E5" s="15">
        <v>2724.21938195137</v>
      </c>
      <c r="F5" s="1">
        <f>D5-2723</f>
        <v>0.11483039954009655</v>
      </c>
      <c r="G5" s="1">
        <f>E5-2724</f>
        <v>0.21938195136999639</v>
      </c>
    </row>
    <row r="6" spans="1:7" x14ac:dyDescent="0.25">
      <c r="A6" s="10">
        <v>44644.590277777781</v>
      </c>
      <c r="B6" s="4">
        <v>6.4999999999999997E-3</v>
      </c>
      <c r="C6" s="13">
        <f t="shared" si="0"/>
        <v>0.22954535499999998</v>
      </c>
      <c r="D6" s="1">
        <v>2723.11891567065</v>
      </c>
      <c r="E6" s="1">
        <v>2724.1876927765502</v>
      </c>
      <c r="F6" s="1">
        <f t="shared" ref="F6:F14" si="1">D6-2723</f>
        <v>0.11891567065003983</v>
      </c>
      <c r="G6" s="1">
        <f t="shared" ref="G6:G14" si="2">E6-2724</f>
        <v>0.18769277655019323</v>
      </c>
    </row>
    <row r="7" spans="1:7" x14ac:dyDescent="0.25">
      <c r="A7" s="10">
        <v>44652.649305555555</v>
      </c>
      <c r="B7" s="4">
        <v>7.0000000000000001E-3</v>
      </c>
      <c r="C7" s="13">
        <f t="shared" si="0"/>
        <v>0.24720269</v>
      </c>
      <c r="D7" s="1">
        <v>2723.1198886716102</v>
      </c>
      <c r="E7" s="1">
        <v>2724.2116046081501</v>
      </c>
      <c r="F7" s="1">
        <f t="shared" si="1"/>
        <v>0.11988867161016969</v>
      </c>
      <c r="G7" s="1">
        <f t="shared" si="2"/>
        <v>0.21160460815008264</v>
      </c>
    </row>
    <row r="8" spans="1:7" x14ac:dyDescent="0.25">
      <c r="A8" s="11">
        <v>44657.770833333336</v>
      </c>
      <c r="B8" s="5">
        <v>1.7000000000000001E-2</v>
      </c>
      <c r="C8" s="14">
        <f t="shared" si="0"/>
        <v>0.60034938999999998</v>
      </c>
      <c r="D8" s="1">
        <v>2723.1282458167602</v>
      </c>
      <c r="E8" s="1">
        <v>2724.22928856722</v>
      </c>
      <c r="F8" s="1">
        <f t="shared" si="1"/>
        <v>0.12824581676022717</v>
      </c>
      <c r="G8" s="1">
        <f t="shared" si="2"/>
        <v>0.22928856722001001</v>
      </c>
    </row>
    <row r="9" spans="1:7" x14ac:dyDescent="0.25">
      <c r="A9" s="10">
        <v>44660.756944444445</v>
      </c>
      <c r="B9" s="6">
        <v>1.8599999999999998E-2</v>
      </c>
      <c r="C9" s="13">
        <f>B9*35.31467</f>
        <v>0.65685286199999993</v>
      </c>
      <c r="D9" s="1">
        <v>2723.1325243551901</v>
      </c>
      <c r="E9" s="1">
        <v>2724.2349266412298</v>
      </c>
      <c r="F9" s="19">
        <f t="shared" si="1"/>
        <v>0.13252435519007122</v>
      </c>
      <c r="G9" s="1">
        <f t="shared" si="2"/>
        <v>0.23492664122977658</v>
      </c>
    </row>
    <row r="10" spans="1:7" x14ac:dyDescent="0.25">
      <c r="A10" s="10">
        <v>44662.597222222219</v>
      </c>
      <c r="B10" s="6">
        <f>AVERAGE(0.0213,0.0315)</f>
        <v>2.64E-2</v>
      </c>
      <c r="C10" s="13">
        <f t="shared" si="0"/>
        <v>0.93230728799999996</v>
      </c>
      <c r="D10" s="1">
        <v>2723.13232442349</v>
      </c>
      <c r="E10" s="1">
        <v>2724.2395950464802</v>
      </c>
      <c r="F10" s="1">
        <f t="shared" si="1"/>
        <v>0.13232442348999029</v>
      </c>
      <c r="G10" s="1">
        <f t="shared" si="2"/>
        <v>0.23959504648018992</v>
      </c>
    </row>
    <row r="11" spans="1:7" x14ac:dyDescent="0.25">
      <c r="A11" s="10">
        <v>44761.75</v>
      </c>
      <c r="B11" s="4">
        <v>1.865E-2</v>
      </c>
      <c r="C11" s="13">
        <f t="shared" si="0"/>
        <v>0.65861859550000001</v>
      </c>
      <c r="D11" s="1">
        <v>2723.1223958589699</v>
      </c>
      <c r="E11" s="1">
        <v>2724.2282386455099</v>
      </c>
      <c r="F11" s="1">
        <f t="shared" si="1"/>
        <v>0.12239585896986682</v>
      </c>
      <c r="G11" s="1">
        <f t="shared" si="2"/>
        <v>0.22823864550991857</v>
      </c>
    </row>
    <row r="12" spans="1:7" x14ac:dyDescent="0.25">
      <c r="A12" s="10">
        <v>44783.604166666664</v>
      </c>
      <c r="B12" s="4">
        <v>3.7650000000000003E-2</v>
      </c>
      <c r="C12" s="13">
        <f t="shared" si="0"/>
        <v>1.3295973255</v>
      </c>
      <c r="D12" s="1">
        <v>2723.1352314742599</v>
      </c>
      <c r="E12" s="1">
        <v>2724.2428136666099</v>
      </c>
      <c r="F12" s="1">
        <f t="shared" si="1"/>
        <v>0.13523147425985371</v>
      </c>
      <c r="G12" s="1">
        <f t="shared" si="2"/>
        <v>0.24281366660989079</v>
      </c>
    </row>
    <row r="13" spans="1:7" x14ac:dyDescent="0.25">
      <c r="A13" s="10">
        <v>44792.559027777781</v>
      </c>
      <c r="B13" s="4">
        <v>3.1300000000000001E-2</v>
      </c>
      <c r="C13" s="13">
        <f t="shared" si="0"/>
        <v>1.1053491710000001</v>
      </c>
      <c r="D13" s="1">
        <v>2723.1311528675301</v>
      </c>
      <c r="E13" s="1">
        <v>2724.2375654594198</v>
      </c>
      <c r="F13" s="1">
        <f t="shared" si="1"/>
        <v>0.13115286753009059</v>
      </c>
      <c r="G13" s="1">
        <f t="shared" si="2"/>
        <v>0.23756545941978402</v>
      </c>
    </row>
    <row r="14" spans="1:7" x14ac:dyDescent="0.25">
      <c r="A14" s="11">
        <v>44796.6875</v>
      </c>
      <c r="B14" s="5">
        <v>4.3450000000000003E-2</v>
      </c>
      <c r="C14" s="14">
        <f t="shared" si="0"/>
        <v>1.5344224115</v>
      </c>
      <c r="D14" s="1">
        <v>2723.1346516723202</v>
      </c>
      <c r="E14" s="1">
        <v>2724.2434034651301</v>
      </c>
      <c r="F14" s="1">
        <f t="shared" si="1"/>
        <v>0.13465167232016029</v>
      </c>
      <c r="G14" s="1">
        <f t="shared" si="2"/>
        <v>0.24340346513008626</v>
      </c>
    </row>
    <row r="15" spans="1:7" x14ac:dyDescent="0.25">
      <c r="D15" s="17" t="s">
        <v>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2024-03-05T15:48:24Z</dcterms:modified>
</cp:coreProperties>
</file>