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Topography\LaJara_TopoSurvey\"/>
    </mc:Choice>
  </mc:AlternateContent>
  <xr:revisionPtr revIDLastSave="0" documentId="13_ncr:1_{58EDB087-A495-4498-88DF-103348C67675}" xr6:coauthVersionLast="47" xr6:coauthVersionMax="47" xr10:uidLastSave="{00000000-0000-0000-0000-000000000000}"/>
  <bookViews>
    <workbookView xWindow="-120" yWindow="-120" windowWidth="29040" windowHeight="1584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E38" i="1"/>
  <c r="H38" i="1" s="1"/>
  <c r="E78" i="1" s="1"/>
  <c r="H78" i="1" s="1"/>
  <c r="E90" i="1" s="1"/>
  <c r="H90" i="1" s="1"/>
  <c r="E77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4" i="1"/>
  <c r="E65" i="1"/>
  <c r="E66" i="1"/>
  <c r="E67" i="1"/>
  <c r="E68" i="1"/>
  <c r="E69" i="1"/>
  <c r="E73" i="1"/>
  <c r="E74" i="1"/>
  <c r="E75" i="1"/>
  <c r="E76" i="1"/>
  <c r="E39" i="1"/>
  <c r="E5" i="1"/>
  <c r="E6" i="1"/>
  <c r="E7" i="1"/>
  <c r="J7" i="1" s="1"/>
  <c r="E9" i="1"/>
  <c r="E10" i="1"/>
  <c r="E11" i="1"/>
  <c r="E13" i="1"/>
  <c r="E14" i="1"/>
  <c r="E15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5" i="1"/>
  <c r="E80" i="1" l="1"/>
  <c r="E81" i="1"/>
  <c r="E83" i="1"/>
  <c r="J83" i="1" s="1"/>
  <c r="E86" i="1"/>
  <c r="E82" i="1"/>
  <c r="E85" i="1"/>
  <c r="E87" i="1"/>
  <c r="E89" i="1"/>
  <c r="E88" i="1"/>
  <c r="E79" i="1"/>
  <c r="E96" i="1" l="1"/>
  <c r="E112" i="1"/>
  <c r="E116" i="1"/>
  <c r="E91" i="1"/>
  <c r="E97" i="1"/>
  <c r="E113" i="1"/>
  <c r="E98" i="1"/>
  <c r="E99" i="1"/>
  <c r="E100" i="1"/>
  <c r="E101" i="1"/>
  <c r="E102" i="1"/>
  <c r="E103" i="1"/>
  <c r="E108" i="1"/>
  <c r="E94" i="1"/>
  <c r="E104" i="1"/>
  <c r="E107" i="1"/>
  <c r="E92" i="1"/>
  <c r="E105" i="1"/>
  <c r="E106" i="1"/>
  <c r="E93" i="1"/>
  <c r="J93" i="1" s="1"/>
  <c r="E109" i="1"/>
  <c r="E95" i="1"/>
  <c r="E111" i="1"/>
  <c r="E110" i="1"/>
</calcChain>
</file>

<file path=xl/sharedStrings.xml><?xml version="1.0" encoding="utf-8"?>
<sst xmlns="http://schemas.openxmlformats.org/spreadsheetml/2006/main" count="85" uniqueCount="54">
  <si>
    <t>Point</t>
  </si>
  <si>
    <t>BS</t>
  </si>
  <si>
    <t>IS</t>
  </si>
  <si>
    <t>FS</t>
  </si>
  <si>
    <t>Comments</t>
  </si>
  <si>
    <t>BM (m)</t>
  </si>
  <si>
    <t>32 start (0)</t>
  </si>
  <si>
    <t>GW5 (top)</t>
  </si>
  <si>
    <t>Bottom of boulder</t>
  </si>
  <si>
    <t>Middle of antenna</t>
  </si>
  <si>
    <t>Top of boulder</t>
  </si>
  <si>
    <t>Gap because of</t>
  </si>
  <si>
    <t>Big tree (inaccesible)</t>
  </si>
  <si>
    <t>Bottom step</t>
  </si>
  <si>
    <t>Top boulder</t>
  </si>
  <si>
    <t>Big tree</t>
  </si>
  <si>
    <t>Bottom boulder</t>
  </si>
  <si>
    <t>Bottom of huge step</t>
  </si>
  <si>
    <t>Top of step</t>
  </si>
  <si>
    <t>Piezometer 5</t>
  </si>
  <si>
    <t>Bottom of step</t>
  </si>
  <si>
    <t>Top of step -1 water sensor</t>
  </si>
  <si>
    <t>Microphone of H.4</t>
  </si>
  <si>
    <t>Sonde location (sensors) -&gt; 64,6 (end of sonde)</t>
  </si>
  <si>
    <t>25 is dead</t>
  </si>
  <si>
    <t>Top step</t>
  </si>
  <si>
    <t>Pool</t>
  </si>
  <si>
    <t>Bottom rock</t>
  </si>
  <si>
    <t>Top of rock</t>
  </si>
  <si>
    <t>PVC</t>
  </si>
  <si>
    <t>Upstream Reach</t>
  </si>
  <si>
    <t>Top of step (out of water)</t>
  </si>
  <si>
    <t>(Out of water)</t>
  </si>
  <si>
    <t>Elevation</t>
  </si>
  <si>
    <t xml:space="preserve">Distance </t>
  </si>
  <si>
    <t>-</t>
  </si>
  <si>
    <t>Hydrophone Pipe</t>
  </si>
  <si>
    <t>Piezometer Nest 4</t>
  </si>
  <si>
    <t>ISCO 3 Intake</t>
  </si>
  <si>
    <t>GW6 XS</t>
  </si>
  <si>
    <t>GW7 XS</t>
  </si>
  <si>
    <t>GW5 XS</t>
  </si>
  <si>
    <t>T° probe 5 XS</t>
  </si>
  <si>
    <t>T probe 4 XS</t>
  </si>
  <si>
    <t>T probe 6 XS</t>
  </si>
  <si>
    <t>ISCO 4 intake</t>
  </si>
  <si>
    <t>GW 8 XS</t>
  </si>
  <si>
    <t>GW 9 XS</t>
  </si>
  <si>
    <t>Piezometer 6</t>
  </si>
  <si>
    <t>T Probe 7</t>
  </si>
  <si>
    <t>HI</t>
  </si>
  <si>
    <t>Big tree trunk</t>
  </si>
  <si>
    <t>LANL</t>
  </si>
  <si>
    <t>Pipe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</si>
</sst>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Upstream Reach Thalweg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957414698162732"/>
                  <c:y val="9.68055555555555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Sheet1!$G$3:$G$116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0.70000000000000284</c:v>
                </c:pt>
                <c:pt idx="3">
                  <c:v>1</c:v>
                </c:pt>
                <c:pt idx="4">
                  <c:v>2</c:v>
                </c:pt>
                <c:pt idx="5">
                  <c:v>2.6000000000000014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5.3999999999999986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8.2999999999999972</c:v>
                </c:pt>
                <c:pt idx="14">
                  <c:v>9</c:v>
                </c:pt>
                <c:pt idx="15">
                  <c:v>9.6000000000000014</c:v>
                </c:pt>
                <c:pt idx="16">
                  <c:v>9.7999999999999972</c:v>
                </c:pt>
                <c:pt idx="17">
                  <c:v>10</c:v>
                </c:pt>
                <c:pt idx="18">
                  <c:v>10.149999999999999</c:v>
                </c:pt>
                <c:pt idx="19">
                  <c:v>11</c:v>
                </c:pt>
                <c:pt idx="20">
                  <c:v>11.600000000000001</c:v>
                </c:pt>
                <c:pt idx="21">
                  <c:v>12</c:v>
                </c:pt>
                <c:pt idx="22">
                  <c:v>13.200000000000003</c:v>
                </c:pt>
                <c:pt idx="23">
                  <c:v>13.5</c:v>
                </c:pt>
                <c:pt idx="24">
                  <c:v>13.600000000000001</c:v>
                </c:pt>
                <c:pt idx="25">
                  <c:v>14</c:v>
                </c:pt>
                <c:pt idx="26">
                  <c:v>14.600000000000001</c:v>
                </c:pt>
                <c:pt idx="27">
                  <c:v>15.299999999999997</c:v>
                </c:pt>
                <c:pt idx="28">
                  <c:v>15.700000000000003</c:v>
                </c:pt>
                <c:pt idx="29">
                  <c:v>16</c:v>
                </c:pt>
                <c:pt idx="30">
                  <c:v>17</c:v>
                </c:pt>
                <c:pt idx="31">
                  <c:v>17.200000000000003</c:v>
                </c:pt>
                <c:pt idx="32">
                  <c:v>17.600000000000001</c:v>
                </c:pt>
                <c:pt idx="33">
                  <c:v>18</c:v>
                </c:pt>
                <c:pt idx="34">
                  <c:v>18.5</c:v>
                </c:pt>
                <c:pt idx="35">
                  <c:v>19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23.299999999999997</c:v>
                </c:pt>
                <c:pt idx="42">
                  <c:v>23.6</c:v>
                </c:pt>
                <c:pt idx="43">
                  <c:v>24.6</c:v>
                </c:pt>
                <c:pt idx="44">
                  <c:v>25</c:v>
                </c:pt>
                <c:pt idx="45">
                  <c:v>25.299999999999997</c:v>
                </c:pt>
                <c:pt idx="46">
                  <c:v>26</c:v>
                </c:pt>
                <c:pt idx="47">
                  <c:v>26.700000000000003</c:v>
                </c:pt>
                <c:pt idx="48">
                  <c:v>27</c:v>
                </c:pt>
                <c:pt idx="49">
                  <c:v>27.1</c:v>
                </c:pt>
                <c:pt idx="50">
                  <c:v>27.6</c:v>
                </c:pt>
                <c:pt idx="51">
                  <c:v>28</c:v>
                </c:pt>
                <c:pt idx="52">
                  <c:v>29</c:v>
                </c:pt>
                <c:pt idx="53">
                  <c:v>29.200000000000003</c:v>
                </c:pt>
                <c:pt idx="54">
                  <c:v>29.700000000000003</c:v>
                </c:pt>
                <c:pt idx="55">
                  <c:v>30</c:v>
                </c:pt>
                <c:pt idx="56">
                  <c:v>30.5</c:v>
                </c:pt>
                <c:pt idx="57">
                  <c:v>31</c:v>
                </c:pt>
                <c:pt idx="58">
                  <c:v>31.4</c:v>
                </c:pt>
                <c:pt idx="59">
                  <c:v>31.5</c:v>
                </c:pt>
                <c:pt idx="60">
                  <c:v>31.700000000000003</c:v>
                </c:pt>
                <c:pt idx="61">
                  <c:v>32</c:v>
                </c:pt>
                <c:pt idx="62">
                  <c:v>33</c:v>
                </c:pt>
                <c:pt idx="63">
                  <c:v>33.5</c:v>
                </c:pt>
                <c:pt idx="64">
                  <c:v>34.5</c:v>
                </c:pt>
                <c:pt idx="65">
                  <c:v>35</c:v>
                </c:pt>
                <c:pt idx="66">
                  <c:v>36</c:v>
                </c:pt>
                <c:pt idx="67">
                  <c:v>35.799999999999997</c:v>
                </c:pt>
                <c:pt idx="68">
                  <c:v>36.200000000000003</c:v>
                </c:pt>
                <c:pt idx="69">
                  <c:v>36.900000000000006</c:v>
                </c:pt>
                <c:pt idx="70">
                  <c:v>36.299999999999997</c:v>
                </c:pt>
                <c:pt idx="71">
                  <c:v>37</c:v>
                </c:pt>
                <c:pt idx="72">
                  <c:v>37.599999999999994</c:v>
                </c:pt>
                <c:pt idx="73">
                  <c:v>38</c:v>
                </c:pt>
                <c:pt idx="74">
                  <c:v>39</c:v>
                </c:pt>
                <c:pt idx="75">
                  <c:v>40</c:v>
                </c:pt>
                <c:pt idx="76">
                  <c:v>40.299999999999997</c:v>
                </c:pt>
                <c:pt idx="77">
                  <c:v>41</c:v>
                </c:pt>
                <c:pt idx="78">
                  <c:v>41.7</c:v>
                </c:pt>
                <c:pt idx="79">
                  <c:v>42</c:v>
                </c:pt>
                <c:pt idx="80">
                  <c:v>42.599999999999994</c:v>
                </c:pt>
                <c:pt idx="81">
                  <c:v>43.400000000000006</c:v>
                </c:pt>
                <c:pt idx="82">
                  <c:v>43</c:v>
                </c:pt>
                <c:pt idx="83">
                  <c:v>43.5</c:v>
                </c:pt>
                <c:pt idx="84">
                  <c:v>44</c:v>
                </c:pt>
                <c:pt idx="85">
                  <c:v>44.5</c:v>
                </c:pt>
                <c:pt idx="86">
                  <c:v>44.8</c:v>
                </c:pt>
                <c:pt idx="87">
                  <c:v>45.099999999999994</c:v>
                </c:pt>
                <c:pt idx="88">
                  <c:v>45.599999999999994</c:v>
                </c:pt>
                <c:pt idx="89">
                  <c:v>46</c:v>
                </c:pt>
                <c:pt idx="90">
                  <c:v>46.5</c:v>
                </c:pt>
                <c:pt idx="91">
                  <c:v>47</c:v>
                </c:pt>
                <c:pt idx="92">
                  <c:v>47.2</c:v>
                </c:pt>
                <c:pt idx="93">
                  <c:v>47.5</c:v>
                </c:pt>
                <c:pt idx="94">
                  <c:v>48</c:v>
                </c:pt>
                <c:pt idx="95">
                  <c:v>48.2</c:v>
                </c:pt>
                <c:pt idx="96">
                  <c:v>49</c:v>
                </c:pt>
                <c:pt idx="97">
                  <c:v>49.5</c:v>
                </c:pt>
                <c:pt idx="98">
                  <c:v>49.900000000000006</c:v>
                </c:pt>
                <c:pt idx="99">
                  <c:v>50.3</c:v>
                </c:pt>
                <c:pt idx="100">
                  <c:v>50.900000000000006</c:v>
                </c:pt>
                <c:pt idx="101">
                  <c:v>51.5</c:v>
                </c:pt>
                <c:pt idx="102">
                  <c:v>52</c:v>
                </c:pt>
                <c:pt idx="103">
                  <c:v>52.599999999999994</c:v>
                </c:pt>
                <c:pt idx="104">
                  <c:v>53.2</c:v>
                </c:pt>
                <c:pt idx="105">
                  <c:v>53.7</c:v>
                </c:pt>
                <c:pt idx="106">
                  <c:v>54</c:v>
                </c:pt>
                <c:pt idx="107">
                  <c:v>54.5</c:v>
                </c:pt>
                <c:pt idx="108">
                  <c:v>55.099999999999994</c:v>
                </c:pt>
                <c:pt idx="109">
                  <c:v>55.900000000000006</c:v>
                </c:pt>
                <c:pt idx="110">
                  <c:v>56.5</c:v>
                </c:pt>
                <c:pt idx="111">
                  <c:v>56.599999999999994</c:v>
                </c:pt>
                <c:pt idx="112">
                  <c:v>56.900000000000006</c:v>
                </c:pt>
                <c:pt idx="113">
                  <c:v>58</c:v>
                </c:pt>
              </c:numCache>
            </c:numRef>
          </c:xVal>
          <c:yVal>
            <c:numRef>
              <c:f>Sheet1!$E$3:$E$116</c:f>
              <c:numCache>
                <c:formatCode>General</c:formatCode>
                <c:ptCount val="114"/>
                <c:pt idx="0">
                  <c:v>2733.5150000000008</c:v>
                </c:pt>
                <c:pt idx="1">
                  <c:v>2732.8400000000011</c:v>
                </c:pt>
                <c:pt idx="2">
                  <c:v>2733.0300000000007</c:v>
                </c:pt>
                <c:pt idx="3">
                  <c:v>2732.9900000000007</c:v>
                </c:pt>
                <c:pt idx="4">
                  <c:v>2732.9450000000011</c:v>
                </c:pt>
                <c:pt idx="6">
                  <c:v>2733.0400000000009</c:v>
                </c:pt>
                <c:pt idx="7">
                  <c:v>2733.0900000000011</c:v>
                </c:pt>
                <c:pt idx="8">
                  <c:v>2733.1450000000009</c:v>
                </c:pt>
                <c:pt idx="10">
                  <c:v>2733.2100000000009</c:v>
                </c:pt>
                <c:pt idx="11">
                  <c:v>2733.2400000000007</c:v>
                </c:pt>
                <c:pt idx="12">
                  <c:v>2733.295000000001</c:v>
                </c:pt>
                <c:pt idx="14">
                  <c:v>2733.3300000000008</c:v>
                </c:pt>
                <c:pt idx="15">
                  <c:v>2733.3450000000007</c:v>
                </c:pt>
                <c:pt idx="16">
                  <c:v>2733.5850000000009</c:v>
                </c:pt>
                <c:pt idx="17">
                  <c:v>2733.5700000000011</c:v>
                </c:pt>
                <c:pt idx="19">
                  <c:v>2733.5950000000007</c:v>
                </c:pt>
                <c:pt idx="20">
                  <c:v>2733.565000000001</c:v>
                </c:pt>
                <c:pt idx="21">
                  <c:v>2733.7250000000008</c:v>
                </c:pt>
                <c:pt idx="22">
                  <c:v>2733.6150000000007</c:v>
                </c:pt>
                <c:pt idx="23">
                  <c:v>2733.7400000000007</c:v>
                </c:pt>
                <c:pt idx="24">
                  <c:v>2733.880000000001</c:v>
                </c:pt>
                <c:pt idx="25">
                  <c:v>2733.8750000000009</c:v>
                </c:pt>
                <c:pt idx="26">
                  <c:v>2733.8300000000008</c:v>
                </c:pt>
                <c:pt idx="27">
                  <c:v>2733.7650000000008</c:v>
                </c:pt>
                <c:pt idx="28">
                  <c:v>2733.8700000000008</c:v>
                </c:pt>
                <c:pt idx="29">
                  <c:v>2734.0350000000008</c:v>
                </c:pt>
                <c:pt idx="30">
                  <c:v>2734.0400000000009</c:v>
                </c:pt>
                <c:pt idx="32">
                  <c:v>2734.0350000000008</c:v>
                </c:pt>
                <c:pt idx="33">
                  <c:v>2734.1800000000007</c:v>
                </c:pt>
                <c:pt idx="34">
                  <c:v>2734.1150000000007</c:v>
                </c:pt>
                <c:pt idx="35">
                  <c:v>2734.1650000000009</c:v>
                </c:pt>
                <c:pt idx="36">
                  <c:v>2734.2850000000008</c:v>
                </c:pt>
                <c:pt idx="37">
                  <c:v>2734.3200000000006</c:v>
                </c:pt>
                <c:pt idx="38">
                  <c:v>2734.3450000000007</c:v>
                </c:pt>
                <c:pt idx="39">
                  <c:v>2734.380000000001</c:v>
                </c:pt>
                <c:pt idx="40">
                  <c:v>2734.4300000000007</c:v>
                </c:pt>
                <c:pt idx="41">
                  <c:v>2734.3950000000009</c:v>
                </c:pt>
                <c:pt idx="42">
                  <c:v>2734.545000000001</c:v>
                </c:pt>
                <c:pt idx="43">
                  <c:v>2734.8450000000007</c:v>
                </c:pt>
                <c:pt idx="44">
                  <c:v>2734.5750000000007</c:v>
                </c:pt>
                <c:pt idx="45">
                  <c:v>2734.5600000000009</c:v>
                </c:pt>
                <c:pt idx="46">
                  <c:v>2735.0100000000007</c:v>
                </c:pt>
                <c:pt idx="47">
                  <c:v>2735.0800000000008</c:v>
                </c:pt>
                <c:pt idx="48">
                  <c:v>2735.025000000001</c:v>
                </c:pt>
                <c:pt idx="49">
                  <c:v>2735.0000000000009</c:v>
                </c:pt>
                <c:pt idx="50">
                  <c:v>2735.2300000000009</c:v>
                </c:pt>
                <c:pt idx="51">
                  <c:v>2735.1450000000009</c:v>
                </c:pt>
                <c:pt idx="52">
                  <c:v>2735.1600000000008</c:v>
                </c:pt>
                <c:pt idx="53">
                  <c:v>2735.3650000000007</c:v>
                </c:pt>
                <c:pt idx="54">
                  <c:v>2735.2700000000009</c:v>
                </c:pt>
                <c:pt idx="55">
                  <c:v>2735.2150000000006</c:v>
                </c:pt>
                <c:pt idx="56">
                  <c:v>2735.4600000000009</c:v>
                </c:pt>
                <c:pt idx="57">
                  <c:v>2735.4150000000009</c:v>
                </c:pt>
                <c:pt idx="61">
                  <c:v>2735.4600000000009</c:v>
                </c:pt>
                <c:pt idx="62">
                  <c:v>2735.4700000000007</c:v>
                </c:pt>
                <c:pt idx="63">
                  <c:v>2735.4800000000009</c:v>
                </c:pt>
                <c:pt idx="64">
                  <c:v>2736.1250000000009</c:v>
                </c:pt>
                <c:pt idx="65">
                  <c:v>2736.1150000000007</c:v>
                </c:pt>
                <c:pt idx="66">
                  <c:v>2736.0900000000006</c:v>
                </c:pt>
                <c:pt idx="70">
                  <c:v>2736.0350000000008</c:v>
                </c:pt>
                <c:pt idx="71">
                  <c:v>2736.420000000001</c:v>
                </c:pt>
                <c:pt idx="72">
                  <c:v>2736.440000000001</c:v>
                </c:pt>
                <c:pt idx="73">
                  <c:v>2736.4300000000007</c:v>
                </c:pt>
                <c:pt idx="74">
                  <c:v>2736.565000000001</c:v>
                </c:pt>
                <c:pt idx="75">
                  <c:v>2736.5150000000008</c:v>
                </c:pt>
                <c:pt idx="76">
                  <c:v>2736.7050000000008</c:v>
                </c:pt>
                <c:pt idx="77">
                  <c:v>2736.6450000000009</c:v>
                </c:pt>
                <c:pt idx="78">
                  <c:v>2736.610000000001</c:v>
                </c:pt>
                <c:pt idx="79">
                  <c:v>2736.7650000000008</c:v>
                </c:pt>
                <c:pt idx="80">
                  <c:v>2736.7890000000007</c:v>
                </c:pt>
                <c:pt idx="82">
                  <c:v>2736.8000000000011</c:v>
                </c:pt>
                <c:pt idx="83">
                  <c:v>2736.735000000001</c:v>
                </c:pt>
                <c:pt idx="84">
                  <c:v>2736.7600000000007</c:v>
                </c:pt>
                <c:pt idx="85">
                  <c:v>2736.9150000000009</c:v>
                </c:pt>
                <c:pt idx="86">
                  <c:v>2736.8200000000011</c:v>
                </c:pt>
                <c:pt idx="87">
                  <c:v>2737.045000000001</c:v>
                </c:pt>
                <c:pt idx="88">
                  <c:v>2736.9650000000006</c:v>
                </c:pt>
                <c:pt idx="89">
                  <c:v>2737.1400000000008</c:v>
                </c:pt>
                <c:pt idx="90">
                  <c:v>2737.1850000000009</c:v>
                </c:pt>
                <c:pt idx="91">
                  <c:v>2737.1800000000007</c:v>
                </c:pt>
                <c:pt idx="92">
                  <c:v>2737.1950000000006</c:v>
                </c:pt>
                <c:pt idx="93">
                  <c:v>2737.4150000000009</c:v>
                </c:pt>
                <c:pt idx="94">
                  <c:v>2737.3400000000006</c:v>
                </c:pt>
                <c:pt idx="95">
                  <c:v>2737.2500000000009</c:v>
                </c:pt>
                <c:pt idx="96">
                  <c:v>2737.4650000000006</c:v>
                </c:pt>
                <c:pt idx="97">
                  <c:v>2737.4600000000009</c:v>
                </c:pt>
                <c:pt idx="98">
                  <c:v>2737.6850000000009</c:v>
                </c:pt>
                <c:pt idx="99">
                  <c:v>2737.6150000000007</c:v>
                </c:pt>
                <c:pt idx="100">
                  <c:v>2737.7900000000009</c:v>
                </c:pt>
                <c:pt idx="101">
                  <c:v>2737.7600000000007</c:v>
                </c:pt>
                <c:pt idx="102">
                  <c:v>2737.7850000000008</c:v>
                </c:pt>
                <c:pt idx="103">
                  <c:v>2737.8000000000006</c:v>
                </c:pt>
                <c:pt idx="104">
                  <c:v>2738.2050000000008</c:v>
                </c:pt>
                <c:pt idx="105">
                  <c:v>2738.2100000000009</c:v>
                </c:pt>
                <c:pt idx="106">
                  <c:v>2738.0800000000008</c:v>
                </c:pt>
                <c:pt idx="107">
                  <c:v>2738.0850000000009</c:v>
                </c:pt>
                <c:pt idx="108">
                  <c:v>2738.1100000000006</c:v>
                </c:pt>
                <c:pt idx="109">
                  <c:v>2738.4050000000007</c:v>
                </c:pt>
                <c:pt idx="110">
                  <c:v>2738.3650000000007</c:v>
                </c:pt>
                <c:pt idx="113">
                  <c:v>2738.190000000001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4-452F-965E-0546DC51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9232"/>
        <c:axId val="20182544"/>
      </c:scatterChart>
      <c:valAx>
        <c:axId val="2016923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544"/>
        <c:crosses val="autoZero"/>
        <c:crossBetween val="midCat"/>
      </c:valAx>
      <c:valAx>
        <c:axId val="201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8</xdr:row>
      <xdr:rowOff>80962</xdr:rowOff>
    </xdr:from>
    <xdr:to>
      <xdr:col>15</xdr:col>
      <xdr:colOff>276224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8E53D-CFAC-9B41-B492-0BB40C870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J117"/>
  <sheetViews>
    <sheetView tabSelected="1" topLeftCell="A39" zoomScaleNormal="100" workbookViewId="0">
      <selection activeCell="O52" sqref="O52"/>
    </sheetView>
  </sheetViews>
  <sheetFormatPr defaultColWidth="8.85546875" defaultRowHeight="15" x14ac:dyDescent="0.25"/>
  <cols>
    <col min="1" max="1" width="11.7109375" customWidth="1"/>
    <col min="3" max="3" width="11.5703125" customWidth="1"/>
    <col min="4" max="4" width="8.85546875" customWidth="1"/>
    <col min="5" max="5" width="15.7109375" customWidth="1"/>
    <col min="6" max="6" width="42.7109375" customWidth="1"/>
    <col min="7" max="7" width="20.7109375" customWidth="1"/>
    <col min="8" max="8" width="11.85546875" customWidth="1"/>
  </cols>
  <sheetData>
    <row r="1" spans="1:10" ht="17.25" customHeight="1" thickBot="1" x14ac:dyDescent="0.3">
      <c r="A1" s="6"/>
      <c r="B1" s="6"/>
      <c r="C1" s="6"/>
      <c r="D1" s="4"/>
      <c r="F1" s="4" t="s">
        <v>30</v>
      </c>
      <c r="G1" s="4"/>
    </row>
    <row r="2" spans="1:10" ht="15.6" customHeight="1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9" t="s">
        <v>33</v>
      </c>
      <c r="F2" s="7" t="s">
        <v>4</v>
      </c>
      <c r="G2" s="9" t="s">
        <v>34</v>
      </c>
      <c r="H2" s="11" t="s">
        <v>50</v>
      </c>
    </row>
    <row r="3" spans="1:10" ht="15.75" thickBot="1" x14ac:dyDescent="0.3">
      <c r="A3" s="8" t="s">
        <v>5</v>
      </c>
      <c r="B3" s="8">
        <v>1.7749999999999999</v>
      </c>
      <c r="C3" s="8"/>
      <c r="D3" s="8"/>
      <c r="E3" s="4">
        <v>2733.5150000000008</v>
      </c>
      <c r="F3" s="8" t="s">
        <v>7</v>
      </c>
      <c r="G3" s="12">
        <v>0</v>
      </c>
      <c r="H3" s="9">
        <f>E3+B3</f>
        <v>2735.2900000000009</v>
      </c>
    </row>
    <row r="4" spans="1:10" x14ac:dyDescent="0.25">
      <c r="A4" s="5" t="s">
        <v>6</v>
      </c>
      <c r="B4" s="5"/>
      <c r="C4" s="5">
        <v>2.4500000000000002</v>
      </c>
      <c r="D4" s="5"/>
      <c r="E4" s="5">
        <f>$H$3-C4</f>
        <v>2732.8400000000011</v>
      </c>
      <c r="F4" s="5" t="s">
        <v>41</v>
      </c>
      <c r="G4" s="5">
        <v>0</v>
      </c>
    </row>
    <row r="5" spans="1:10" x14ac:dyDescent="0.25">
      <c r="A5" s="5">
        <v>32.700000000000003</v>
      </c>
      <c r="B5" s="5"/>
      <c r="C5" s="5">
        <v>2.2599999999999998</v>
      </c>
      <c r="D5" s="5"/>
      <c r="E5" s="5">
        <f t="shared" ref="E5:E37" si="0">$H$3-C5</f>
        <v>2733.0300000000007</v>
      </c>
      <c r="F5" s="5"/>
      <c r="G5" s="5">
        <f>A5-32</f>
        <v>0.70000000000000284</v>
      </c>
    </row>
    <row r="6" spans="1:10" x14ac:dyDescent="0.25">
      <c r="A6" s="5">
        <v>33</v>
      </c>
      <c r="B6" s="5"/>
      <c r="C6" s="5">
        <v>2.2999999999999998</v>
      </c>
      <c r="D6" s="5"/>
      <c r="E6" s="5">
        <f t="shared" si="0"/>
        <v>2732.9900000000007</v>
      </c>
      <c r="F6" s="5"/>
      <c r="G6" s="5">
        <f t="shared" ref="G6:G69" si="1">A6-32</f>
        <v>1</v>
      </c>
    </row>
    <row r="7" spans="1:10" x14ac:dyDescent="0.25">
      <c r="A7" s="5">
        <v>34</v>
      </c>
      <c r="B7" s="5"/>
      <c r="C7" s="5">
        <v>2.3450000000000002</v>
      </c>
      <c r="D7" s="5"/>
      <c r="E7" s="5">
        <f t="shared" si="0"/>
        <v>2732.9450000000011</v>
      </c>
      <c r="F7" s="5" t="s">
        <v>38</v>
      </c>
      <c r="G7" s="5">
        <f t="shared" si="1"/>
        <v>2</v>
      </c>
      <c r="H7" s="14">
        <v>2732.9389999999999</v>
      </c>
      <c r="I7" s="15" t="s">
        <v>52</v>
      </c>
      <c r="J7">
        <f>H7-E7</f>
        <v>-6.0000000012223609E-3</v>
      </c>
    </row>
    <row r="8" spans="1:10" x14ac:dyDescent="0.25">
      <c r="A8" s="5">
        <v>34.6</v>
      </c>
      <c r="B8" s="5"/>
      <c r="C8" s="5" t="s">
        <v>35</v>
      </c>
      <c r="D8" s="5"/>
      <c r="E8" s="5"/>
      <c r="F8" s="5" t="s">
        <v>37</v>
      </c>
      <c r="G8" s="5">
        <f t="shared" si="1"/>
        <v>2.6000000000000014</v>
      </c>
    </row>
    <row r="9" spans="1:10" x14ac:dyDescent="0.25">
      <c r="A9" s="5">
        <v>35</v>
      </c>
      <c r="B9" s="5"/>
      <c r="C9" s="5">
        <v>2.25</v>
      </c>
      <c r="D9" s="5"/>
      <c r="E9" s="5">
        <f t="shared" si="0"/>
        <v>2733.0400000000009</v>
      </c>
      <c r="F9" s="5"/>
      <c r="G9" s="5">
        <f t="shared" si="1"/>
        <v>3</v>
      </c>
    </row>
    <row r="10" spans="1:10" x14ac:dyDescent="0.25">
      <c r="A10" s="5">
        <v>36</v>
      </c>
      <c r="B10" s="5"/>
      <c r="C10" s="5">
        <v>2.2000000000000002</v>
      </c>
      <c r="D10" s="5"/>
      <c r="E10" s="5">
        <f t="shared" si="0"/>
        <v>2733.0900000000011</v>
      </c>
      <c r="F10" s="5"/>
      <c r="G10" s="5">
        <f t="shared" si="1"/>
        <v>4</v>
      </c>
    </row>
    <row r="11" spans="1:10" x14ac:dyDescent="0.25">
      <c r="A11" s="5">
        <v>37</v>
      </c>
      <c r="B11" s="5"/>
      <c r="C11" s="5">
        <v>2.145</v>
      </c>
      <c r="D11" s="5"/>
      <c r="E11" s="5">
        <f t="shared" si="0"/>
        <v>2733.1450000000009</v>
      </c>
      <c r="F11" s="5"/>
      <c r="G11" s="5">
        <f t="shared" si="1"/>
        <v>5</v>
      </c>
    </row>
    <row r="12" spans="1:10" x14ac:dyDescent="0.25">
      <c r="A12" s="5">
        <v>37.4</v>
      </c>
      <c r="B12" s="5"/>
      <c r="C12" s="5" t="s">
        <v>35</v>
      </c>
      <c r="D12" s="5"/>
      <c r="E12" s="5"/>
      <c r="F12" s="5" t="s">
        <v>36</v>
      </c>
      <c r="G12" s="5">
        <f t="shared" si="1"/>
        <v>5.3999999999999986</v>
      </c>
    </row>
    <row r="13" spans="1:10" x14ac:dyDescent="0.25">
      <c r="A13" s="5">
        <v>38</v>
      </c>
      <c r="B13" s="5"/>
      <c r="C13" s="5">
        <v>2.08</v>
      </c>
      <c r="D13" s="5"/>
      <c r="E13" s="5">
        <f t="shared" si="0"/>
        <v>2733.2100000000009</v>
      </c>
      <c r="F13" s="5"/>
      <c r="G13" s="5">
        <f t="shared" si="1"/>
        <v>6</v>
      </c>
    </row>
    <row r="14" spans="1:10" x14ac:dyDescent="0.25">
      <c r="A14" s="5">
        <v>39</v>
      </c>
      <c r="B14" s="5"/>
      <c r="C14" s="5">
        <v>2.0499999999999998</v>
      </c>
      <c r="D14" s="5"/>
      <c r="E14" s="5">
        <f t="shared" si="0"/>
        <v>2733.2400000000007</v>
      </c>
      <c r="F14" s="5"/>
      <c r="G14" s="5">
        <f t="shared" si="1"/>
        <v>7</v>
      </c>
    </row>
    <row r="15" spans="1:10" x14ac:dyDescent="0.25">
      <c r="A15" s="5">
        <v>40</v>
      </c>
      <c r="B15" s="5"/>
      <c r="C15" s="5">
        <v>1.9950000000000001</v>
      </c>
      <c r="D15" s="5"/>
      <c r="E15" s="5">
        <f t="shared" si="0"/>
        <v>2733.295000000001</v>
      </c>
      <c r="F15" s="5"/>
      <c r="G15" s="5">
        <f t="shared" si="1"/>
        <v>8</v>
      </c>
    </row>
    <row r="16" spans="1:10" x14ac:dyDescent="0.25">
      <c r="A16" s="5">
        <v>40.299999999999997</v>
      </c>
      <c r="B16" s="5"/>
      <c r="C16" s="10" t="s">
        <v>35</v>
      </c>
      <c r="D16" s="5"/>
      <c r="E16" s="5"/>
      <c r="F16" s="5" t="s">
        <v>9</v>
      </c>
      <c r="G16" s="5">
        <f t="shared" si="1"/>
        <v>8.2999999999999972</v>
      </c>
    </row>
    <row r="17" spans="1:7" x14ac:dyDescent="0.25">
      <c r="A17" s="5">
        <v>41</v>
      </c>
      <c r="B17" s="5"/>
      <c r="C17" s="5">
        <v>1.96</v>
      </c>
      <c r="D17" s="5"/>
      <c r="E17" s="5">
        <f t="shared" si="0"/>
        <v>2733.3300000000008</v>
      </c>
      <c r="F17" s="5"/>
      <c r="G17" s="5">
        <f t="shared" si="1"/>
        <v>9</v>
      </c>
    </row>
    <row r="18" spans="1:7" x14ac:dyDescent="0.25">
      <c r="A18" s="5">
        <v>41.6</v>
      </c>
      <c r="B18" s="5"/>
      <c r="C18" s="5">
        <v>1.9450000000000001</v>
      </c>
      <c r="D18" s="5"/>
      <c r="E18" s="5">
        <f t="shared" si="0"/>
        <v>2733.3450000000007</v>
      </c>
      <c r="F18" s="5" t="s">
        <v>8</v>
      </c>
      <c r="G18" s="5">
        <f t="shared" si="1"/>
        <v>9.6000000000000014</v>
      </c>
    </row>
    <row r="19" spans="1:7" x14ac:dyDescent="0.25">
      <c r="A19" s="5">
        <v>41.8</v>
      </c>
      <c r="B19" s="5"/>
      <c r="C19" s="5">
        <v>1.7050000000000001</v>
      </c>
      <c r="D19" s="5"/>
      <c r="E19" s="5">
        <f t="shared" si="0"/>
        <v>2733.5850000000009</v>
      </c>
      <c r="F19" s="5" t="s">
        <v>10</v>
      </c>
      <c r="G19" s="5">
        <f t="shared" si="1"/>
        <v>9.7999999999999972</v>
      </c>
    </row>
    <row r="20" spans="1:7" x14ac:dyDescent="0.25">
      <c r="A20" s="5">
        <v>42</v>
      </c>
      <c r="B20" s="5"/>
      <c r="C20" s="5">
        <v>1.72</v>
      </c>
      <c r="D20" s="5"/>
      <c r="E20" s="5">
        <f t="shared" si="0"/>
        <v>2733.5700000000011</v>
      </c>
      <c r="F20" s="5"/>
      <c r="G20" s="5">
        <f t="shared" si="1"/>
        <v>10</v>
      </c>
    </row>
    <row r="21" spans="1:7" x14ac:dyDescent="0.25">
      <c r="A21" s="5">
        <v>42.15</v>
      </c>
      <c r="B21" s="5"/>
      <c r="C21" s="5" t="s">
        <v>35</v>
      </c>
      <c r="D21" s="5"/>
      <c r="E21" s="5"/>
      <c r="F21" s="5" t="s">
        <v>43</v>
      </c>
      <c r="G21" s="5">
        <f t="shared" si="1"/>
        <v>10.149999999999999</v>
      </c>
    </row>
    <row r="22" spans="1:7" x14ac:dyDescent="0.25">
      <c r="A22" s="5">
        <v>43</v>
      </c>
      <c r="B22" s="5"/>
      <c r="C22" s="5">
        <v>1.6950000000000001</v>
      </c>
      <c r="D22" s="5"/>
      <c r="E22" s="5">
        <f t="shared" si="0"/>
        <v>2733.5950000000007</v>
      </c>
      <c r="F22" s="5"/>
      <c r="G22" s="5">
        <f t="shared" si="1"/>
        <v>11</v>
      </c>
    </row>
    <row r="23" spans="1:7" x14ac:dyDescent="0.25">
      <c r="A23" s="5">
        <v>43.6</v>
      </c>
      <c r="B23" s="5"/>
      <c r="C23" s="5">
        <v>1.7250000000000001</v>
      </c>
      <c r="D23" s="5"/>
      <c r="E23" s="5">
        <f t="shared" si="0"/>
        <v>2733.565000000001</v>
      </c>
      <c r="F23" s="5"/>
      <c r="G23" s="5">
        <f t="shared" si="1"/>
        <v>11.600000000000001</v>
      </c>
    </row>
    <row r="24" spans="1:7" x14ac:dyDescent="0.25">
      <c r="A24" s="5">
        <v>44</v>
      </c>
      <c r="B24" s="5"/>
      <c r="C24" s="5">
        <v>1.5649999999999999</v>
      </c>
      <c r="D24" s="5"/>
      <c r="E24" s="5">
        <f t="shared" si="0"/>
        <v>2733.7250000000008</v>
      </c>
      <c r="F24" s="5" t="s">
        <v>11</v>
      </c>
      <c r="G24" s="5">
        <f t="shared" si="1"/>
        <v>12</v>
      </c>
    </row>
    <row r="25" spans="1:7" x14ac:dyDescent="0.25">
      <c r="A25" s="5">
        <v>45.2</v>
      </c>
      <c r="B25" s="5"/>
      <c r="C25" s="5">
        <v>1.675</v>
      </c>
      <c r="D25" s="5"/>
      <c r="E25" s="5">
        <f t="shared" si="0"/>
        <v>2733.6150000000007</v>
      </c>
      <c r="F25" s="5" t="s">
        <v>12</v>
      </c>
      <c r="G25" s="5">
        <f t="shared" si="1"/>
        <v>13.200000000000003</v>
      </c>
    </row>
    <row r="26" spans="1:7" x14ac:dyDescent="0.25">
      <c r="A26" s="5">
        <v>45.5</v>
      </c>
      <c r="B26" s="5"/>
      <c r="C26" s="5">
        <v>1.55</v>
      </c>
      <c r="D26" s="5"/>
      <c r="E26" s="5">
        <f t="shared" si="0"/>
        <v>2733.7400000000007</v>
      </c>
      <c r="F26" s="5"/>
      <c r="G26" s="5">
        <f t="shared" si="1"/>
        <v>13.5</v>
      </c>
    </row>
    <row r="27" spans="1:7" x14ac:dyDescent="0.25">
      <c r="A27" s="5">
        <v>45.6</v>
      </c>
      <c r="B27" s="5"/>
      <c r="C27" s="5">
        <v>1.41</v>
      </c>
      <c r="D27" s="5"/>
      <c r="E27" s="5">
        <f t="shared" si="0"/>
        <v>2733.880000000001</v>
      </c>
      <c r="F27" s="5"/>
      <c r="G27" s="5">
        <f t="shared" si="1"/>
        <v>13.600000000000001</v>
      </c>
    </row>
    <row r="28" spans="1:7" x14ac:dyDescent="0.25">
      <c r="A28" s="5">
        <v>46</v>
      </c>
      <c r="B28" s="5"/>
      <c r="C28" s="5">
        <v>1.415</v>
      </c>
      <c r="D28" s="5"/>
      <c r="E28" s="5">
        <f t="shared" si="0"/>
        <v>2733.8750000000009</v>
      </c>
      <c r="F28" s="5"/>
      <c r="G28" s="5">
        <f t="shared" si="1"/>
        <v>14</v>
      </c>
    </row>
    <row r="29" spans="1:7" x14ac:dyDescent="0.25">
      <c r="A29" s="5">
        <v>46.6</v>
      </c>
      <c r="B29" s="5"/>
      <c r="C29" s="5">
        <v>1.46</v>
      </c>
      <c r="D29" s="5"/>
      <c r="E29" s="5">
        <f t="shared" si="0"/>
        <v>2733.8300000000008</v>
      </c>
      <c r="F29" s="5" t="s">
        <v>42</v>
      </c>
      <c r="G29" s="5">
        <f t="shared" si="1"/>
        <v>14.600000000000001</v>
      </c>
    </row>
    <row r="30" spans="1:7" x14ac:dyDescent="0.25">
      <c r="A30" s="5">
        <v>47.3</v>
      </c>
      <c r="B30" s="5"/>
      <c r="C30" s="5">
        <v>1.5249999999999999</v>
      </c>
      <c r="D30" s="5"/>
      <c r="E30" s="5">
        <f t="shared" si="0"/>
        <v>2733.7650000000008</v>
      </c>
      <c r="F30" s="5"/>
      <c r="G30" s="5">
        <f t="shared" si="1"/>
        <v>15.299999999999997</v>
      </c>
    </row>
    <row r="31" spans="1:7" x14ac:dyDescent="0.25">
      <c r="A31" s="5">
        <v>47.7</v>
      </c>
      <c r="B31" s="5"/>
      <c r="C31" s="5">
        <v>1.42</v>
      </c>
      <c r="D31" s="5"/>
      <c r="E31" s="5">
        <f t="shared" si="0"/>
        <v>2733.8700000000008</v>
      </c>
      <c r="F31" s="5"/>
      <c r="G31" s="5">
        <f t="shared" si="1"/>
        <v>15.700000000000003</v>
      </c>
    </row>
    <row r="32" spans="1:7" x14ac:dyDescent="0.25">
      <c r="A32" s="5">
        <v>48</v>
      </c>
      <c r="B32" s="5"/>
      <c r="C32" s="5">
        <v>1.2549999999999999</v>
      </c>
      <c r="D32" s="5"/>
      <c r="E32" s="5">
        <f t="shared" si="0"/>
        <v>2734.0350000000008</v>
      </c>
      <c r="F32" s="5"/>
      <c r="G32" s="5">
        <f t="shared" si="1"/>
        <v>16</v>
      </c>
    </row>
    <row r="33" spans="1:8" x14ac:dyDescent="0.25">
      <c r="A33" s="5">
        <v>49</v>
      </c>
      <c r="B33" s="5"/>
      <c r="C33" s="5">
        <v>1.25</v>
      </c>
      <c r="D33" s="5"/>
      <c r="E33" s="5">
        <f t="shared" si="0"/>
        <v>2734.0400000000009</v>
      </c>
      <c r="F33" s="5"/>
      <c r="G33" s="5">
        <f t="shared" si="1"/>
        <v>17</v>
      </c>
    </row>
    <row r="34" spans="1:8" x14ac:dyDescent="0.25">
      <c r="A34" s="5">
        <v>49.2</v>
      </c>
      <c r="B34" s="5"/>
      <c r="C34" s="5" t="s">
        <v>35</v>
      </c>
      <c r="D34" s="5"/>
      <c r="E34" s="5"/>
      <c r="F34" s="5" t="s">
        <v>40</v>
      </c>
      <c r="G34" s="5">
        <f t="shared" si="1"/>
        <v>17.200000000000003</v>
      </c>
    </row>
    <row r="35" spans="1:8" x14ac:dyDescent="0.25">
      <c r="A35" s="5">
        <v>49.6</v>
      </c>
      <c r="B35" s="5"/>
      <c r="C35" s="5">
        <v>1.2549999999999999</v>
      </c>
      <c r="D35" s="5"/>
      <c r="E35" s="5">
        <f t="shared" si="0"/>
        <v>2734.0350000000008</v>
      </c>
      <c r="F35" s="5"/>
      <c r="G35" s="5">
        <f t="shared" si="1"/>
        <v>17.600000000000001</v>
      </c>
    </row>
    <row r="36" spans="1:8" x14ac:dyDescent="0.25">
      <c r="A36" s="5">
        <v>50</v>
      </c>
      <c r="B36" s="5"/>
      <c r="C36" s="5">
        <v>1.1100000000000001</v>
      </c>
      <c r="D36" s="5"/>
      <c r="E36" s="5">
        <f t="shared" si="0"/>
        <v>2734.1800000000007</v>
      </c>
      <c r="F36" s="5" t="s">
        <v>39</v>
      </c>
      <c r="G36" s="5">
        <f t="shared" si="1"/>
        <v>18</v>
      </c>
    </row>
    <row r="37" spans="1:8" ht="15.75" thickBot="1" x14ac:dyDescent="0.3">
      <c r="A37" s="5">
        <v>50.5</v>
      </c>
      <c r="B37" s="5"/>
      <c r="C37" s="5">
        <v>1.175</v>
      </c>
      <c r="D37" s="5"/>
      <c r="E37" s="5">
        <f t="shared" si="0"/>
        <v>2734.1150000000007</v>
      </c>
      <c r="F37" s="5"/>
      <c r="G37" s="5">
        <f t="shared" si="1"/>
        <v>18.5</v>
      </c>
    </row>
    <row r="38" spans="1:8" ht="15.75" thickBot="1" x14ac:dyDescent="0.3">
      <c r="A38" s="5">
        <v>51</v>
      </c>
      <c r="B38" s="5">
        <v>3.58</v>
      </c>
      <c r="C38" s="5"/>
      <c r="D38" s="5">
        <v>1.125</v>
      </c>
      <c r="E38" s="5">
        <f>$H$3-D38</f>
        <v>2734.1650000000009</v>
      </c>
      <c r="F38" s="5"/>
      <c r="G38" s="13">
        <f t="shared" si="1"/>
        <v>19</v>
      </c>
      <c r="H38" s="9">
        <f>E38+B38</f>
        <v>2737.7450000000008</v>
      </c>
    </row>
    <row r="39" spans="1:8" x14ac:dyDescent="0.25">
      <c r="A39" s="5">
        <v>52</v>
      </c>
      <c r="C39" s="5">
        <v>3.46</v>
      </c>
      <c r="D39" s="5"/>
      <c r="E39" s="5">
        <f>$H$38-C39</f>
        <v>2734.2850000000008</v>
      </c>
      <c r="F39" s="5"/>
      <c r="G39" s="5">
        <f t="shared" si="1"/>
        <v>20</v>
      </c>
    </row>
    <row r="40" spans="1:8" x14ac:dyDescent="0.25">
      <c r="A40" s="5">
        <v>52.5</v>
      </c>
      <c r="B40" s="5"/>
      <c r="C40" s="5">
        <v>3.4249999999999998</v>
      </c>
      <c r="D40" s="5"/>
      <c r="E40" s="5">
        <f t="shared" ref="E40:E76" si="2">$H$38-C40</f>
        <v>2734.3200000000006</v>
      </c>
      <c r="F40" s="5" t="s">
        <v>51</v>
      </c>
      <c r="G40" s="5">
        <f t="shared" si="1"/>
        <v>20.5</v>
      </c>
    </row>
    <row r="41" spans="1:8" x14ac:dyDescent="0.25">
      <c r="A41" s="5">
        <v>53</v>
      </c>
      <c r="B41" s="5"/>
      <c r="C41" s="5">
        <v>3.4</v>
      </c>
      <c r="D41" s="5"/>
      <c r="E41" s="5">
        <f t="shared" si="2"/>
        <v>2734.3450000000007</v>
      </c>
      <c r="F41" s="5"/>
      <c r="G41" s="5">
        <f t="shared" si="1"/>
        <v>21</v>
      </c>
    </row>
    <row r="42" spans="1:8" x14ac:dyDescent="0.25">
      <c r="A42" s="5">
        <v>54</v>
      </c>
      <c r="B42" s="5"/>
      <c r="C42" s="5">
        <v>3.3650000000000002</v>
      </c>
      <c r="D42" s="5"/>
      <c r="E42" s="5">
        <f t="shared" si="2"/>
        <v>2734.380000000001</v>
      </c>
      <c r="F42" s="5"/>
      <c r="G42" s="5">
        <f t="shared" si="1"/>
        <v>22</v>
      </c>
    </row>
    <row r="43" spans="1:8" x14ac:dyDescent="0.25">
      <c r="A43" s="5">
        <v>55</v>
      </c>
      <c r="B43" s="5"/>
      <c r="C43" s="5">
        <v>3.3149999999999999</v>
      </c>
      <c r="D43" s="5"/>
      <c r="E43" s="5">
        <f t="shared" si="2"/>
        <v>2734.4300000000007</v>
      </c>
      <c r="F43" s="5"/>
      <c r="G43" s="5">
        <f t="shared" si="1"/>
        <v>23</v>
      </c>
    </row>
    <row r="44" spans="1:8" x14ac:dyDescent="0.25">
      <c r="A44" s="5">
        <v>55.3</v>
      </c>
      <c r="B44" s="5"/>
      <c r="C44" s="5">
        <v>3.35</v>
      </c>
      <c r="D44" s="5"/>
      <c r="E44" s="5">
        <f t="shared" si="2"/>
        <v>2734.3950000000009</v>
      </c>
      <c r="F44" s="5" t="s">
        <v>13</v>
      </c>
      <c r="G44" s="5">
        <f t="shared" si="1"/>
        <v>23.299999999999997</v>
      </c>
    </row>
    <row r="45" spans="1:8" x14ac:dyDescent="0.25">
      <c r="A45" s="5">
        <v>55.6</v>
      </c>
      <c r="B45" s="5"/>
      <c r="C45" s="5">
        <v>3.2</v>
      </c>
      <c r="D45" s="5"/>
      <c r="E45" s="5">
        <f t="shared" si="2"/>
        <v>2734.545000000001</v>
      </c>
      <c r="F45" s="5" t="s">
        <v>14</v>
      </c>
      <c r="G45" s="5">
        <f t="shared" si="1"/>
        <v>23.6</v>
      </c>
    </row>
    <row r="46" spans="1:8" x14ac:dyDescent="0.25">
      <c r="A46" s="5">
        <v>56.6</v>
      </c>
      <c r="B46" s="5"/>
      <c r="C46" s="5">
        <v>2.9</v>
      </c>
      <c r="D46" s="5"/>
      <c r="E46" s="5">
        <f t="shared" si="2"/>
        <v>2734.8450000000007</v>
      </c>
      <c r="F46" s="5" t="s">
        <v>15</v>
      </c>
      <c r="G46" s="5">
        <f t="shared" si="1"/>
        <v>24.6</v>
      </c>
    </row>
    <row r="47" spans="1:8" x14ac:dyDescent="0.25">
      <c r="A47" s="5">
        <v>57</v>
      </c>
      <c r="B47" s="5"/>
      <c r="C47" s="5">
        <v>3.17</v>
      </c>
      <c r="D47" s="5"/>
      <c r="E47" s="5">
        <f t="shared" si="2"/>
        <v>2734.5750000000007</v>
      </c>
      <c r="F47" s="5"/>
      <c r="G47" s="5">
        <f t="shared" si="1"/>
        <v>25</v>
      </c>
    </row>
    <row r="48" spans="1:8" x14ac:dyDescent="0.25">
      <c r="A48" s="5">
        <v>57.3</v>
      </c>
      <c r="B48" s="5"/>
      <c r="C48" s="5">
        <v>3.1850000000000001</v>
      </c>
      <c r="D48" s="5"/>
      <c r="E48" s="5">
        <f t="shared" si="2"/>
        <v>2734.5600000000009</v>
      </c>
      <c r="F48" s="5" t="s">
        <v>13</v>
      </c>
      <c r="G48" s="5">
        <f t="shared" si="1"/>
        <v>25.299999999999997</v>
      </c>
    </row>
    <row r="49" spans="1:7" x14ac:dyDescent="0.25">
      <c r="A49" s="5">
        <v>58</v>
      </c>
      <c r="B49" s="5"/>
      <c r="C49" s="5">
        <v>2.7349999999999999</v>
      </c>
      <c r="D49" s="5"/>
      <c r="E49" s="5">
        <f t="shared" si="2"/>
        <v>2735.0100000000007</v>
      </c>
      <c r="F49" s="5" t="s">
        <v>14</v>
      </c>
      <c r="G49" s="5">
        <f t="shared" si="1"/>
        <v>26</v>
      </c>
    </row>
    <row r="50" spans="1:7" x14ac:dyDescent="0.25">
      <c r="A50" s="5">
        <v>58.7</v>
      </c>
      <c r="B50" s="5"/>
      <c r="C50" s="5">
        <v>2.665</v>
      </c>
      <c r="D50" s="5"/>
      <c r="E50" s="5">
        <f t="shared" si="2"/>
        <v>2735.0800000000008</v>
      </c>
      <c r="F50" s="5"/>
      <c r="G50" s="5">
        <f t="shared" si="1"/>
        <v>26.700000000000003</v>
      </c>
    </row>
    <row r="51" spans="1:7" x14ac:dyDescent="0.25">
      <c r="A51" s="5">
        <v>59</v>
      </c>
      <c r="B51" s="5"/>
      <c r="C51" s="5">
        <v>2.72</v>
      </c>
      <c r="D51" s="5"/>
      <c r="E51" s="5">
        <f t="shared" si="2"/>
        <v>2735.025000000001</v>
      </c>
      <c r="F51" s="5"/>
      <c r="G51" s="5">
        <f t="shared" si="1"/>
        <v>27</v>
      </c>
    </row>
    <row r="52" spans="1:7" x14ac:dyDescent="0.25">
      <c r="A52" s="5">
        <v>59.1</v>
      </c>
      <c r="B52" s="5"/>
      <c r="C52" s="5">
        <v>2.7450000000000001</v>
      </c>
      <c r="D52" s="5"/>
      <c r="E52" s="5">
        <f t="shared" si="2"/>
        <v>2735.0000000000009</v>
      </c>
      <c r="F52" s="5" t="s">
        <v>16</v>
      </c>
      <c r="G52" s="5">
        <f t="shared" si="1"/>
        <v>27.1</v>
      </c>
    </row>
    <row r="53" spans="1:7" x14ac:dyDescent="0.25">
      <c r="A53" s="5">
        <v>59.6</v>
      </c>
      <c r="B53" s="5"/>
      <c r="C53" s="5">
        <v>2.5150000000000001</v>
      </c>
      <c r="D53" s="5"/>
      <c r="E53" s="5">
        <f t="shared" si="2"/>
        <v>2735.2300000000009</v>
      </c>
      <c r="F53" s="5" t="s">
        <v>14</v>
      </c>
      <c r="G53" s="5">
        <f t="shared" si="1"/>
        <v>27.6</v>
      </c>
    </row>
    <row r="54" spans="1:7" x14ac:dyDescent="0.25">
      <c r="A54" s="5">
        <v>60</v>
      </c>
      <c r="B54" s="5"/>
      <c r="C54" s="5">
        <v>2.6</v>
      </c>
      <c r="D54" s="5"/>
      <c r="E54" s="5">
        <f t="shared" si="2"/>
        <v>2735.1450000000009</v>
      </c>
      <c r="F54" s="5"/>
      <c r="G54" s="5">
        <f t="shared" si="1"/>
        <v>28</v>
      </c>
    </row>
    <row r="55" spans="1:7" x14ac:dyDescent="0.25">
      <c r="A55" s="5">
        <v>61</v>
      </c>
      <c r="B55" s="5"/>
      <c r="C55" s="5">
        <v>2.585</v>
      </c>
      <c r="D55" s="5"/>
      <c r="E55" s="5">
        <f t="shared" si="2"/>
        <v>2735.1600000000008</v>
      </c>
      <c r="F55" s="5" t="s">
        <v>13</v>
      </c>
      <c r="G55" s="5">
        <f t="shared" si="1"/>
        <v>29</v>
      </c>
    </row>
    <row r="56" spans="1:7" x14ac:dyDescent="0.25">
      <c r="A56" s="5">
        <v>61.2</v>
      </c>
      <c r="B56" s="5"/>
      <c r="C56" s="5">
        <v>2.38</v>
      </c>
      <c r="D56" s="5"/>
      <c r="E56" s="5">
        <f t="shared" si="2"/>
        <v>2735.3650000000007</v>
      </c>
      <c r="F56" s="5"/>
      <c r="G56" s="5">
        <f t="shared" si="1"/>
        <v>29.200000000000003</v>
      </c>
    </row>
    <row r="57" spans="1:7" x14ac:dyDescent="0.25">
      <c r="A57" s="5">
        <v>61.7</v>
      </c>
      <c r="B57" s="5"/>
      <c r="C57" s="5">
        <v>2.4750000000000001</v>
      </c>
      <c r="D57" s="5"/>
      <c r="E57" s="5">
        <f t="shared" si="2"/>
        <v>2735.2700000000009</v>
      </c>
      <c r="F57" s="5"/>
      <c r="G57" s="5">
        <f t="shared" si="1"/>
        <v>29.700000000000003</v>
      </c>
    </row>
    <row r="58" spans="1:7" x14ac:dyDescent="0.25">
      <c r="A58" s="5">
        <v>62</v>
      </c>
      <c r="B58" s="5"/>
      <c r="C58" s="5">
        <v>2.5299999999999998</v>
      </c>
      <c r="D58" s="5"/>
      <c r="E58" s="5">
        <f t="shared" si="2"/>
        <v>2735.2150000000006</v>
      </c>
      <c r="F58" s="5"/>
      <c r="G58" s="5">
        <f t="shared" si="1"/>
        <v>30</v>
      </c>
    </row>
    <row r="59" spans="1:7" x14ac:dyDescent="0.25">
      <c r="A59" s="5">
        <v>62.5</v>
      </c>
      <c r="B59" s="5"/>
      <c r="C59" s="5">
        <v>2.2850000000000001</v>
      </c>
      <c r="D59" s="5"/>
      <c r="E59" s="5">
        <f t="shared" si="2"/>
        <v>2735.4600000000009</v>
      </c>
      <c r="F59" s="5"/>
      <c r="G59" s="5">
        <f t="shared" si="1"/>
        <v>30.5</v>
      </c>
    </row>
    <row r="60" spans="1:7" x14ac:dyDescent="0.25">
      <c r="A60" s="5">
        <v>63</v>
      </c>
      <c r="B60" s="5"/>
      <c r="C60" s="5">
        <v>2.33</v>
      </c>
      <c r="D60" s="5"/>
      <c r="E60" s="5">
        <f t="shared" si="2"/>
        <v>2735.4150000000009</v>
      </c>
      <c r="F60" s="5"/>
      <c r="G60" s="5">
        <f t="shared" si="1"/>
        <v>31</v>
      </c>
    </row>
    <row r="61" spans="1:7" x14ac:dyDescent="0.25">
      <c r="A61" s="5">
        <v>63.4</v>
      </c>
      <c r="B61" s="5"/>
      <c r="C61" s="5" t="s">
        <v>35</v>
      </c>
      <c r="D61" s="5"/>
      <c r="E61" s="5"/>
      <c r="F61" s="16" t="s">
        <v>44</v>
      </c>
      <c r="G61" s="16">
        <f t="shared" si="1"/>
        <v>31.4</v>
      </c>
    </row>
    <row r="62" spans="1:7" x14ac:dyDescent="0.25">
      <c r="A62" s="5">
        <v>63.5</v>
      </c>
      <c r="B62" s="5"/>
      <c r="C62" s="5" t="s">
        <v>35</v>
      </c>
      <c r="D62" s="5"/>
      <c r="E62" s="5"/>
      <c r="F62" s="16" t="s">
        <v>23</v>
      </c>
      <c r="G62" s="16">
        <f t="shared" si="1"/>
        <v>31.5</v>
      </c>
    </row>
    <row r="63" spans="1:7" x14ac:dyDescent="0.25">
      <c r="A63" s="5">
        <v>63.7</v>
      </c>
      <c r="B63" s="5"/>
      <c r="C63" s="5" t="s">
        <v>35</v>
      </c>
      <c r="D63" s="5"/>
      <c r="E63" s="5"/>
      <c r="F63" s="16" t="s">
        <v>45</v>
      </c>
      <c r="G63" s="16">
        <f t="shared" si="1"/>
        <v>31.700000000000003</v>
      </c>
    </row>
    <row r="64" spans="1:7" x14ac:dyDescent="0.25">
      <c r="A64" s="5">
        <v>64</v>
      </c>
      <c r="B64" s="5"/>
      <c r="C64" s="5">
        <v>2.2850000000000001</v>
      </c>
      <c r="D64" s="5"/>
      <c r="E64" s="5">
        <f t="shared" si="2"/>
        <v>2735.4600000000009</v>
      </c>
      <c r="F64" s="16"/>
      <c r="G64" s="16">
        <f t="shared" si="1"/>
        <v>32</v>
      </c>
    </row>
    <row r="65" spans="1:8" x14ac:dyDescent="0.25">
      <c r="A65" s="5">
        <v>65</v>
      </c>
      <c r="B65" s="5"/>
      <c r="C65" s="5">
        <v>2.2749999999999999</v>
      </c>
      <c r="D65" s="5"/>
      <c r="E65" s="5">
        <f t="shared" si="2"/>
        <v>2735.4700000000007</v>
      </c>
      <c r="F65" s="16"/>
      <c r="G65" s="16">
        <f t="shared" si="1"/>
        <v>33</v>
      </c>
    </row>
    <row r="66" spans="1:8" x14ac:dyDescent="0.25">
      <c r="A66" s="5">
        <v>65.5</v>
      </c>
      <c r="B66" s="5"/>
      <c r="C66" s="5">
        <v>2.2650000000000001</v>
      </c>
      <c r="D66" s="5"/>
      <c r="E66" s="5">
        <f t="shared" si="2"/>
        <v>2735.4800000000009</v>
      </c>
      <c r="F66" s="16" t="s">
        <v>17</v>
      </c>
      <c r="G66" s="16">
        <f t="shared" si="1"/>
        <v>33.5</v>
      </c>
    </row>
    <row r="67" spans="1:8" x14ac:dyDescent="0.25">
      <c r="A67" s="5">
        <v>66.5</v>
      </c>
      <c r="B67" s="5"/>
      <c r="C67" s="5">
        <v>1.62</v>
      </c>
      <c r="D67" s="5"/>
      <c r="E67" s="5">
        <f t="shared" si="2"/>
        <v>2736.1250000000009</v>
      </c>
      <c r="F67" s="16" t="s">
        <v>18</v>
      </c>
      <c r="G67" s="16">
        <f t="shared" si="1"/>
        <v>34.5</v>
      </c>
    </row>
    <row r="68" spans="1:8" x14ac:dyDescent="0.25">
      <c r="A68" s="5">
        <v>67</v>
      </c>
      <c r="B68" s="5"/>
      <c r="C68" s="5">
        <v>1.63</v>
      </c>
      <c r="D68" s="5"/>
      <c r="E68" s="5">
        <f t="shared" si="2"/>
        <v>2736.1150000000007</v>
      </c>
      <c r="F68" s="16"/>
      <c r="G68" s="16">
        <f t="shared" si="1"/>
        <v>35</v>
      </c>
    </row>
    <row r="69" spans="1:8" x14ac:dyDescent="0.25">
      <c r="A69" s="5">
        <v>68</v>
      </c>
      <c r="B69" s="5"/>
      <c r="C69" s="5">
        <v>1.655</v>
      </c>
      <c r="D69" s="5"/>
      <c r="E69" s="5">
        <f t="shared" si="2"/>
        <v>2736.0900000000006</v>
      </c>
      <c r="F69" s="16"/>
      <c r="G69" s="16">
        <f t="shared" si="1"/>
        <v>36</v>
      </c>
    </row>
    <row r="70" spans="1:8" x14ac:dyDescent="0.25">
      <c r="A70" s="5">
        <v>67.8</v>
      </c>
      <c r="B70" s="5"/>
      <c r="C70" s="5" t="s">
        <v>35</v>
      </c>
      <c r="D70" s="5"/>
      <c r="E70" s="5"/>
      <c r="F70" s="16" t="s">
        <v>19</v>
      </c>
      <c r="G70" s="16">
        <f t="shared" ref="G70:G116" si="3">A70-32</f>
        <v>35.799999999999997</v>
      </c>
    </row>
    <row r="71" spans="1:8" x14ac:dyDescent="0.25">
      <c r="A71" s="5">
        <v>68.2</v>
      </c>
      <c r="B71" s="5"/>
      <c r="C71" s="5" t="s">
        <v>35</v>
      </c>
      <c r="D71" s="5"/>
      <c r="E71" s="5"/>
      <c r="F71" s="16" t="s">
        <v>46</v>
      </c>
      <c r="G71" s="16">
        <f t="shared" si="3"/>
        <v>36.200000000000003</v>
      </c>
    </row>
    <row r="72" spans="1:8" x14ac:dyDescent="0.25">
      <c r="A72" s="5">
        <v>68.900000000000006</v>
      </c>
      <c r="B72" s="5"/>
      <c r="C72" s="5" t="s">
        <v>35</v>
      </c>
      <c r="D72" s="5"/>
      <c r="E72" s="5"/>
      <c r="F72" s="16" t="s">
        <v>47</v>
      </c>
      <c r="G72" s="16">
        <f t="shared" si="3"/>
        <v>36.900000000000006</v>
      </c>
    </row>
    <row r="73" spans="1:8" x14ac:dyDescent="0.25">
      <c r="A73" s="5">
        <v>68.3</v>
      </c>
      <c r="B73" s="5"/>
      <c r="C73" s="5">
        <v>1.71</v>
      </c>
      <c r="D73" s="5"/>
      <c r="E73" s="5">
        <f t="shared" si="2"/>
        <v>2736.0350000000008</v>
      </c>
      <c r="F73" s="5"/>
      <c r="G73" s="5">
        <f t="shared" si="3"/>
        <v>36.299999999999997</v>
      </c>
    </row>
    <row r="74" spans="1:8" x14ac:dyDescent="0.25">
      <c r="A74" s="5">
        <v>69</v>
      </c>
      <c r="B74" s="5"/>
      <c r="C74" s="5">
        <v>1.325</v>
      </c>
      <c r="D74" s="5"/>
      <c r="E74" s="5">
        <f t="shared" si="2"/>
        <v>2736.420000000001</v>
      </c>
      <c r="F74" s="5"/>
      <c r="G74" s="5">
        <f t="shared" si="3"/>
        <v>37</v>
      </c>
    </row>
    <row r="75" spans="1:8" x14ac:dyDescent="0.25">
      <c r="A75" s="5">
        <v>69.599999999999994</v>
      </c>
      <c r="B75" s="5"/>
      <c r="C75" s="5">
        <v>1.3049999999999999</v>
      </c>
      <c r="D75" s="5"/>
      <c r="E75" s="5">
        <f t="shared" si="2"/>
        <v>2736.440000000001</v>
      </c>
      <c r="F75" s="5"/>
      <c r="G75" s="5">
        <f t="shared" si="3"/>
        <v>37.599999999999994</v>
      </c>
    </row>
    <row r="76" spans="1:8" x14ac:dyDescent="0.25">
      <c r="A76" s="5">
        <v>70</v>
      </c>
      <c r="B76" s="5"/>
      <c r="C76" s="5">
        <v>1.3149999999999999</v>
      </c>
      <c r="D76" s="5"/>
      <c r="E76" s="5">
        <f t="shared" si="2"/>
        <v>2736.4300000000007</v>
      </c>
      <c r="F76" s="5"/>
      <c r="G76" s="5">
        <f t="shared" si="3"/>
        <v>38</v>
      </c>
    </row>
    <row r="77" spans="1:8" ht="15.75" thickBot="1" x14ac:dyDescent="0.3">
      <c r="A77" s="5">
        <v>71</v>
      </c>
      <c r="C77" s="5">
        <v>1.18</v>
      </c>
      <c r="D77" s="5"/>
      <c r="E77" s="5">
        <f>$H$38-C77</f>
        <v>2736.565000000001</v>
      </c>
      <c r="F77" s="5"/>
      <c r="G77" s="5">
        <f t="shared" si="3"/>
        <v>39</v>
      </c>
    </row>
    <row r="78" spans="1:8" ht="15.75" thickBot="1" x14ac:dyDescent="0.3">
      <c r="A78" s="5">
        <v>72</v>
      </c>
      <c r="B78" s="5">
        <v>3.4</v>
      </c>
      <c r="C78" s="5"/>
      <c r="D78" s="5">
        <v>1.23</v>
      </c>
      <c r="E78" s="5">
        <f>$H$38-D78</f>
        <v>2736.5150000000008</v>
      </c>
      <c r="F78" s="5"/>
      <c r="G78" s="13">
        <f t="shared" si="3"/>
        <v>40</v>
      </c>
      <c r="H78" s="9">
        <f>E78+B78</f>
        <v>2739.9150000000009</v>
      </c>
    </row>
    <row r="79" spans="1:8" x14ac:dyDescent="0.25">
      <c r="A79" s="5">
        <v>72.3</v>
      </c>
      <c r="B79" s="5"/>
      <c r="C79" s="5">
        <v>3.21</v>
      </c>
      <c r="D79" s="5"/>
      <c r="E79" s="5">
        <f>$H$78-C79</f>
        <v>2736.7050000000008</v>
      </c>
      <c r="F79" s="5"/>
      <c r="G79" s="5">
        <f t="shared" si="3"/>
        <v>40.299999999999997</v>
      </c>
    </row>
    <row r="80" spans="1:8" x14ac:dyDescent="0.25">
      <c r="A80" s="5">
        <v>73</v>
      </c>
      <c r="B80" s="5"/>
      <c r="C80" s="5">
        <v>3.27</v>
      </c>
      <c r="D80" s="5"/>
      <c r="E80" s="5">
        <f t="shared" ref="E80:E89" si="4">$H$78-C80</f>
        <v>2736.6450000000009</v>
      </c>
      <c r="F80" s="5"/>
      <c r="G80" s="5">
        <f t="shared" si="3"/>
        <v>41</v>
      </c>
    </row>
    <row r="81" spans="1:10" x14ac:dyDescent="0.25">
      <c r="A81" s="5">
        <v>73.7</v>
      </c>
      <c r="B81" s="5"/>
      <c r="C81" s="5">
        <v>3.3050000000000002</v>
      </c>
      <c r="D81" s="5"/>
      <c r="E81" s="5">
        <f t="shared" si="4"/>
        <v>2736.610000000001</v>
      </c>
      <c r="F81" s="5" t="s">
        <v>20</v>
      </c>
      <c r="G81" s="5">
        <f t="shared" si="3"/>
        <v>41.7</v>
      </c>
    </row>
    <row r="82" spans="1:10" x14ac:dyDescent="0.25">
      <c r="A82" s="5">
        <v>74</v>
      </c>
      <c r="B82" s="5"/>
      <c r="C82" s="5">
        <v>3.15</v>
      </c>
      <c r="D82" s="5"/>
      <c r="E82" s="5">
        <f t="shared" si="4"/>
        <v>2736.7650000000008</v>
      </c>
      <c r="F82" s="5" t="s">
        <v>21</v>
      </c>
      <c r="G82" s="5">
        <f t="shared" si="3"/>
        <v>42</v>
      </c>
    </row>
    <row r="83" spans="1:10" x14ac:dyDescent="0.25">
      <c r="A83" s="5">
        <v>74.599999999999994</v>
      </c>
      <c r="B83" s="5"/>
      <c r="C83" s="5">
        <v>3.1259999999999999</v>
      </c>
      <c r="D83" s="5"/>
      <c r="E83" s="5">
        <f t="shared" si="4"/>
        <v>2736.7890000000007</v>
      </c>
      <c r="F83" s="5" t="s">
        <v>53</v>
      </c>
      <c r="G83" s="5">
        <f t="shared" si="3"/>
        <v>42.599999999999994</v>
      </c>
      <c r="H83" s="14">
        <v>2736.741</v>
      </c>
      <c r="I83" s="14" t="s">
        <v>52</v>
      </c>
      <c r="J83">
        <f>H83-E83</f>
        <v>-4.800000000068394E-2</v>
      </c>
    </row>
    <row r="84" spans="1:10" x14ac:dyDescent="0.25">
      <c r="A84" s="5">
        <v>75.400000000000006</v>
      </c>
      <c r="B84" s="5"/>
      <c r="C84" s="5" t="s">
        <v>35</v>
      </c>
      <c r="D84" s="5"/>
      <c r="E84" s="5"/>
      <c r="F84" s="5" t="s">
        <v>22</v>
      </c>
      <c r="G84" s="5">
        <f t="shared" si="3"/>
        <v>43.400000000000006</v>
      </c>
    </row>
    <row r="85" spans="1:10" x14ac:dyDescent="0.25">
      <c r="A85" s="5">
        <v>75</v>
      </c>
      <c r="B85" s="5"/>
      <c r="C85" s="5">
        <v>3.1150000000000002</v>
      </c>
      <c r="D85" s="5"/>
      <c r="E85" s="5">
        <f t="shared" si="4"/>
        <v>2736.8000000000011</v>
      </c>
      <c r="F85" s="5"/>
      <c r="G85" s="5">
        <f t="shared" si="3"/>
        <v>43</v>
      </c>
    </row>
    <row r="86" spans="1:10" x14ac:dyDescent="0.25">
      <c r="A86" s="5">
        <v>75.5</v>
      </c>
      <c r="B86" s="5"/>
      <c r="C86" s="5">
        <v>3.18</v>
      </c>
      <c r="D86" s="5"/>
      <c r="E86" s="5">
        <f t="shared" si="4"/>
        <v>2736.735000000001</v>
      </c>
      <c r="F86" s="5"/>
      <c r="G86" s="5">
        <f t="shared" si="3"/>
        <v>43.5</v>
      </c>
    </row>
    <row r="87" spans="1:10" x14ac:dyDescent="0.25">
      <c r="A87" s="5">
        <v>76</v>
      </c>
      <c r="B87" s="5"/>
      <c r="C87" s="5">
        <v>3.1549999999999998</v>
      </c>
      <c r="D87" s="5"/>
      <c r="E87" s="5">
        <f t="shared" si="4"/>
        <v>2736.7600000000007</v>
      </c>
      <c r="F87" s="5" t="s">
        <v>20</v>
      </c>
      <c r="G87" s="5">
        <f t="shared" si="3"/>
        <v>44</v>
      </c>
    </row>
    <row r="88" spans="1:10" x14ac:dyDescent="0.25">
      <c r="A88" s="5">
        <v>76.5</v>
      </c>
      <c r="B88" s="5"/>
      <c r="C88" s="5">
        <v>3</v>
      </c>
      <c r="D88" s="5"/>
      <c r="E88" s="5">
        <f t="shared" si="4"/>
        <v>2736.9150000000009</v>
      </c>
      <c r="F88" s="5" t="s">
        <v>25</v>
      </c>
      <c r="G88" s="5">
        <f t="shared" si="3"/>
        <v>44.5</v>
      </c>
    </row>
    <row r="89" spans="1:10" ht="15.75" thickBot="1" x14ac:dyDescent="0.3">
      <c r="A89" s="5">
        <v>76.8</v>
      </c>
      <c r="B89" s="5"/>
      <c r="C89" s="5">
        <v>3.0950000000000002</v>
      </c>
      <c r="D89" s="5"/>
      <c r="E89" s="5">
        <f t="shared" si="4"/>
        <v>2736.8200000000011</v>
      </c>
      <c r="F89" s="5" t="s">
        <v>26</v>
      </c>
      <c r="G89" s="5">
        <f t="shared" si="3"/>
        <v>44.8</v>
      </c>
    </row>
    <row r="90" spans="1:10" ht="15.75" thickBot="1" x14ac:dyDescent="0.3">
      <c r="A90" s="5">
        <v>77.099999999999994</v>
      </c>
      <c r="B90" s="5">
        <v>3.3450000000000002</v>
      </c>
      <c r="C90" s="5"/>
      <c r="D90" s="5">
        <v>2.87</v>
      </c>
      <c r="E90" s="5">
        <f>$H$78-D90</f>
        <v>2737.045000000001</v>
      </c>
      <c r="F90" s="5"/>
      <c r="G90" s="13">
        <f t="shared" si="3"/>
        <v>45.099999999999994</v>
      </c>
      <c r="H90" s="9">
        <f>E90+B90</f>
        <v>2740.3900000000008</v>
      </c>
    </row>
    <row r="91" spans="1:10" x14ac:dyDescent="0.25">
      <c r="A91" s="5">
        <v>77.599999999999994</v>
      </c>
      <c r="C91" s="5">
        <v>3.4249999999999998</v>
      </c>
      <c r="D91" s="5"/>
      <c r="E91" s="5">
        <f>$H$90-C91</f>
        <v>2736.9650000000006</v>
      </c>
      <c r="F91" s="5" t="s">
        <v>13</v>
      </c>
      <c r="G91" s="5">
        <f t="shared" si="3"/>
        <v>45.599999999999994</v>
      </c>
    </row>
    <row r="92" spans="1:10" x14ac:dyDescent="0.25">
      <c r="A92" s="5">
        <v>78</v>
      </c>
      <c r="B92" s="5"/>
      <c r="C92" s="5">
        <v>3.25</v>
      </c>
      <c r="D92" s="5"/>
      <c r="E92" s="5">
        <f t="shared" ref="E92:E116" si="5">$H$90-C92</f>
        <v>2737.1400000000008</v>
      </c>
      <c r="F92" s="5" t="s">
        <v>18</v>
      </c>
      <c r="G92" s="5">
        <f t="shared" si="3"/>
        <v>46</v>
      </c>
    </row>
    <row r="93" spans="1:10" x14ac:dyDescent="0.25">
      <c r="A93" s="5">
        <v>78.5</v>
      </c>
      <c r="B93" s="5"/>
      <c r="C93" s="5">
        <v>3.2050000000000001</v>
      </c>
      <c r="D93" s="5"/>
      <c r="E93" s="5">
        <f t="shared" si="5"/>
        <v>2737.1850000000009</v>
      </c>
      <c r="F93" s="5" t="s">
        <v>48</v>
      </c>
      <c r="G93" s="5">
        <f t="shared" si="3"/>
        <v>46.5</v>
      </c>
      <c r="H93" s="14">
        <v>2737.114</v>
      </c>
      <c r="I93" s="15" t="s">
        <v>52</v>
      </c>
      <c r="J93">
        <f>H93-E93</f>
        <v>-7.1000000000822183E-2</v>
      </c>
    </row>
    <row r="94" spans="1:10" x14ac:dyDescent="0.25">
      <c r="A94" s="5">
        <v>79</v>
      </c>
      <c r="B94" s="5"/>
      <c r="C94" s="5">
        <v>3.21</v>
      </c>
      <c r="D94" s="5"/>
      <c r="E94" s="5">
        <f t="shared" si="5"/>
        <v>2737.1800000000007</v>
      </c>
      <c r="F94" s="5"/>
      <c r="G94" s="5">
        <f t="shared" si="3"/>
        <v>47</v>
      </c>
    </row>
    <row r="95" spans="1:10" x14ac:dyDescent="0.25">
      <c r="A95" s="5">
        <v>79.2</v>
      </c>
      <c r="B95" s="5"/>
      <c r="C95" s="5">
        <v>3.1949999999999998</v>
      </c>
      <c r="D95" s="5"/>
      <c r="E95" s="5">
        <f t="shared" si="5"/>
        <v>2737.1950000000006</v>
      </c>
      <c r="F95" s="5" t="s">
        <v>13</v>
      </c>
      <c r="G95" s="5">
        <f t="shared" si="3"/>
        <v>47.2</v>
      </c>
    </row>
    <row r="96" spans="1:10" x14ac:dyDescent="0.25">
      <c r="A96" s="5">
        <v>79.5</v>
      </c>
      <c r="B96" s="5"/>
      <c r="C96" s="5">
        <v>2.9750000000000001</v>
      </c>
      <c r="D96" s="5"/>
      <c r="E96" s="5">
        <f t="shared" si="5"/>
        <v>2737.4150000000009</v>
      </c>
      <c r="F96" s="5" t="s">
        <v>25</v>
      </c>
      <c r="G96" s="5">
        <f t="shared" si="3"/>
        <v>47.5</v>
      </c>
    </row>
    <row r="97" spans="1:7" x14ac:dyDescent="0.25">
      <c r="A97" s="5">
        <v>80</v>
      </c>
      <c r="B97" s="5"/>
      <c r="C97" s="5">
        <v>3.05</v>
      </c>
      <c r="D97" s="5"/>
      <c r="E97" s="5">
        <f t="shared" si="5"/>
        <v>2737.3400000000006</v>
      </c>
      <c r="F97" s="5"/>
      <c r="G97" s="5">
        <f t="shared" si="3"/>
        <v>48</v>
      </c>
    </row>
    <row r="98" spans="1:7" x14ac:dyDescent="0.25">
      <c r="A98" s="5">
        <v>80.2</v>
      </c>
      <c r="B98" s="5"/>
      <c r="C98" s="5">
        <v>3.14</v>
      </c>
      <c r="D98" s="5"/>
      <c r="E98" s="5">
        <f t="shared" si="5"/>
        <v>2737.2500000000009</v>
      </c>
      <c r="F98" s="5" t="s">
        <v>20</v>
      </c>
      <c r="G98" s="5">
        <f t="shared" si="3"/>
        <v>48.2</v>
      </c>
    </row>
    <row r="99" spans="1:7" x14ac:dyDescent="0.25">
      <c r="A99" s="5">
        <v>81</v>
      </c>
      <c r="B99" s="5"/>
      <c r="C99" s="5">
        <v>2.9249999999999998</v>
      </c>
      <c r="D99" s="5"/>
      <c r="E99" s="5">
        <f t="shared" si="5"/>
        <v>2737.4650000000006</v>
      </c>
      <c r="F99" s="5" t="s">
        <v>18</v>
      </c>
      <c r="G99" s="5">
        <f t="shared" si="3"/>
        <v>49</v>
      </c>
    </row>
    <row r="100" spans="1:7" x14ac:dyDescent="0.25">
      <c r="A100" s="5">
        <v>81.5</v>
      </c>
      <c r="B100" s="5"/>
      <c r="C100" s="5">
        <v>2.93</v>
      </c>
      <c r="D100" s="5"/>
      <c r="E100" s="5">
        <f t="shared" si="5"/>
        <v>2737.4600000000009</v>
      </c>
      <c r="F100" s="5" t="s">
        <v>27</v>
      </c>
      <c r="G100" s="5">
        <f t="shared" si="3"/>
        <v>49.5</v>
      </c>
    </row>
    <row r="101" spans="1:7" x14ac:dyDescent="0.25">
      <c r="A101" s="5">
        <v>81.900000000000006</v>
      </c>
      <c r="B101" s="5"/>
      <c r="C101" s="5">
        <v>2.7050000000000001</v>
      </c>
      <c r="D101" s="5"/>
      <c r="E101" s="5">
        <f t="shared" si="5"/>
        <v>2737.6850000000009</v>
      </c>
      <c r="F101" s="5" t="s">
        <v>28</v>
      </c>
      <c r="G101" s="5">
        <f t="shared" si="3"/>
        <v>49.900000000000006</v>
      </c>
    </row>
    <row r="102" spans="1:7" x14ac:dyDescent="0.25">
      <c r="A102" s="5">
        <v>82.3</v>
      </c>
      <c r="B102" s="5"/>
      <c r="C102" s="5">
        <v>2.7749999999999999</v>
      </c>
      <c r="D102" s="5"/>
      <c r="E102" s="5">
        <f t="shared" si="5"/>
        <v>2737.6150000000007</v>
      </c>
      <c r="F102" s="5" t="s">
        <v>13</v>
      </c>
      <c r="G102" s="5">
        <f t="shared" si="3"/>
        <v>50.3</v>
      </c>
    </row>
    <row r="103" spans="1:7" x14ac:dyDescent="0.25">
      <c r="A103" s="5">
        <v>82.9</v>
      </c>
      <c r="B103" s="5"/>
      <c r="C103" s="5">
        <v>2.6</v>
      </c>
      <c r="D103" s="5"/>
      <c r="E103" s="5">
        <f t="shared" si="5"/>
        <v>2737.7900000000009</v>
      </c>
      <c r="F103" s="5"/>
      <c r="G103" s="5">
        <f t="shared" si="3"/>
        <v>50.900000000000006</v>
      </c>
    </row>
    <row r="104" spans="1:7" x14ac:dyDescent="0.25">
      <c r="A104" s="5">
        <v>83.5</v>
      </c>
      <c r="B104" s="5"/>
      <c r="C104" s="5">
        <v>2.63</v>
      </c>
      <c r="D104" s="5"/>
      <c r="E104" s="5">
        <f t="shared" si="5"/>
        <v>2737.7600000000007</v>
      </c>
      <c r="F104" s="5"/>
      <c r="G104" s="5">
        <f t="shared" si="3"/>
        <v>51.5</v>
      </c>
    </row>
    <row r="105" spans="1:7" x14ac:dyDescent="0.25">
      <c r="A105" s="5">
        <v>84</v>
      </c>
      <c r="B105" s="5"/>
      <c r="C105" s="5">
        <v>2.605</v>
      </c>
      <c r="D105" s="5"/>
      <c r="E105" s="5">
        <f t="shared" si="5"/>
        <v>2737.7850000000008</v>
      </c>
      <c r="F105" s="5"/>
      <c r="G105" s="5">
        <f t="shared" si="3"/>
        <v>52</v>
      </c>
    </row>
    <row r="106" spans="1:7" x14ac:dyDescent="0.25">
      <c r="A106" s="5">
        <v>84.6</v>
      </c>
      <c r="B106" s="5"/>
      <c r="C106" s="5">
        <v>2.59</v>
      </c>
      <c r="D106" s="5"/>
      <c r="E106" s="5">
        <f t="shared" si="5"/>
        <v>2737.8000000000006</v>
      </c>
      <c r="F106" s="5" t="s">
        <v>20</v>
      </c>
      <c r="G106" s="5">
        <f t="shared" si="3"/>
        <v>52.599999999999994</v>
      </c>
    </row>
    <row r="107" spans="1:7" x14ac:dyDescent="0.25">
      <c r="A107" s="5">
        <v>85.2</v>
      </c>
      <c r="B107" s="5"/>
      <c r="C107" s="5">
        <v>2.1850000000000001</v>
      </c>
      <c r="D107" s="5"/>
      <c r="E107" s="5">
        <f t="shared" si="5"/>
        <v>2738.2050000000008</v>
      </c>
      <c r="F107" s="5" t="s">
        <v>31</v>
      </c>
      <c r="G107" s="5">
        <f t="shared" si="3"/>
        <v>53.2</v>
      </c>
    </row>
    <row r="108" spans="1:7" x14ac:dyDescent="0.25">
      <c r="A108" s="5">
        <v>85.7</v>
      </c>
      <c r="B108" s="5"/>
      <c r="C108" s="5">
        <v>2.1800000000000002</v>
      </c>
      <c r="D108" s="5"/>
      <c r="E108" s="5">
        <f t="shared" si="5"/>
        <v>2738.2100000000009</v>
      </c>
      <c r="F108" s="5" t="s">
        <v>32</v>
      </c>
      <c r="G108" s="5">
        <f t="shared" si="3"/>
        <v>53.7</v>
      </c>
    </row>
    <row r="109" spans="1:7" x14ac:dyDescent="0.25">
      <c r="A109" s="5">
        <v>86</v>
      </c>
      <c r="B109" s="5"/>
      <c r="C109" s="5">
        <v>2.31</v>
      </c>
      <c r="D109" s="5"/>
      <c r="E109" s="5">
        <f t="shared" si="5"/>
        <v>2738.0800000000008</v>
      </c>
      <c r="F109" s="5" t="s">
        <v>26</v>
      </c>
      <c r="G109" s="5">
        <f t="shared" si="3"/>
        <v>54</v>
      </c>
    </row>
    <row r="110" spans="1:7" x14ac:dyDescent="0.25">
      <c r="A110" s="5">
        <v>86.5</v>
      </c>
      <c r="B110" s="5"/>
      <c r="C110" s="5">
        <v>2.3050000000000002</v>
      </c>
      <c r="D110" s="5"/>
      <c r="E110" s="5">
        <f t="shared" si="5"/>
        <v>2738.0850000000009</v>
      </c>
      <c r="F110" s="5"/>
      <c r="G110" s="5">
        <f t="shared" si="3"/>
        <v>54.5</v>
      </c>
    </row>
    <row r="111" spans="1:7" x14ac:dyDescent="0.25">
      <c r="A111" s="5">
        <v>87.1</v>
      </c>
      <c r="B111" s="5"/>
      <c r="C111" s="5">
        <v>2.2799999999999998</v>
      </c>
      <c r="D111" s="5"/>
      <c r="E111" s="5">
        <f t="shared" si="5"/>
        <v>2738.1100000000006</v>
      </c>
      <c r="F111" s="5" t="s">
        <v>13</v>
      </c>
      <c r="G111" s="5">
        <f t="shared" si="3"/>
        <v>55.099999999999994</v>
      </c>
    </row>
    <row r="112" spans="1:7" x14ac:dyDescent="0.25">
      <c r="A112" s="5">
        <v>87.9</v>
      </c>
      <c r="B112" s="5"/>
      <c r="C112" s="5">
        <v>1.9850000000000001</v>
      </c>
      <c r="D112" s="5"/>
      <c r="E112" s="5">
        <f t="shared" si="5"/>
        <v>2738.4050000000007</v>
      </c>
      <c r="F112" s="5" t="s">
        <v>18</v>
      </c>
      <c r="G112" s="5">
        <f t="shared" si="3"/>
        <v>55.900000000000006</v>
      </c>
    </row>
    <row r="113" spans="1:7" x14ac:dyDescent="0.25">
      <c r="A113" s="5">
        <v>88.5</v>
      </c>
      <c r="B113" s="5"/>
      <c r="C113" s="5">
        <v>2.0249999999999999</v>
      </c>
      <c r="D113" s="5"/>
      <c r="E113" s="5">
        <f t="shared" si="5"/>
        <v>2738.3650000000007</v>
      </c>
      <c r="F113" s="5"/>
      <c r="G113" s="5">
        <f t="shared" si="3"/>
        <v>56.5</v>
      </c>
    </row>
    <row r="114" spans="1:7" x14ac:dyDescent="0.25">
      <c r="A114" s="5">
        <v>88.6</v>
      </c>
      <c r="B114" s="5"/>
      <c r="C114" s="5" t="s">
        <v>35</v>
      </c>
      <c r="D114" s="5"/>
      <c r="E114" s="5"/>
      <c r="F114" s="5" t="s">
        <v>49</v>
      </c>
      <c r="G114" s="5">
        <f t="shared" si="3"/>
        <v>56.599999999999994</v>
      </c>
    </row>
    <row r="115" spans="1:7" x14ac:dyDescent="0.25">
      <c r="A115" s="5">
        <v>88.9</v>
      </c>
      <c r="B115" s="5"/>
      <c r="C115" s="5" t="s">
        <v>35</v>
      </c>
      <c r="D115" s="5"/>
      <c r="E115" s="5"/>
      <c r="F115" s="5" t="s">
        <v>29</v>
      </c>
      <c r="G115" s="5">
        <f t="shared" si="3"/>
        <v>56.900000000000006</v>
      </c>
    </row>
    <row r="116" spans="1:7" x14ac:dyDescent="0.25">
      <c r="A116" s="5">
        <v>90</v>
      </c>
      <c r="B116" s="5"/>
      <c r="C116" s="5">
        <v>2.2000000000000002</v>
      </c>
      <c r="D116" s="5"/>
      <c r="E116" s="5">
        <f t="shared" si="5"/>
        <v>2738.190000000001</v>
      </c>
      <c r="F116" s="5"/>
      <c r="G116" s="5">
        <f t="shared" si="3"/>
        <v>58</v>
      </c>
    </row>
    <row r="117" spans="1:7" x14ac:dyDescent="0.25">
      <c r="A117" s="4" t="s">
        <v>24</v>
      </c>
      <c r="B117" s="4"/>
      <c r="C117" s="4"/>
      <c r="D117" s="4"/>
      <c r="E117" s="4"/>
      <c r="F117" s="4"/>
      <c r="G117" s="5"/>
    </row>
  </sheetData>
  <pageMargins left="1" right="1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cp:lastPrinted>2022-08-16T07:32:14Z</cp:lastPrinted>
  <dcterms:created xsi:type="dcterms:W3CDTF">2022-08-16T07:28:02Z</dcterms:created>
  <dcterms:modified xsi:type="dcterms:W3CDTF">2024-08-02T22:09:43Z</dcterms:modified>
</cp:coreProperties>
</file>