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ck4481\Documents\GitHub\La_Jara\Hydrophones\Calibration\"/>
    </mc:Choice>
  </mc:AlternateContent>
  <xr:revisionPtr revIDLastSave="0" documentId="13_ncr:1_{B81C1E90-CA61-4213-8511-691E4F8806B1}" xr6:coauthVersionLast="47" xr6:coauthVersionMax="47" xr10:uidLastSave="{00000000-0000-0000-0000-000000000000}"/>
  <bookViews>
    <workbookView xWindow="-120" yWindow="-120" windowWidth="29040" windowHeight="15840" xr2:uid="{B073A66E-6BB5-492B-8275-ACCE89EFB9F4}"/>
  </bookViews>
  <sheets>
    <sheet name="Floo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M8" i="1"/>
  <c r="M7" i="1"/>
  <c r="M6" i="1"/>
  <c r="M5" i="1"/>
  <c r="M4" i="1"/>
</calcChain>
</file>

<file path=xl/sharedStrings.xml><?xml version="1.0" encoding="utf-8"?>
<sst xmlns="http://schemas.openxmlformats.org/spreadsheetml/2006/main" count="98" uniqueCount="25">
  <si>
    <t>Tracer ID</t>
  </si>
  <si>
    <t>Group</t>
  </si>
  <si>
    <t>o</t>
  </si>
  <si>
    <t>w</t>
  </si>
  <si>
    <t>g</t>
  </si>
  <si>
    <t>y</t>
  </si>
  <si>
    <t>p</t>
  </si>
  <si>
    <t>r</t>
  </si>
  <si>
    <t>Flood 1 (cm)</t>
  </si>
  <si>
    <t>Flood 2 (cm)</t>
  </si>
  <si>
    <t>Flood 3 (cm)</t>
  </si>
  <si>
    <t>Flood 4 (cm)</t>
  </si>
  <si>
    <t>Color</t>
  </si>
  <si>
    <t>Size (mm)</t>
  </si>
  <si>
    <t>yr</t>
  </si>
  <si>
    <t>yb</t>
  </si>
  <si>
    <t>added</t>
  </si>
  <si>
    <t>Flood 5 (cm)</t>
  </si>
  <si>
    <t>-</t>
  </si>
  <si>
    <t xml:space="preserve">Total </t>
  </si>
  <si>
    <t>Moved</t>
  </si>
  <si>
    <t>Avg Mov (cm)</t>
  </si>
  <si>
    <t>Min Mov (cm)</t>
  </si>
  <si>
    <t>Max Mov (cm)</t>
  </si>
  <si>
    <t>% Tracers 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</si>
</sst>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FCCC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8F8F8"/>
      <color rgb="FFFFFF99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4ED87-307D-4916-B61D-7A986C44CDD6}">
  <dimension ref="A1:R69"/>
  <sheetViews>
    <sheetView tabSelected="1" workbookViewId="0">
      <selection activeCell="P14" sqref="P14"/>
    </sheetView>
  </sheetViews>
  <sheetFormatPr defaultRowHeight="15" x14ac:dyDescent="0.25"/>
  <cols>
    <col min="1" max="2" width="9.140625" style="1"/>
    <col min="3" max="3" width="10.140625" style="1" customWidth="1"/>
    <col min="4" max="4" width="9.140625" style="1"/>
    <col min="5" max="5" width="16.28515625" style="1" customWidth="1"/>
    <col min="6" max="6" width="18.85546875" style="1" customWidth="1"/>
    <col min="7" max="7" width="17" customWidth="1"/>
    <col min="8" max="8" width="18.28515625" style="1" customWidth="1"/>
    <col min="9" max="9" width="18.5703125" style="1" customWidth="1"/>
    <col min="12" max="12" width="11" customWidth="1"/>
    <col min="15" max="15" width="13.140625" customWidth="1"/>
    <col min="16" max="16" width="14" customWidth="1"/>
    <col min="17" max="17" width="14.28515625" customWidth="1"/>
    <col min="18" max="18" width="15.28515625" customWidth="1"/>
  </cols>
  <sheetData>
    <row r="1" spans="1:18" x14ac:dyDescent="0.25">
      <c r="A1" s="3" t="s">
        <v>0</v>
      </c>
      <c r="B1" s="3" t="s">
        <v>12</v>
      </c>
      <c r="C1" s="3" t="s">
        <v>13</v>
      </c>
      <c r="D1" s="3" t="s">
        <v>1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17</v>
      </c>
    </row>
    <row r="2" spans="1:18" x14ac:dyDescent="0.25">
      <c r="A2" s="8">
        <v>7</v>
      </c>
      <c r="B2" s="8" t="s">
        <v>2</v>
      </c>
      <c r="C2" s="8">
        <v>128</v>
      </c>
      <c r="D2" s="8">
        <v>1</v>
      </c>
      <c r="E2" s="8">
        <v>0</v>
      </c>
      <c r="F2" s="8">
        <v>0</v>
      </c>
      <c r="G2" s="8">
        <v>0</v>
      </c>
      <c r="H2" s="8">
        <v>0</v>
      </c>
      <c r="I2" s="8">
        <v>0</v>
      </c>
    </row>
    <row r="3" spans="1:18" x14ac:dyDescent="0.25">
      <c r="A3" s="11">
        <v>151</v>
      </c>
      <c r="B3" s="11" t="s">
        <v>3</v>
      </c>
      <c r="C3" s="11">
        <v>90</v>
      </c>
      <c r="D3" s="11">
        <v>1</v>
      </c>
      <c r="E3" s="11">
        <v>0</v>
      </c>
      <c r="F3" s="11">
        <v>0</v>
      </c>
      <c r="G3" s="11">
        <v>0</v>
      </c>
      <c r="H3" s="11">
        <v>0</v>
      </c>
      <c r="I3" s="11">
        <v>94</v>
      </c>
      <c r="K3" s="1" t="s">
        <v>12</v>
      </c>
      <c r="L3" s="1" t="s">
        <v>13</v>
      </c>
      <c r="M3" s="1" t="s">
        <v>19</v>
      </c>
      <c r="N3" s="1" t="s">
        <v>20</v>
      </c>
      <c r="O3" s="1" t="s">
        <v>21</v>
      </c>
      <c r="P3" s="1" t="s">
        <v>22</v>
      </c>
      <c r="Q3" s="1" t="s">
        <v>23</v>
      </c>
      <c r="R3" s="1" t="s">
        <v>24</v>
      </c>
    </row>
    <row r="4" spans="1:18" x14ac:dyDescent="0.25">
      <c r="A4" s="2">
        <v>89</v>
      </c>
      <c r="B4" s="2" t="s">
        <v>4</v>
      </c>
      <c r="C4" s="2">
        <v>45</v>
      </c>
      <c r="D4" s="2">
        <v>1</v>
      </c>
      <c r="E4" s="2">
        <v>0</v>
      </c>
      <c r="F4" s="2">
        <v>0</v>
      </c>
      <c r="G4" s="2">
        <v>0</v>
      </c>
      <c r="H4" s="2">
        <v>0</v>
      </c>
      <c r="I4" s="2">
        <v>4</v>
      </c>
      <c r="K4" s="8" t="s">
        <v>2</v>
      </c>
      <c r="L4" s="1">
        <v>128</v>
      </c>
      <c r="M4" s="1">
        <f>COUNTIF(B2:B68,"o")</f>
        <v>5</v>
      </c>
    </row>
    <row r="5" spans="1:18" x14ac:dyDescent="0.25">
      <c r="A5" s="7">
        <v>149</v>
      </c>
      <c r="B5" s="7" t="s">
        <v>5</v>
      </c>
      <c r="C5" s="7">
        <v>32</v>
      </c>
      <c r="D5" s="7">
        <v>1</v>
      </c>
      <c r="E5" s="7">
        <v>0</v>
      </c>
      <c r="F5" s="7">
        <v>0</v>
      </c>
      <c r="G5" s="7">
        <v>0</v>
      </c>
      <c r="H5" s="7">
        <v>0</v>
      </c>
      <c r="I5" s="7">
        <v>56</v>
      </c>
      <c r="K5" s="11" t="s">
        <v>3</v>
      </c>
      <c r="L5" s="1">
        <v>90</v>
      </c>
      <c r="M5" s="1">
        <f>COUNTIF(B2:B68,"w")</f>
        <v>8</v>
      </c>
    </row>
    <row r="6" spans="1:18" x14ac:dyDescent="0.25">
      <c r="A6" s="5">
        <v>23</v>
      </c>
      <c r="B6" s="5" t="s">
        <v>6</v>
      </c>
      <c r="C6" s="5">
        <v>64</v>
      </c>
      <c r="D6" s="5">
        <v>1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K6" s="5" t="s">
        <v>6</v>
      </c>
      <c r="L6" s="1">
        <v>64</v>
      </c>
      <c r="M6" s="1">
        <f>COUNTIF(B2:B68,"p")</f>
        <v>14</v>
      </c>
    </row>
    <row r="7" spans="1:18" x14ac:dyDescent="0.25">
      <c r="A7" s="2">
        <v>158</v>
      </c>
      <c r="B7" s="2" t="s">
        <v>4</v>
      </c>
      <c r="C7" s="2">
        <v>45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2">
        <v>23</v>
      </c>
      <c r="K7" s="2" t="s">
        <v>4</v>
      </c>
      <c r="L7" s="1">
        <v>45</v>
      </c>
      <c r="M7" s="1">
        <f>COUNTIF(B2:B68,"g")</f>
        <v>16</v>
      </c>
    </row>
    <row r="8" spans="1:18" x14ac:dyDescent="0.25">
      <c r="A8" s="11">
        <v>157</v>
      </c>
      <c r="B8" s="11" t="s">
        <v>3</v>
      </c>
      <c r="C8" s="11">
        <v>90</v>
      </c>
      <c r="D8" s="11">
        <v>1</v>
      </c>
      <c r="E8" s="11">
        <v>0</v>
      </c>
      <c r="F8" s="11">
        <v>7</v>
      </c>
      <c r="G8" s="11">
        <v>0</v>
      </c>
      <c r="H8" s="11">
        <v>0</v>
      </c>
      <c r="I8" s="11">
        <v>0</v>
      </c>
      <c r="K8" s="7" t="s">
        <v>5</v>
      </c>
      <c r="L8" s="1">
        <v>32</v>
      </c>
      <c r="M8" s="1">
        <f>COUNTIF(B2:B68,"y")</f>
        <v>20</v>
      </c>
    </row>
    <row r="9" spans="1:18" x14ac:dyDescent="0.25">
      <c r="A9" s="7">
        <v>141</v>
      </c>
      <c r="B9" s="7" t="s">
        <v>5</v>
      </c>
      <c r="C9" s="7">
        <v>32</v>
      </c>
      <c r="D9" s="7">
        <v>1</v>
      </c>
      <c r="E9" s="7">
        <v>0</v>
      </c>
      <c r="F9" s="7">
        <v>0</v>
      </c>
      <c r="G9" s="7">
        <v>0</v>
      </c>
      <c r="H9" s="7">
        <v>0</v>
      </c>
      <c r="I9" s="7">
        <v>40</v>
      </c>
      <c r="K9" s="13" t="s">
        <v>7</v>
      </c>
      <c r="L9" s="1">
        <v>16</v>
      </c>
      <c r="M9" s="1">
        <f>COUNTIF(B2:B68,"r")</f>
        <v>2</v>
      </c>
    </row>
    <row r="10" spans="1:18" x14ac:dyDescent="0.25">
      <c r="A10" s="2">
        <v>163</v>
      </c>
      <c r="B10" s="2" t="s">
        <v>4</v>
      </c>
      <c r="C10" s="2">
        <v>45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I10" s="2">
        <v>30</v>
      </c>
    </row>
    <row r="11" spans="1:18" x14ac:dyDescent="0.25">
      <c r="A11" s="6">
        <v>170</v>
      </c>
      <c r="B11" s="6" t="s">
        <v>6</v>
      </c>
      <c r="C11" s="5">
        <v>64</v>
      </c>
      <c r="D11" s="6">
        <v>1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</row>
    <row r="12" spans="1:18" x14ac:dyDescent="0.25">
      <c r="A12" s="9">
        <v>167</v>
      </c>
      <c r="B12" s="9" t="s">
        <v>2</v>
      </c>
      <c r="C12" s="9">
        <v>128</v>
      </c>
      <c r="D12" s="9">
        <v>2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</row>
    <row r="13" spans="1:18" x14ac:dyDescent="0.25">
      <c r="A13" s="5">
        <v>101</v>
      </c>
      <c r="B13" s="5" t="s">
        <v>6</v>
      </c>
      <c r="C13" s="5">
        <v>64</v>
      </c>
      <c r="D13" s="5">
        <v>2</v>
      </c>
      <c r="E13" s="5">
        <v>12</v>
      </c>
      <c r="F13" s="5">
        <v>43</v>
      </c>
      <c r="G13" s="5">
        <v>0</v>
      </c>
      <c r="H13" s="5">
        <v>0</v>
      </c>
      <c r="I13" s="5">
        <v>0</v>
      </c>
    </row>
    <row r="14" spans="1:18" x14ac:dyDescent="0.25">
      <c r="A14" s="2">
        <v>35</v>
      </c>
      <c r="B14" s="2" t="s">
        <v>4</v>
      </c>
      <c r="C14" s="2">
        <v>45</v>
      </c>
      <c r="D14" s="2">
        <v>2</v>
      </c>
      <c r="E14" s="2">
        <v>27</v>
      </c>
      <c r="F14" s="2">
        <v>5</v>
      </c>
      <c r="G14" s="2">
        <v>43</v>
      </c>
      <c r="H14" s="2">
        <v>67</v>
      </c>
      <c r="I14" s="2">
        <v>21</v>
      </c>
    </row>
    <row r="15" spans="1:18" x14ac:dyDescent="0.25">
      <c r="A15" s="7">
        <v>52</v>
      </c>
      <c r="B15" s="7" t="s">
        <v>5</v>
      </c>
      <c r="C15" s="7">
        <v>32</v>
      </c>
      <c r="D15" s="7">
        <v>2</v>
      </c>
      <c r="E15" s="7">
        <v>36.5</v>
      </c>
      <c r="F15" s="7">
        <v>5</v>
      </c>
      <c r="G15" s="7">
        <v>25</v>
      </c>
      <c r="H15" s="7">
        <v>37</v>
      </c>
      <c r="I15" s="7">
        <v>0</v>
      </c>
    </row>
    <row r="16" spans="1:18" x14ac:dyDescent="0.25">
      <c r="A16" s="7">
        <v>146</v>
      </c>
      <c r="B16" s="7" t="s">
        <v>5</v>
      </c>
      <c r="C16" s="7">
        <v>32</v>
      </c>
      <c r="D16" s="7">
        <v>2</v>
      </c>
      <c r="E16" s="7">
        <v>0</v>
      </c>
      <c r="F16" s="7">
        <v>0</v>
      </c>
      <c r="G16" s="7">
        <v>0</v>
      </c>
      <c r="H16" s="7">
        <v>32</v>
      </c>
      <c r="I16" s="7">
        <v>2</v>
      </c>
    </row>
    <row r="17" spans="1:9" x14ac:dyDescent="0.25">
      <c r="A17" s="11">
        <v>156</v>
      </c>
      <c r="B17" s="11" t="s">
        <v>3</v>
      </c>
      <c r="C17" s="11">
        <v>90</v>
      </c>
      <c r="D17" s="11">
        <v>2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</row>
    <row r="18" spans="1:9" x14ac:dyDescent="0.25">
      <c r="A18" s="5">
        <v>97</v>
      </c>
      <c r="B18" s="5" t="s">
        <v>6</v>
      </c>
      <c r="C18" s="5">
        <v>64</v>
      </c>
      <c r="D18" s="5">
        <v>2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9" x14ac:dyDescent="0.25">
      <c r="A19" s="2">
        <v>162</v>
      </c>
      <c r="B19" s="2" t="s">
        <v>4</v>
      </c>
      <c r="C19" s="2">
        <v>45</v>
      </c>
      <c r="D19" s="2">
        <v>2</v>
      </c>
      <c r="E19" s="2">
        <v>3</v>
      </c>
      <c r="F19" s="2">
        <v>50</v>
      </c>
      <c r="G19" s="2">
        <v>12</v>
      </c>
      <c r="H19" s="2">
        <v>0</v>
      </c>
      <c r="I19" s="2">
        <v>0</v>
      </c>
    </row>
    <row r="20" spans="1:9" x14ac:dyDescent="0.25">
      <c r="A20" s="7">
        <v>65</v>
      </c>
      <c r="B20" s="7" t="s">
        <v>5</v>
      </c>
      <c r="C20" s="7">
        <v>32</v>
      </c>
      <c r="D20" s="7">
        <v>2</v>
      </c>
      <c r="E20" s="7">
        <v>0</v>
      </c>
      <c r="F20" s="7">
        <v>0</v>
      </c>
      <c r="G20" s="7">
        <v>11</v>
      </c>
      <c r="H20" s="7">
        <v>0</v>
      </c>
      <c r="I20" s="7">
        <v>0</v>
      </c>
    </row>
    <row r="21" spans="1:9" x14ac:dyDescent="0.25">
      <c r="A21" s="7">
        <v>133</v>
      </c>
      <c r="B21" s="7" t="s">
        <v>5</v>
      </c>
      <c r="C21" s="7">
        <v>32</v>
      </c>
      <c r="D21" s="7">
        <v>2</v>
      </c>
      <c r="E21" s="7">
        <v>25</v>
      </c>
      <c r="F21" s="7">
        <v>133</v>
      </c>
      <c r="G21" s="7">
        <v>96</v>
      </c>
      <c r="H21" s="7">
        <v>29</v>
      </c>
      <c r="I21" s="7">
        <v>7</v>
      </c>
    </row>
    <row r="22" spans="1:9" x14ac:dyDescent="0.25">
      <c r="A22" s="6">
        <v>111</v>
      </c>
      <c r="B22" s="6" t="s">
        <v>6</v>
      </c>
      <c r="C22" s="5">
        <v>64</v>
      </c>
      <c r="D22" s="6">
        <v>2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</row>
    <row r="23" spans="1:9" x14ac:dyDescent="0.25">
      <c r="A23" s="9">
        <v>6</v>
      </c>
      <c r="B23" s="9" t="s">
        <v>2</v>
      </c>
      <c r="C23" s="9">
        <v>128</v>
      </c>
      <c r="D23" s="9">
        <v>3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</row>
    <row r="24" spans="1:9" x14ac:dyDescent="0.25">
      <c r="A24" s="2">
        <v>100</v>
      </c>
      <c r="B24" s="2" t="s">
        <v>4</v>
      </c>
      <c r="C24" s="2">
        <v>45</v>
      </c>
      <c r="D24" s="2">
        <v>3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</row>
    <row r="25" spans="1:9" x14ac:dyDescent="0.25">
      <c r="A25" s="7">
        <v>127</v>
      </c>
      <c r="B25" s="7" t="s">
        <v>5</v>
      </c>
      <c r="C25" s="7">
        <v>32</v>
      </c>
      <c r="D25" s="7">
        <v>3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</row>
    <row r="26" spans="1:9" x14ac:dyDescent="0.25">
      <c r="A26" s="7">
        <v>53</v>
      </c>
      <c r="B26" s="7" t="s">
        <v>5</v>
      </c>
      <c r="C26" s="7">
        <v>32</v>
      </c>
      <c r="D26" s="7">
        <v>3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</row>
    <row r="27" spans="1:9" x14ac:dyDescent="0.25">
      <c r="A27" s="11">
        <v>22</v>
      </c>
      <c r="B27" s="11" t="s">
        <v>3</v>
      </c>
      <c r="C27" s="11">
        <v>90</v>
      </c>
      <c r="D27" s="11">
        <v>3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</row>
    <row r="28" spans="1:9" x14ac:dyDescent="0.25">
      <c r="A28" s="5">
        <v>99</v>
      </c>
      <c r="B28" s="5" t="s">
        <v>6</v>
      </c>
      <c r="C28" s="5">
        <v>64</v>
      </c>
      <c r="D28" s="5">
        <v>3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</row>
    <row r="29" spans="1:9" x14ac:dyDescent="0.25">
      <c r="A29" s="2">
        <v>38</v>
      </c>
      <c r="B29" s="2" t="s">
        <v>4</v>
      </c>
      <c r="C29" s="2">
        <v>45</v>
      </c>
      <c r="D29" s="2">
        <v>3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</row>
    <row r="30" spans="1:9" x14ac:dyDescent="0.25">
      <c r="A30" s="7">
        <v>135</v>
      </c>
      <c r="B30" s="7" t="s">
        <v>5</v>
      </c>
      <c r="C30" s="7">
        <v>32</v>
      </c>
      <c r="D30" s="7">
        <v>3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</row>
    <row r="31" spans="1:9" x14ac:dyDescent="0.25">
      <c r="A31" s="12">
        <v>166</v>
      </c>
      <c r="B31" s="12" t="s">
        <v>7</v>
      </c>
      <c r="C31" s="12">
        <v>16</v>
      </c>
      <c r="D31" s="12">
        <v>3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</row>
    <row r="32" spans="1:9" x14ac:dyDescent="0.25">
      <c r="A32" s="5">
        <v>29</v>
      </c>
      <c r="B32" s="5" t="s">
        <v>6</v>
      </c>
      <c r="C32" s="5">
        <v>64</v>
      </c>
      <c r="D32" s="5">
        <v>3</v>
      </c>
      <c r="E32" s="5">
        <v>0</v>
      </c>
      <c r="F32" s="5">
        <v>13</v>
      </c>
      <c r="G32" s="5">
        <v>0</v>
      </c>
      <c r="H32" s="5">
        <v>0</v>
      </c>
      <c r="I32" s="5">
        <v>0</v>
      </c>
    </row>
    <row r="33" spans="1:9" x14ac:dyDescent="0.25">
      <c r="A33" s="2">
        <v>160</v>
      </c>
      <c r="B33" s="2" t="s">
        <v>4</v>
      </c>
      <c r="C33" s="2">
        <v>45</v>
      </c>
      <c r="D33" s="2">
        <v>3</v>
      </c>
      <c r="E33" s="2">
        <v>0</v>
      </c>
      <c r="F33" s="2">
        <v>6</v>
      </c>
      <c r="G33" s="2">
        <v>0</v>
      </c>
      <c r="H33" s="2">
        <v>0</v>
      </c>
      <c r="I33" s="2">
        <v>0</v>
      </c>
    </row>
    <row r="34" spans="1:9" x14ac:dyDescent="0.25">
      <c r="A34" s="11">
        <v>155</v>
      </c>
      <c r="B34" s="11" t="s">
        <v>3</v>
      </c>
      <c r="C34" s="11">
        <v>90</v>
      </c>
      <c r="D34" s="11">
        <v>3</v>
      </c>
      <c r="E34" s="11">
        <v>102</v>
      </c>
      <c r="F34" s="11">
        <v>0</v>
      </c>
      <c r="G34" s="11">
        <v>0</v>
      </c>
      <c r="H34" s="11">
        <v>0</v>
      </c>
      <c r="I34" s="11">
        <v>0</v>
      </c>
    </row>
    <row r="35" spans="1:9" x14ac:dyDescent="0.25">
      <c r="A35" s="7">
        <v>137</v>
      </c>
      <c r="B35" s="7" t="s">
        <v>5</v>
      </c>
      <c r="C35" s="7">
        <v>32</v>
      </c>
      <c r="D35" s="7">
        <v>3</v>
      </c>
      <c r="E35" s="7">
        <v>0</v>
      </c>
      <c r="F35" s="7">
        <v>60</v>
      </c>
      <c r="G35" s="7">
        <v>10</v>
      </c>
      <c r="H35" s="7">
        <v>0</v>
      </c>
      <c r="I35" s="7">
        <v>8</v>
      </c>
    </row>
    <row r="36" spans="1:9" x14ac:dyDescent="0.25">
      <c r="A36" s="7">
        <v>141</v>
      </c>
      <c r="B36" s="7" t="s">
        <v>5</v>
      </c>
      <c r="C36" s="7">
        <v>32</v>
      </c>
      <c r="D36" s="7">
        <v>3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</row>
    <row r="37" spans="1:9" x14ac:dyDescent="0.25">
      <c r="A37" s="6">
        <v>94</v>
      </c>
      <c r="B37" s="6" t="s">
        <v>6</v>
      </c>
      <c r="C37" s="5">
        <v>64</v>
      </c>
      <c r="D37" s="6">
        <v>3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</row>
    <row r="38" spans="1:9" x14ac:dyDescent="0.25">
      <c r="A38" s="9">
        <v>8</v>
      </c>
      <c r="B38" s="9" t="s">
        <v>2</v>
      </c>
      <c r="C38" s="9">
        <v>128</v>
      </c>
      <c r="D38" s="9">
        <v>4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</row>
    <row r="39" spans="1:9" x14ac:dyDescent="0.25">
      <c r="A39" s="2">
        <v>98</v>
      </c>
      <c r="B39" s="2" t="s">
        <v>4</v>
      </c>
      <c r="C39" s="2">
        <v>45</v>
      </c>
      <c r="D39" s="2">
        <v>4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</row>
    <row r="40" spans="1:9" x14ac:dyDescent="0.25">
      <c r="A40" s="11">
        <v>11</v>
      </c>
      <c r="B40" s="11" t="s">
        <v>3</v>
      </c>
      <c r="C40" s="11">
        <v>90</v>
      </c>
      <c r="D40" s="11">
        <v>4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</row>
    <row r="41" spans="1:9" x14ac:dyDescent="0.25">
      <c r="A41" s="7">
        <v>82</v>
      </c>
      <c r="B41" s="7" t="s">
        <v>5</v>
      </c>
      <c r="C41" s="7">
        <v>32</v>
      </c>
      <c r="D41" s="7">
        <v>4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</row>
    <row r="42" spans="1:9" x14ac:dyDescent="0.25">
      <c r="A42" s="5">
        <v>18</v>
      </c>
      <c r="B42" s="5" t="s">
        <v>6</v>
      </c>
      <c r="C42" s="5">
        <v>64</v>
      </c>
      <c r="D42" s="5">
        <v>4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</row>
    <row r="43" spans="1:9" x14ac:dyDescent="0.25">
      <c r="A43" s="7">
        <v>85</v>
      </c>
      <c r="B43" s="7" t="s">
        <v>5</v>
      </c>
      <c r="C43" s="7">
        <v>32</v>
      </c>
      <c r="D43" s="7">
        <v>4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</row>
    <row r="44" spans="1:9" x14ac:dyDescent="0.25">
      <c r="A44" s="2">
        <v>159</v>
      </c>
      <c r="B44" s="2" t="s">
        <v>4</v>
      </c>
      <c r="C44" s="2">
        <v>45</v>
      </c>
      <c r="D44" s="2">
        <v>4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</row>
    <row r="45" spans="1:9" x14ac:dyDescent="0.25">
      <c r="A45" s="5">
        <v>37</v>
      </c>
      <c r="B45" s="5" t="s">
        <v>6</v>
      </c>
      <c r="C45" s="5">
        <v>64</v>
      </c>
      <c r="D45" s="5">
        <v>4</v>
      </c>
      <c r="E45" s="5">
        <v>0</v>
      </c>
      <c r="F45" s="5">
        <v>0</v>
      </c>
      <c r="G45" s="5">
        <v>0</v>
      </c>
      <c r="H45" s="5">
        <v>30</v>
      </c>
      <c r="I45" s="5">
        <v>0</v>
      </c>
    </row>
    <row r="46" spans="1:9" x14ac:dyDescent="0.25">
      <c r="A46" s="7">
        <v>118</v>
      </c>
      <c r="B46" s="7" t="s">
        <v>5</v>
      </c>
      <c r="C46" s="7">
        <v>32</v>
      </c>
      <c r="D46" s="7">
        <v>4</v>
      </c>
      <c r="E46" s="7">
        <v>14</v>
      </c>
      <c r="F46" s="7">
        <v>140</v>
      </c>
      <c r="G46" s="7">
        <v>0</v>
      </c>
      <c r="H46" s="7">
        <v>9</v>
      </c>
      <c r="I46" s="7">
        <v>534</v>
      </c>
    </row>
    <row r="47" spans="1:9" x14ac:dyDescent="0.25">
      <c r="A47" s="12">
        <v>165</v>
      </c>
      <c r="B47" s="12" t="s">
        <v>7</v>
      </c>
      <c r="C47" s="12">
        <v>16</v>
      </c>
      <c r="D47" s="12">
        <v>4</v>
      </c>
      <c r="E47" s="12">
        <v>16</v>
      </c>
      <c r="F47" s="12">
        <v>41</v>
      </c>
      <c r="G47" s="12">
        <v>101</v>
      </c>
      <c r="H47" s="12">
        <v>86</v>
      </c>
      <c r="I47" s="12">
        <v>95</v>
      </c>
    </row>
    <row r="48" spans="1:9" x14ac:dyDescent="0.25">
      <c r="A48" s="4">
        <v>164</v>
      </c>
      <c r="B48" s="4" t="s">
        <v>4</v>
      </c>
      <c r="C48" s="2">
        <v>45</v>
      </c>
      <c r="D48" s="4">
        <v>4</v>
      </c>
      <c r="E48" s="4">
        <v>0</v>
      </c>
      <c r="F48" s="4">
        <v>39</v>
      </c>
      <c r="G48" s="4">
        <v>59</v>
      </c>
      <c r="H48" s="4">
        <v>116</v>
      </c>
      <c r="I48" s="4">
        <v>17</v>
      </c>
    </row>
    <row r="49" spans="1:9" x14ac:dyDescent="0.25">
      <c r="A49" s="9">
        <v>168</v>
      </c>
      <c r="B49" s="9" t="s">
        <v>2</v>
      </c>
      <c r="C49" s="9">
        <v>128</v>
      </c>
      <c r="D49" s="9">
        <v>5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</row>
    <row r="50" spans="1:9" x14ac:dyDescent="0.25">
      <c r="A50" s="5">
        <v>17</v>
      </c>
      <c r="B50" s="5" t="s">
        <v>6</v>
      </c>
      <c r="C50" s="5">
        <v>64</v>
      </c>
      <c r="D50" s="5">
        <v>5</v>
      </c>
      <c r="E50" s="5">
        <v>0</v>
      </c>
      <c r="F50" s="5">
        <v>0</v>
      </c>
      <c r="G50" s="5">
        <v>0</v>
      </c>
      <c r="H50" s="5">
        <v>0</v>
      </c>
      <c r="I50" s="5">
        <v>4</v>
      </c>
    </row>
    <row r="51" spans="1:9" x14ac:dyDescent="0.25">
      <c r="A51" s="11">
        <v>150</v>
      </c>
      <c r="B51" s="11" t="s">
        <v>3</v>
      </c>
      <c r="C51" s="11">
        <v>90</v>
      </c>
      <c r="D51" s="11">
        <v>5</v>
      </c>
      <c r="E51" s="11">
        <v>0</v>
      </c>
      <c r="F51" s="11">
        <v>19</v>
      </c>
      <c r="G51" s="11">
        <v>0</v>
      </c>
      <c r="H51" s="11">
        <v>0</v>
      </c>
      <c r="I51" s="11">
        <v>0</v>
      </c>
    </row>
    <row r="52" spans="1:9" x14ac:dyDescent="0.25">
      <c r="A52" s="2">
        <v>132</v>
      </c>
      <c r="B52" s="2" t="s">
        <v>4</v>
      </c>
      <c r="C52" s="2">
        <v>45</v>
      </c>
      <c r="D52" s="2">
        <v>5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</row>
    <row r="53" spans="1:9" x14ac:dyDescent="0.25">
      <c r="A53" s="2">
        <v>161</v>
      </c>
      <c r="B53" s="2" t="s">
        <v>4</v>
      </c>
      <c r="C53" s="2">
        <v>45</v>
      </c>
      <c r="D53" s="2">
        <v>5</v>
      </c>
      <c r="E53" s="2">
        <v>0</v>
      </c>
      <c r="F53" s="2">
        <v>24</v>
      </c>
      <c r="G53" s="2">
        <v>0</v>
      </c>
      <c r="H53" s="2">
        <v>28</v>
      </c>
      <c r="I53" s="2">
        <v>23</v>
      </c>
    </row>
    <row r="54" spans="1:9" x14ac:dyDescent="0.25">
      <c r="A54" s="7">
        <v>145</v>
      </c>
      <c r="B54" s="7" t="s">
        <v>5</v>
      </c>
      <c r="C54" s="7">
        <v>32</v>
      </c>
      <c r="D54" s="7">
        <v>5</v>
      </c>
      <c r="E54" s="7">
        <v>0</v>
      </c>
      <c r="F54" s="7">
        <v>30</v>
      </c>
      <c r="G54" s="7">
        <v>0</v>
      </c>
      <c r="H54" s="7">
        <v>0</v>
      </c>
      <c r="I54" s="7">
        <v>0</v>
      </c>
    </row>
    <row r="55" spans="1:9" x14ac:dyDescent="0.25">
      <c r="A55" s="2">
        <v>107</v>
      </c>
      <c r="B55" s="2" t="s">
        <v>4</v>
      </c>
      <c r="C55" s="2">
        <v>45</v>
      </c>
      <c r="D55" s="2">
        <v>5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</row>
    <row r="56" spans="1:9" x14ac:dyDescent="0.25">
      <c r="A56" s="5">
        <v>105</v>
      </c>
      <c r="B56" s="5" t="s">
        <v>6</v>
      </c>
      <c r="C56" s="5">
        <v>64</v>
      </c>
      <c r="D56" s="5">
        <v>5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</row>
    <row r="57" spans="1:9" x14ac:dyDescent="0.25">
      <c r="A57" s="2">
        <v>91</v>
      </c>
      <c r="B57" s="2" t="s">
        <v>4</v>
      </c>
      <c r="C57" s="2">
        <v>45</v>
      </c>
      <c r="D57" s="2">
        <v>5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</row>
    <row r="58" spans="1:9" x14ac:dyDescent="0.25">
      <c r="A58" s="7">
        <v>69</v>
      </c>
      <c r="B58" s="7" t="s">
        <v>5</v>
      </c>
      <c r="C58" s="7">
        <v>32</v>
      </c>
      <c r="D58" s="7">
        <v>5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</row>
    <row r="59" spans="1:9" x14ac:dyDescent="0.25">
      <c r="A59" s="11">
        <v>152</v>
      </c>
      <c r="B59" s="11" t="s">
        <v>3</v>
      </c>
      <c r="C59" s="11">
        <v>90</v>
      </c>
      <c r="D59" s="11">
        <v>5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</row>
    <row r="60" spans="1:9" x14ac:dyDescent="0.25">
      <c r="A60" s="2">
        <v>121</v>
      </c>
      <c r="B60" s="2" t="s">
        <v>4</v>
      </c>
      <c r="C60" s="2">
        <v>45</v>
      </c>
      <c r="D60" s="2">
        <v>5</v>
      </c>
      <c r="E60" s="2">
        <v>0</v>
      </c>
      <c r="F60" s="2">
        <v>0</v>
      </c>
      <c r="G60" s="2">
        <v>0</v>
      </c>
      <c r="H60" s="2">
        <v>10</v>
      </c>
      <c r="I60" s="2">
        <v>18</v>
      </c>
    </row>
    <row r="61" spans="1:9" x14ac:dyDescent="0.25">
      <c r="A61" s="7">
        <v>61</v>
      </c>
      <c r="B61" s="7" t="s">
        <v>5</v>
      </c>
      <c r="C61" s="7">
        <v>32</v>
      </c>
      <c r="D61" s="7">
        <v>5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</row>
    <row r="62" spans="1:9" x14ac:dyDescent="0.25">
      <c r="A62" s="7">
        <v>146</v>
      </c>
      <c r="B62" s="7" t="s">
        <v>5</v>
      </c>
      <c r="C62" s="7">
        <v>32</v>
      </c>
      <c r="D62" s="7">
        <v>5</v>
      </c>
      <c r="E62" s="7">
        <v>0</v>
      </c>
      <c r="F62" s="7">
        <v>20</v>
      </c>
      <c r="G62" s="7">
        <v>0</v>
      </c>
      <c r="H62" s="7">
        <v>0</v>
      </c>
      <c r="I62" s="7">
        <v>0</v>
      </c>
    </row>
    <row r="63" spans="1:9" x14ac:dyDescent="0.25">
      <c r="A63" s="7">
        <v>45</v>
      </c>
      <c r="B63" s="7" t="s">
        <v>5</v>
      </c>
      <c r="C63" s="7">
        <v>32</v>
      </c>
      <c r="D63" s="7">
        <v>5</v>
      </c>
      <c r="E63" s="7">
        <v>17</v>
      </c>
      <c r="F63" s="7">
        <v>25</v>
      </c>
      <c r="G63" s="7">
        <v>0</v>
      </c>
      <c r="H63" s="7">
        <v>0</v>
      </c>
      <c r="I63" s="7">
        <v>0</v>
      </c>
    </row>
    <row r="64" spans="1:9" x14ac:dyDescent="0.25">
      <c r="A64" s="7">
        <v>63</v>
      </c>
      <c r="B64" s="7" t="s">
        <v>5</v>
      </c>
      <c r="C64" s="7">
        <v>32</v>
      </c>
      <c r="D64" s="7">
        <v>5</v>
      </c>
      <c r="E64" s="7">
        <v>4</v>
      </c>
      <c r="F64" s="7">
        <v>27</v>
      </c>
      <c r="G64" s="7">
        <v>0</v>
      </c>
      <c r="H64" s="7">
        <v>0</v>
      </c>
      <c r="I64" s="7">
        <v>0</v>
      </c>
    </row>
    <row r="65" spans="1:9" x14ac:dyDescent="0.25">
      <c r="A65" s="5">
        <v>96</v>
      </c>
      <c r="B65" s="5" t="s">
        <v>6</v>
      </c>
      <c r="C65" s="5">
        <v>64</v>
      </c>
      <c r="D65" s="5">
        <v>5</v>
      </c>
      <c r="E65" s="5">
        <v>24</v>
      </c>
      <c r="F65" s="5">
        <v>20</v>
      </c>
      <c r="G65" s="5">
        <v>0</v>
      </c>
      <c r="H65" s="5">
        <v>0</v>
      </c>
      <c r="I65" s="5">
        <v>0</v>
      </c>
    </row>
    <row r="66" spans="1:9" x14ac:dyDescent="0.25">
      <c r="A66" s="5">
        <v>12</v>
      </c>
      <c r="B66" s="5" t="s">
        <v>6</v>
      </c>
      <c r="C66" s="5">
        <v>64</v>
      </c>
      <c r="D66" s="5">
        <v>5</v>
      </c>
      <c r="E66" s="5">
        <v>0</v>
      </c>
      <c r="F66" s="5">
        <v>19</v>
      </c>
      <c r="G66" s="5">
        <v>0</v>
      </c>
      <c r="H66" s="5">
        <v>0</v>
      </c>
      <c r="I66" s="5">
        <v>0</v>
      </c>
    </row>
    <row r="67" spans="1:9" x14ac:dyDescent="0.25">
      <c r="A67" s="7">
        <v>74</v>
      </c>
      <c r="B67" s="7" t="s">
        <v>14</v>
      </c>
      <c r="C67" s="7">
        <v>32</v>
      </c>
      <c r="D67" s="7">
        <v>5</v>
      </c>
      <c r="E67" s="7" t="s">
        <v>18</v>
      </c>
      <c r="F67" s="7" t="s">
        <v>18</v>
      </c>
      <c r="G67" s="7" t="s">
        <v>18</v>
      </c>
      <c r="H67" s="7" t="s">
        <v>16</v>
      </c>
      <c r="I67" s="7">
        <v>13</v>
      </c>
    </row>
    <row r="68" spans="1:9" x14ac:dyDescent="0.25">
      <c r="A68" s="10">
        <v>51</v>
      </c>
      <c r="B68" s="10" t="s">
        <v>15</v>
      </c>
      <c r="C68" s="10">
        <v>32</v>
      </c>
      <c r="D68" s="10">
        <v>5</v>
      </c>
      <c r="E68" s="10" t="s">
        <v>18</v>
      </c>
      <c r="F68" s="10" t="s">
        <v>18</v>
      </c>
      <c r="G68" s="10" t="s">
        <v>18</v>
      </c>
      <c r="H68" s="10" t="s">
        <v>16</v>
      </c>
      <c r="I68" s="10">
        <v>0</v>
      </c>
    </row>
    <row r="69" spans="1:9" x14ac:dyDescent="0.25">
      <c r="G6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Flood1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2025-04-30T17:52:40Z</dcterms:created>
  <dcterms:modified xsi:type="dcterms:W3CDTF">2025-04-30T22:07:22Z</dcterms:modified>
</cp:coreProperties>
</file>