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icol\Documents\GitHub\carbon_samples\"/>
    </mc:Choice>
  </mc:AlternateContent>
  <xr:revisionPtr revIDLastSave="0" documentId="13_ncr:1_{592AC5FB-6BFC-4503-A4CB-DA20AB7FC7BA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" i="1"/>
  <c r="Y5" i="1"/>
  <c r="Y6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</calcChain>
</file>

<file path=xl/sharedStrings.xml><?xml version="1.0" encoding="utf-8"?>
<sst xmlns="http://schemas.openxmlformats.org/spreadsheetml/2006/main" count="411" uniqueCount="133">
  <si>
    <t>GGRL Sample Chain of Custody</t>
  </si>
  <si>
    <t>Date</t>
  </si>
  <si>
    <t>Project</t>
  </si>
  <si>
    <t>Cost Code</t>
  </si>
  <si>
    <t>Send Results to:</t>
  </si>
  <si>
    <t>Field Prep (Filt/Acid)</t>
  </si>
  <si>
    <t>Needs filter in lab?</t>
  </si>
  <si>
    <t>Needs acidify in lab?</t>
  </si>
  <si>
    <t>Anions</t>
  </si>
  <si>
    <t>Major Cation</t>
  </si>
  <si>
    <t>Alk/pH</t>
  </si>
  <si>
    <t xml:space="preserve"> TOC/DOC</t>
  </si>
  <si>
    <t>Storage containers</t>
  </si>
  <si>
    <t>Disposal &amp; storage instruction</t>
  </si>
  <si>
    <t>Comment</t>
  </si>
  <si>
    <t>Date Analyzed</t>
  </si>
  <si>
    <t>Sample ID</t>
  </si>
  <si>
    <t>C isotopes</t>
  </si>
  <si>
    <t>Joel, Janice, Rachel</t>
  </si>
  <si>
    <t>Valles Caldera- BER</t>
  </si>
  <si>
    <t>F34D-0000-0000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</si>
  <si>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</si>
  <si>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</si>
  <si>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</si>
  <si>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</si>
  <si>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</si>
  <si>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</si>
  <si>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</si>
  <si>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</si>
  <si>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11</t>
  </si>
  <si>
    <t>GS #1 upper 7/17/21</t>
  </si>
  <si>
    <t>GS #1 lower 7/17/21</t>
  </si>
  <si>
    <t>GS #2 upper 7/19/21</t>
  </si>
  <si>
    <t>GS #2 lower 7/19/21</t>
  </si>
  <si>
    <t>Burn Site 2 8/13/21 GS</t>
  </si>
  <si>
    <t>Burn Site 3 8/13/21 GS</t>
  </si>
  <si>
    <t>Burn Site 4 T: 8/16/21 GS</t>
  </si>
  <si>
    <t>Burn Site 5 T: 8/16/21 GS</t>
  </si>
  <si>
    <t>Gaining GS T: 8/14/21</t>
  </si>
  <si>
    <t>Isco #3 Bottle #11 Storm 1 7/23/21</t>
  </si>
  <si>
    <t>Isco #2 Bottle #2 Storm 1 7/23/21</t>
  </si>
  <si>
    <t>Isco #3 Bottle #1 Storm 1 7/23/21</t>
  </si>
  <si>
    <t>GS #5 Lower 8/13/21</t>
  </si>
  <si>
    <t>GS #5 Upper 8/13/21</t>
  </si>
  <si>
    <t>GS #4 Upper 8/5/21</t>
  </si>
  <si>
    <t>GS #4 Lower 8/5/21</t>
  </si>
  <si>
    <t>Isco #3 Bottle #8 Storm 1 7/23/21</t>
  </si>
  <si>
    <t>Isco #2 Bottle #10 Storm 1 7/23/21</t>
  </si>
  <si>
    <t>Isco #3 Bottle #3 Storm 1 7/23/21</t>
  </si>
  <si>
    <t>Isco #2 Bottle #6 Storm 1 7/23/21</t>
  </si>
  <si>
    <t>Isco #2 Bottle #18 Storm 1 7/23/21</t>
  </si>
  <si>
    <t>Isco #3 Bottle #24 Storm 1 7/23/21</t>
  </si>
  <si>
    <t>Exp 10</t>
  </si>
  <si>
    <t>Exp 9</t>
  </si>
  <si>
    <t>Exp 12</t>
  </si>
  <si>
    <t>Exp 13</t>
  </si>
  <si>
    <t>Exp 14</t>
  </si>
  <si>
    <t>Exp 15</t>
  </si>
  <si>
    <t>Exp 16</t>
  </si>
  <si>
    <t>uf/ua</t>
  </si>
  <si>
    <t>Isco #2 Bottle #1 Storm 1 07/23/21</t>
  </si>
  <si>
    <t>Upstream GWW #9 07/27/21</t>
  </si>
  <si>
    <t>Upstream GWW #8 07/27/21</t>
  </si>
  <si>
    <t>Upstream (upper) GS #3 07/27/21</t>
  </si>
  <si>
    <t>Downstream GWW #1 07/27/21</t>
  </si>
  <si>
    <t>Downstream GWW #2 07/27/21</t>
  </si>
  <si>
    <t>Downstream GS #3 (lower) 07/27/21</t>
  </si>
  <si>
    <t>yes</t>
  </si>
  <si>
    <t>no</t>
  </si>
  <si>
    <t>DOC</t>
  </si>
  <si>
    <t>Other</t>
  </si>
  <si>
    <t>POC</t>
  </si>
  <si>
    <t>DOC (mg/L)</t>
  </si>
  <si>
    <t>DOC MDL</t>
  </si>
  <si>
    <t>Lab ID</t>
  </si>
  <si>
    <t>VC-BER-1</t>
  </si>
  <si>
    <t>VC-BER-2</t>
  </si>
  <si>
    <t>VC-BER-3</t>
  </si>
  <si>
    <t>VC-BER-4</t>
  </si>
  <si>
    <t>VC-BER-5</t>
  </si>
  <si>
    <t>VC-BER-6</t>
  </si>
  <si>
    <t>VC-BER-7</t>
  </si>
  <si>
    <t>VC-BER-8</t>
  </si>
  <si>
    <t>VC-BER-9</t>
  </si>
  <si>
    <t>VC-BER-10</t>
  </si>
  <si>
    <t>VC-BER-11</t>
  </si>
  <si>
    <t>VC-BER-12</t>
  </si>
  <si>
    <t>VC-BER-13</t>
  </si>
  <si>
    <t>VC-BER-14</t>
  </si>
  <si>
    <t>VC-BER-15</t>
  </si>
  <si>
    <t>VC-BER-16</t>
  </si>
  <si>
    <t>VC-BER-17</t>
  </si>
  <si>
    <t>VC-BER-18</t>
  </si>
  <si>
    <t>VC-BER-19</t>
  </si>
  <si>
    <t>VC-BER-20</t>
  </si>
  <si>
    <t>VC-BER-21</t>
  </si>
  <si>
    <t>VC-BER-22</t>
  </si>
  <si>
    <t>VC-BER-23</t>
  </si>
  <si>
    <t>VC-BER-24</t>
  </si>
  <si>
    <t>VC-BER-25</t>
  </si>
  <si>
    <t>VC-BER-26</t>
  </si>
  <si>
    <t>VC-BER-27</t>
  </si>
  <si>
    <t>VC-BER-28</t>
  </si>
  <si>
    <t>VC-BER-29</t>
  </si>
  <si>
    <t>VC-BER-30</t>
  </si>
  <si>
    <t>VC-BER-31</t>
  </si>
  <si>
    <t>VC-BER-32</t>
  </si>
  <si>
    <t>VC-BER-33</t>
  </si>
  <si>
    <t>VC-BER-34</t>
  </si>
  <si>
    <t>VC-BER-35</t>
  </si>
  <si>
    <t>VC-BER-36</t>
  </si>
  <si>
    <t>VC-BER-37</t>
  </si>
  <si>
    <t>VC-BER-38</t>
  </si>
  <si>
    <t>VC-BER-39</t>
  </si>
  <si>
    <t>VC-BER-40</t>
  </si>
  <si>
    <t>VC-BER-41</t>
  </si>
  <si>
    <t>VC-BER-42</t>
  </si>
  <si>
    <t>VC-BER-43</t>
  </si>
  <si>
    <t>VC-BER-44</t>
  </si>
  <si>
    <t>VC-BER-45</t>
  </si>
  <si>
    <t>VC-BER-46</t>
  </si>
  <si>
    <t>VC-BER-47</t>
  </si>
  <si>
    <t>pre-filter weight (g)</t>
  </si>
  <si>
    <t>see note at bottom</t>
  </si>
  <si>
    <t>Volume filtered (mL)</t>
  </si>
  <si>
    <t>entire sample filtered</t>
  </si>
  <si>
    <t>Total sediment on filter - inorganic + organic (g)</t>
  </si>
  <si>
    <t>entire sample volume filtered, some sediment stuck to the sides of nalgene with no easy way to retrieve it</t>
  </si>
  <si>
    <t>Note: Samples 1,2,4, and 5 contained higher amounts of sediment than the rest.  The consistency was more like a sandy sludge, so filtering the entire sample would have been impossible because the filters became saturated with sediment almost immediately.   I was able to filter about 10 ml of sample.  The rest of the sample will be stored in case we want to try to filter the rest at a later time.</t>
  </si>
  <si>
    <t>post-filter weight (g) after drying in oven at 105C for 24 hours - before acid fumigation</t>
  </si>
  <si>
    <t>Isco #3 Bottle #15 Storm 1 7/23/21</t>
  </si>
  <si>
    <t>Isco #2 Bottle #5 Storm 1 7/23/21</t>
  </si>
  <si>
    <t>SS concentration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</si>
</sst>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textRotation="90"/>
    </xf>
    <xf numFmtId="0" fontId="3" fillId="2" borderId="9" xfId="0" applyFont="1" applyFill="1" applyBorder="1" applyAlignment="1">
      <alignment textRotation="90" wrapText="1"/>
    </xf>
    <xf numFmtId="0" fontId="3" fillId="2" borderId="9" xfId="0" applyFont="1" applyFill="1" applyBorder="1" applyAlignment="1">
      <alignment wrapText="1"/>
    </xf>
    <xf numFmtId="0" fontId="0" fillId="0" borderId="9" xfId="0" applyBorder="1"/>
    <xf numFmtId="165" fontId="0" fillId="0" borderId="9" xfId="0" applyNumberFormat="1" applyBorder="1" applyAlignment="1">
      <alignment horizontal="right"/>
    </xf>
    <xf numFmtId="14" fontId="0" fillId="0" borderId="9" xfId="0" applyNumberFormat="1" applyBorder="1"/>
    <xf numFmtId="0" fontId="0" fillId="3" borderId="9" xfId="0" applyFill="1" applyBorder="1"/>
    <xf numFmtId="2" fontId="5" fillId="0" borderId="9" xfId="0" applyNumberFormat="1" applyFont="1" applyBorder="1" applyAlignment="1">
      <alignment horizontal="right" wrapText="1"/>
    </xf>
    <xf numFmtId="0" fontId="2" fillId="0" borderId="0" xfId="0" applyFont="1"/>
    <xf numFmtId="14" fontId="4" fillId="0" borderId="9" xfId="0" applyNumberFormat="1" applyFont="1" applyBorder="1" applyAlignment="1">
      <alignment horizontal="right" wrapText="1"/>
    </xf>
    <xf numFmtId="49" fontId="2" fillId="4" borderId="9" xfId="0" applyNumberFormat="1" applyFont="1" applyFill="1" applyBorder="1" applyAlignment="1">
      <alignment horizontal="left" wrapText="1"/>
    </xf>
    <xf numFmtId="164" fontId="2" fillId="4" borderId="9" xfId="0" applyNumberFormat="1" applyFont="1" applyFill="1" applyBorder="1" applyAlignment="1">
      <alignment horizontal="left" wrapText="1"/>
    </xf>
    <xf numFmtId="0" fontId="0" fillId="0" borderId="10" xfId="0" applyBorder="1"/>
    <xf numFmtId="14" fontId="4" fillId="0" borderId="9" xfId="1" applyNumberFormat="1" applyFont="1" applyBorder="1" applyAlignment="1">
      <alignment horizontal="center" vertical="top"/>
    </xf>
    <xf numFmtId="0" fontId="2" fillId="0" borderId="9" xfId="0" applyFont="1" applyBorder="1"/>
    <xf numFmtId="0" fontId="0" fillId="3" borderId="9" xfId="0" applyFill="1" applyBorder="1" applyAlignment="1">
      <alignment wrapText="1"/>
    </xf>
    <xf numFmtId="2" fontId="0" fillId="0" borderId="9" xfId="0" applyNumberFormat="1" applyBorder="1"/>
    <xf numFmtId="0" fontId="3" fillId="0" borderId="7" xfId="0" applyFont="1" applyBorder="1"/>
    <xf numFmtId="0" fontId="0" fillId="0" borderId="0" xfId="0" applyAlignment="1">
      <alignment vertical="center"/>
    </xf>
    <xf numFmtId="0" fontId="0" fillId="0" borderId="9" xfId="0" applyBorder="1" applyAlignment="1">
      <alignment wrapText="1"/>
    </xf>
    <xf numFmtId="14" fontId="0" fillId="0" borderId="10" xfId="0" applyNumberFormat="1" applyBorder="1"/>
    <xf numFmtId="0" fontId="0" fillId="4" borderId="9" xfId="0" applyFill="1" applyBorder="1"/>
    <xf numFmtId="164" fontId="0" fillId="0" borderId="9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5" borderId="9" xfId="0" applyFill="1" applyBorder="1"/>
    <xf numFmtId="165" fontId="0" fillId="5" borderId="9" xfId="0" applyNumberFormat="1" applyFill="1" applyBorder="1" applyAlignment="1">
      <alignment horizontal="right"/>
    </xf>
    <xf numFmtId="14" fontId="0" fillId="5" borderId="9" xfId="0" applyNumberFormat="1" applyFill="1" applyBorder="1"/>
    <xf numFmtId="2" fontId="0" fillId="5" borderId="9" xfId="0" applyNumberFormat="1" applyFill="1" applyBorder="1"/>
    <xf numFmtId="14" fontId="4" fillId="5" borderId="9" xfId="1" applyNumberFormat="1" applyFont="1" applyFill="1" applyBorder="1" applyAlignment="1">
      <alignment horizontal="center" vertical="top"/>
    </xf>
    <xf numFmtId="2" fontId="5" fillId="5" borderId="9" xfId="0" applyNumberFormat="1" applyFont="1" applyFill="1" applyBorder="1" applyAlignment="1">
      <alignment horizontal="right" wrapText="1"/>
    </xf>
    <xf numFmtId="14" fontId="0" fillId="5" borderId="10" xfId="0" applyNumberFormat="1" applyFill="1" applyBorder="1"/>
    <xf numFmtId="164" fontId="0" fillId="5" borderId="9" xfId="0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4"/>
  <sheetViews>
    <sheetView tabSelected="1" zoomScale="115" zoomScaleNormal="115" workbookViewId="0">
      <pane xSplit="1" ySplit="4" topLeftCell="Q61" activePane="bottomRight" state="frozen"/>
      <selection pane="topRight" activeCell="B1" sqref="B1"/>
      <selection pane="bottomLeft" activeCell="A5" sqref="A5"/>
      <selection pane="bottomRight" activeCell="Y23" sqref="Y23"/>
    </sheetView>
  </sheetViews>
  <sheetFormatPr defaultRowHeight="15" x14ac:dyDescent="0.25"/>
  <cols>
    <col min="1" max="1" width="31.5703125" bestFit="1" customWidth="1"/>
    <col min="2" max="2" width="10.140625" bestFit="1" customWidth="1"/>
    <col min="3" max="3" width="5.7109375" customWidth="1"/>
    <col min="4" max="8" width="3.7109375" customWidth="1"/>
    <col min="9" max="9" width="5.140625" customWidth="1"/>
    <col min="10" max="11" width="9.140625" customWidth="1"/>
    <col min="12" max="12" width="18.42578125" customWidth="1"/>
    <col min="13" max="14" width="9.140625" customWidth="1"/>
    <col min="15" max="15" width="37.7109375" customWidth="1"/>
    <col min="16" max="16" width="13.85546875" customWidth="1"/>
    <col min="17" max="18" width="11" customWidth="1"/>
    <col min="19" max="20" width="9.140625" style="18" customWidth="1"/>
    <col min="21" max="21" width="9.42578125" bestFit="1" customWidth="1"/>
    <col min="23" max="23" width="9.7109375" bestFit="1" customWidth="1"/>
    <col min="24" max="24" width="17.85546875" customWidth="1"/>
    <col min="25" max="25" width="29.28515625" customWidth="1"/>
    <col min="26" max="26" width="24.5703125" customWidth="1"/>
  </cols>
  <sheetData>
    <row r="1" spans="1:26" ht="24" thickBot="1" x14ac:dyDescent="0.4">
      <c r="C1" s="1" t="s">
        <v>0</v>
      </c>
    </row>
    <row r="2" spans="1:26" x14ac:dyDescent="0.25">
      <c r="A2" s="2"/>
      <c r="B2" s="2"/>
      <c r="C2" s="33" t="s">
        <v>1</v>
      </c>
      <c r="D2" s="34"/>
      <c r="E2" s="34"/>
      <c r="F2" s="34"/>
      <c r="G2" s="33" t="s">
        <v>2</v>
      </c>
      <c r="H2" s="34"/>
      <c r="I2" s="34"/>
      <c r="J2" s="34"/>
      <c r="K2" s="35"/>
      <c r="L2" s="3" t="s">
        <v>3</v>
      </c>
      <c r="M2" s="4" t="s">
        <v>4</v>
      </c>
      <c r="N2" s="5"/>
      <c r="O2" s="6"/>
    </row>
    <row r="3" spans="1:26" x14ac:dyDescent="0.25">
      <c r="A3" s="7"/>
      <c r="B3" s="7"/>
      <c r="C3" s="36">
        <v>44428</v>
      </c>
      <c r="D3" s="37"/>
      <c r="E3" s="37"/>
      <c r="F3" s="37"/>
      <c r="G3" s="38" t="s">
        <v>19</v>
      </c>
      <c r="H3" s="39"/>
      <c r="I3" s="39"/>
      <c r="J3" s="39"/>
      <c r="K3" s="40"/>
      <c r="L3" s="28" t="s">
        <v>20</v>
      </c>
      <c r="M3" s="8" t="s">
        <v>18</v>
      </c>
      <c r="N3" s="27"/>
    </row>
    <row r="4" spans="1:26" s="13" customFormat="1" ht="16.5" customHeight="1" x14ac:dyDescent="0.25">
      <c r="A4" s="9" t="s">
        <v>16</v>
      </c>
      <c r="B4" s="9" t="s">
        <v>74</v>
      </c>
      <c r="C4" s="10" t="s">
        <v>5</v>
      </c>
      <c r="D4" s="10" t="s">
        <v>6</v>
      </c>
      <c r="E4" s="10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70</v>
      </c>
      <c r="K4" s="11" t="s">
        <v>17</v>
      </c>
      <c r="L4" s="12" t="s">
        <v>124</v>
      </c>
      <c r="M4" s="12" t="s">
        <v>12</v>
      </c>
      <c r="N4" s="12" t="s">
        <v>13</v>
      </c>
      <c r="O4" s="12" t="s">
        <v>14</v>
      </c>
      <c r="P4" s="16" t="s">
        <v>15</v>
      </c>
      <c r="Q4" s="25" t="s">
        <v>72</v>
      </c>
      <c r="R4" s="25" t="s">
        <v>73</v>
      </c>
      <c r="S4" s="20" t="s">
        <v>15</v>
      </c>
      <c r="T4" s="21" t="s">
        <v>71</v>
      </c>
      <c r="U4" s="22" t="s">
        <v>1</v>
      </c>
      <c r="V4" s="29" t="s">
        <v>122</v>
      </c>
      <c r="W4" s="13" t="s">
        <v>1</v>
      </c>
      <c r="X4" s="29" t="s">
        <v>129</v>
      </c>
      <c r="Y4" s="29" t="s">
        <v>126</v>
      </c>
      <c r="Z4" s="13" t="s">
        <v>132</v>
      </c>
    </row>
    <row r="5" spans="1:26" s="13" customFormat="1" x14ac:dyDescent="0.25">
      <c r="A5" s="13" t="s">
        <v>61</v>
      </c>
      <c r="B5" s="13" t="s">
        <v>75</v>
      </c>
      <c r="C5" s="14" t="s">
        <v>59</v>
      </c>
      <c r="D5" s="13" t="s">
        <v>67</v>
      </c>
      <c r="E5" s="13" t="s">
        <v>68</v>
      </c>
      <c r="I5" s="13" t="s">
        <v>69</v>
      </c>
      <c r="J5" s="13" t="s">
        <v>71</v>
      </c>
      <c r="L5" s="13">
        <v>11.520000000000003</v>
      </c>
      <c r="O5" s="13" t="s">
        <v>123</v>
      </c>
      <c r="P5" s="15">
        <v>44564</v>
      </c>
      <c r="Q5" s="26">
        <v>2.2879999999999998</v>
      </c>
      <c r="R5" s="26">
        <v>0.2</v>
      </c>
      <c r="S5" s="23"/>
      <c r="T5" s="17"/>
      <c r="U5" s="30">
        <v>44469</v>
      </c>
      <c r="V5" s="13">
        <v>0.2407</v>
      </c>
      <c r="W5" s="15">
        <v>44477</v>
      </c>
      <c r="X5" s="13">
        <v>0.85129999999999995</v>
      </c>
      <c r="Y5" s="13">
        <f>X5-V5</f>
        <v>0.61059999999999992</v>
      </c>
      <c r="Z5" s="32">
        <f>Y5/L5*1000*1000</f>
        <v>53003.472222222197</v>
      </c>
    </row>
    <row r="6" spans="1:26" s="13" customFormat="1" x14ac:dyDescent="0.25">
      <c r="A6" s="13" t="s">
        <v>62</v>
      </c>
      <c r="B6" s="13" t="s">
        <v>76</v>
      </c>
      <c r="C6" s="14" t="s">
        <v>59</v>
      </c>
      <c r="D6" s="13" t="s">
        <v>67</v>
      </c>
      <c r="E6" s="13" t="s">
        <v>68</v>
      </c>
      <c r="I6" s="13" t="s">
        <v>69</v>
      </c>
      <c r="J6" s="13" t="s">
        <v>71</v>
      </c>
      <c r="L6" s="13">
        <v>12.36</v>
      </c>
      <c r="O6" s="13" t="s">
        <v>123</v>
      </c>
      <c r="P6" s="15">
        <v>44564</v>
      </c>
      <c r="Q6" s="26">
        <v>3.718</v>
      </c>
      <c r="R6" s="26">
        <v>0.2</v>
      </c>
      <c r="S6" s="23"/>
      <c r="T6" s="17"/>
      <c r="U6" s="30">
        <v>44469</v>
      </c>
      <c r="V6" s="13">
        <v>0.23849999999999999</v>
      </c>
      <c r="W6" s="15">
        <v>44477</v>
      </c>
      <c r="X6" s="13">
        <v>0.4829</v>
      </c>
      <c r="Y6" s="13">
        <f>X6-V6</f>
        <v>0.24440000000000001</v>
      </c>
      <c r="Z6" s="32">
        <f t="shared" ref="Z6:Z51" si="0">Y6/L6*1000*1000</f>
        <v>19773.462783171526</v>
      </c>
    </row>
    <row r="7" spans="1:26" s="13" customFormat="1" ht="45" x14ac:dyDescent="0.25">
      <c r="A7" s="13" t="s">
        <v>63</v>
      </c>
      <c r="B7" s="13" t="s">
        <v>77</v>
      </c>
      <c r="C7" s="14" t="s">
        <v>59</v>
      </c>
      <c r="D7" s="13" t="s">
        <v>67</v>
      </c>
      <c r="E7" s="13" t="s">
        <v>68</v>
      </c>
      <c r="I7" s="13" t="s">
        <v>69</v>
      </c>
      <c r="J7" s="13" t="s">
        <v>71</v>
      </c>
      <c r="L7" s="13">
        <v>156.07</v>
      </c>
      <c r="O7" s="29" t="s">
        <v>127</v>
      </c>
      <c r="P7" s="15">
        <v>44564</v>
      </c>
      <c r="Q7" s="26">
        <v>3.5590000000000002</v>
      </c>
      <c r="R7" s="26">
        <v>0.2</v>
      </c>
      <c r="S7" s="23"/>
      <c r="T7" s="17"/>
      <c r="U7" s="30">
        <v>44469</v>
      </c>
      <c r="V7" s="13">
        <v>0.23880000000000001</v>
      </c>
      <c r="W7" s="15">
        <v>44477</v>
      </c>
      <c r="X7" s="13">
        <v>0.2422</v>
      </c>
      <c r="Y7" s="13">
        <f t="shared" ref="Y7:Y51" si="1">X7-V7</f>
        <v>3.3999999999999864E-3</v>
      </c>
      <c r="Z7" s="32">
        <f t="shared" si="0"/>
        <v>21.785096431088526</v>
      </c>
    </row>
    <row r="8" spans="1:26" s="13" customFormat="1" x14ac:dyDescent="0.25">
      <c r="A8" s="13" t="s">
        <v>64</v>
      </c>
      <c r="B8" s="13" t="s">
        <v>78</v>
      </c>
      <c r="C8" s="14" t="s">
        <v>59</v>
      </c>
      <c r="D8" s="13" t="s">
        <v>67</v>
      </c>
      <c r="E8" s="13" t="s">
        <v>68</v>
      </c>
      <c r="I8" s="13" t="s">
        <v>69</v>
      </c>
      <c r="J8" s="13" t="s">
        <v>71</v>
      </c>
      <c r="L8" s="13">
        <v>22.68</v>
      </c>
      <c r="O8" s="13" t="s">
        <v>123</v>
      </c>
      <c r="P8" s="15">
        <v>44564</v>
      </c>
      <c r="Q8" s="26">
        <v>2.536</v>
      </c>
      <c r="R8" s="26">
        <v>0.2</v>
      </c>
      <c r="S8" s="23"/>
      <c r="T8" s="17"/>
      <c r="U8" s="30">
        <v>44469</v>
      </c>
      <c r="V8" s="13">
        <v>0.2414</v>
      </c>
      <c r="W8" s="15">
        <v>44477</v>
      </c>
      <c r="X8" s="13">
        <v>0.49070000000000003</v>
      </c>
      <c r="Y8" s="13">
        <f t="shared" si="1"/>
        <v>0.24930000000000002</v>
      </c>
      <c r="Z8" s="32">
        <f t="shared" si="0"/>
        <v>10992.063492063495</v>
      </c>
    </row>
    <row r="9" spans="1:26" s="13" customFormat="1" x14ac:dyDescent="0.25">
      <c r="A9" s="13" t="s">
        <v>65</v>
      </c>
      <c r="B9" s="13" t="s">
        <v>79</v>
      </c>
      <c r="C9" s="14" t="s">
        <v>59</v>
      </c>
      <c r="D9" s="13" t="s">
        <v>67</v>
      </c>
      <c r="E9" s="13" t="s">
        <v>68</v>
      </c>
      <c r="I9" s="13" t="s">
        <v>69</v>
      </c>
      <c r="J9" s="13" t="s">
        <v>71</v>
      </c>
      <c r="L9" s="13">
        <v>11.589999999999996</v>
      </c>
      <c r="O9" s="13" t="s">
        <v>123</v>
      </c>
      <c r="P9" s="15">
        <v>44564</v>
      </c>
      <c r="Q9" s="26">
        <v>3.5579999999999998</v>
      </c>
      <c r="R9" s="26">
        <v>0.2</v>
      </c>
      <c r="S9" s="23"/>
      <c r="T9" s="17"/>
      <c r="U9" s="30">
        <v>44469</v>
      </c>
      <c r="V9" s="13">
        <v>0.24129999999999999</v>
      </c>
      <c r="W9" s="15">
        <v>44477</v>
      </c>
      <c r="X9" s="13">
        <v>0.31969999999999998</v>
      </c>
      <c r="Y9" s="13">
        <f t="shared" si="1"/>
        <v>7.8399999999999997E-2</v>
      </c>
      <c r="Z9" s="32">
        <f t="shared" si="0"/>
        <v>6764.4521138912878</v>
      </c>
    </row>
    <row r="10" spans="1:26" s="13" customFormat="1" x14ac:dyDescent="0.25">
      <c r="A10" s="13" t="s">
        <v>66</v>
      </c>
      <c r="B10" s="13" t="s">
        <v>80</v>
      </c>
      <c r="C10" s="14" t="s">
        <v>59</v>
      </c>
      <c r="D10" s="13" t="s">
        <v>67</v>
      </c>
      <c r="E10" s="13" t="s">
        <v>68</v>
      </c>
      <c r="I10" s="13" t="s">
        <v>69</v>
      </c>
      <c r="J10" s="13" t="s">
        <v>71</v>
      </c>
      <c r="L10" s="31">
        <v>77.490000000000009</v>
      </c>
      <c r="O10" s="13" t="s">
        <v>125</v>
      </c>
      <c r="P10" s="15">
        <v>44564</v>
      </c>
      <c r="Q10" s="26">
        <v>2.6760000000000002</v>
      </c>
      <c r="R10" s="26">
        <v>0.2</v>
      </c>
      <c r="S10" s="23"/>
      <c r="T10" s="17"/>
      <c r="U10" s="30">
        <v>44469</v>
      </c>
      <c r="V10" s="13">
        <v>0.2404</v>
      </c>
      <c r="W10" s="15">
        <v>44477</v>
      </c>
      <c r="X10" s="13">
        <v>0.24160000000000001</v>
      </c>
      <c r="Y10" s="13">
        <f t="shared" si="1"/>
        <v>1.2000000000000066E-3</v>
      </c>
      <c r="Z10" s="32">
        <f t="shared" si="0"/>
        <v>15.485869144405815</v>
      </c>
    </row>
    <row r="11" spans="1:26" s="13" customFormat="1" x14ac:dyDescent="0.25">
      <c r="A11" s="13" t="s">
        <v>30</v>
      </c>
      <c r="B11" s="13" t="s">
        <v>81</v>
      </c>
      <c r="C11" s="14" t="s">
        <v>59</v>
      </c>
      <c r="D11" s="13" t="s">
        <v>67</v>
      </c>
      <c r="E11" s="13" t="s">
        <v>68</v>
      </c>
      <c r="I11" s="13" t="s">
        <v>69</v>
      </c>
      <c r="J11" s="13" t="s">
        <v>71</v>
      </c>
      <c r="L11" s="31">
        <v>187.25</v>
      </c>
      <c r="O11" s="13" t="s">
        <v>125</v>
      </c>
      <c r="P11" s="15">
        <v>44564</v>
      </c>
      <c r="Q11" s="26">
        <v>5.4649999999999999</v>
      </c>
      <c r="R11" s="26">
        <v>0.2</v>
      </c>
      <c r="S11" s="23"/>
      <c r="T11" s="17"/>
      <c r="U11" s="30">
        <v>44469</v>
      </c>
      <c r="V11" s="13">
        <v>0.2442</v>
      </c>
      <c r="W11" s="15">
        <v>44477</v>
      </c>
      <c r="X11" s="13">
        <v>0.24560000000000001</v>
      </c>
      <c r="Y11" s="13">
        <f t="shared" si="1"/>
        <v>1.4000000000000123E-3</v>
      </c>
      <c r="Z11" s="32">
        <f t="shared" si="0"/>
        <v>7.4766355140187573</v>
      </c>
    </row>
    <row r="12" spans="1:26" s="13" customFormat="1" x14ac:dyDescent="0.25">
      <c r="A12" s="13" t="s">
        <v>31</v>
      </c>
      <c r="B12" s="13" t="s">
        <v>82</v>
      </c>
      <c r="C12" s="14" t="s">
        <v>59</v>
      </c>
      <c r="D12" s="13" t="s">
        <v>67</v>
      </c>
      <c r="E12" s="13" t="s">
        <v>68</v>
      </c>
      <c r="I12" s="13" t="s">
        <v>69</v>
      </c>
      <c r="J12" s="13" t="s">
        <v>71</v>
      </c>
      <c r="L12" s="31">
        <v>59.59</v>
      </c>
      <c r="O12" s="13" t="s">
        <v>125</v>
      </c>
      <c r="P12" s="15">
        <v>44564</v>
      </c>
      <c r="Q12" s="26">
        <v>5.6550000000000002</v>
      </c>
      <c r="R12" s="26">
        <v>0.2</v>
      </c>
      <c r="S12" s="23"/>
      <c r="T12" s="17"/>
      <c r="U12" s="30">
        <v>44469</v>
      </c>
      <c r="V12" s="13">
        <v>0.2402</v>
      </c>
      <c r="W12" s="15">
        <v>44477</v>
      </c>
      <c r="X12" s="13">
        <v>0.24030000000000001</v>
      </c>
      <c r="Y12" s="13">
        <f t="shared" si="1"/>
        <v>1.0000000000001674E-4</v>
      </c>
      <c r="Z12" s="32">
        <f t="shared" si="0"/>
        <v>1.6781339150867047</v>
      </c>
    </row>
    <row r="13" spans="1:26" s="13" customFormat="1" x14ac:dyDescent="0.25">
      <c r="A13" s="13" t="s">
        <v>32</v>
      </c>
      <c r="B13" s="13" t="s">
        <v>83</v>
      </c>
      <c r="C13" s="14" t="s">
        <v>59</v>
      </c>
      <c r="D13" s="13" t="s">
        <v>67</v>
      </c>
      <c r="E13" s="13" t="s">
        <v>68</v>
      </c>
      <c r="I13" s="13" t="s">
        <v>69</v>
      </c>
      <c r="J13" s="13" t="s">
        <v>71</v>
      </c>
      <c r="L13" s="31">
        <v>134.51</v>
      </c>
      <c r="O13" s="13" t="s">
        <v>125</v>
      </c>
      <c r="P13" s="15">
        <v>44564</v>
      </c>
      <c r="Q13" s="26">
        <v>2.3130000000000002</v>
      </c>
      <c r="R13" s="26">
        <v>0.2</v>
      </c>
      <c r="S13" s="23"/>
      <c r="T13" s="17"/>
      <c r="U13" s="30">
        <v>44469</v>
      </c>
      <c r="V13" s="13">
        <v>0.2412</v>
      </c>
      <c r="W13" s="15">
        <v>44477</v>
      </c>
      <c r="X13" s="13">
        <v>0.24179999999999999</v>
      </c>
      <c r="Y13" s="13">
        <f t="shared" si="1"/>
        <v>5.9999999999998943E-4</v>
      </c>
      <c r="Z13" s="32">
        <f t="shared" si="0"/>
        <v>4.4606348970335992</v>
      </c>
    </row>
    <row r="14" spans="1:26" s="13" customFormat="1" x14ac:dyDescent="0.25">
      <c r="A14" s="13" t="s">
        <v>33</v>
      </c>
      <c r="B14" s="13" t="s">
        <v>84</v>
      </c>
      <c r="C14" s="14" t="s">
        <v>59</v>
      </c>
      <c r="D14" s="13" t="s">
        <v>67</v>
      </c>
      <c r="E14" s="13" t="s">
        <v>68</v>
      </c>
      <c r="I14" s="13" t="s">
        <v>69</v>
      </c>
      <c r="J14" s="13" t="s">
        <v>71</v>
      </c>
      <c r="L14" s="31">
        <v>117.22999999999999</v>
      </c>
      <c r="O14" s="13" t="s">
        <v>125</v>
      </c>
      <c r="P14" s="15">
        <v>44564</v>
      </c>
      <c r="Q14" s="26">
        <v>2.532</v>
      </c>
      <c r="R14" s="26">
        <v>0.2</v>
      </c>
      <c r="S14" s="23"/>
      <c r="T14" s="17"/>
      <c r="U14" s="30">
        <v>44469</v>
      </c>
      <c r="V14" s="13">
        <v>0.2407</v>
      </c>
      <c r="W14" s="15">
        <v>44477</v>
      </c>
      <c r="X14" s="13">
        <v>0.24160000000000001</v>
      </c>
      <c r="Y14" s="13">
        <f t="shared" si="1"/>
        <v>9.000000000000119E-4</v>
      </c>
      <c r="Z14" s="32">
        <f t="shared" si="0"/>
        <v>7.6772157297621098</v>
      </c>
    </row>
    <row r="15" spans="1:26" s="13" customFormat="1" x14ac:dyDescent="0.25">
      <c r="A15" s="13" t="s">
        <v>44</v>
      </c>
      <c r="B15" s="13" t="s">
        <v>85</v>
      </c>
      <c r="C15" s="14" t="s">
        <v>59</v>
      </c>
      <c r="D15" s="13" t="s">
        <v>67</v>
      </c>
      <c r="E15" s="13" t="s">
        <v>68</v>
      </c>
      <c r="I15" s="13" t="s">
        <v>69</v>
      </c>
      <c r="J15" s="13" t="s">
        <v>71</v>
      </c>
      <c r="L15" s="31">
        <v>333.45</v>
      </c>
      <c r="O15" s="13" t="s">
        <v>125</v>
      </c>
      <c r="P15" s="15">
        <v>44564</v>
      </c>
      <c r="Q15" s="26">
        <v>1.7609999999999999</v>
      </c>
      <c r="R15" s="26">
        <v>0.2</v>
      </c>
      <c r="S15" s="23"/>
      <c r="T15" s="17"/>
      <c r="U15" s="30">
        <v>44469</v>
      </c>
      <c r="V15" s="13">
        <v>0.24099999999999999</v>
      </c>
      <c r="W15" s="15">
        <v>44477</v>
      </c>
      <c r="X15" s="13">
        <v>0.24249999999999999</v>
      </c>
      <c r="Y15" s="13">
        <f t="shared" si="1"/>
        <v>1.5000000000000013E-3</v>
      </c>
      <c r="Z15" s="32">
        <f t="shared" si="0"/>
        <v>4.4984255510571343</v>
      </c>
    </row>
    <row r="16" spans="1:26" s="13" customFormat="1" x14ac:dyDescent="0.25">
      <c r="A16" s="13" t="s">
        <v>45</v>
      </c>
      <c r="B16" s="13" t="s">
        <v>86</v>
      </c>
      <c r="C16" s="14" t="s">
        <v>59</v>
      </c>
      <c r="D16" s="13" t="s">
        <v>67</v>
      </c>
      <c r="E16" s="13" t="s">
        <v>68</v>
      </c>
      <c r="I16" s="13" t="s">
        <v>69</v>
      </c>
      <c r="J16" s="13" t="s">
        <v>71</v>
      </c>
      <c r="L16" s="31">
        <v>318</v>
      </c>
      <c r="O16" s="13" t="s">
        <v>125</v>
      </c>
      <c r="P16" s="15">
        <v>44564</v>
      </c>
      <c r="Q16" s="26">
        <v>2.0049999999999999</v>
      </c>
      <c r="R16" s="26">
        <v>0.2</v>
      </c>
      <c r="S16" s="23"/>
      <c r="T16" s="17"/>
      <c r="U16" s="30">
        <v>44469</v>
      </c>
      <c r="V16" s="13">
        <v>0.24160000000000001</v>
      </c>
      <c r="W16" s="15">
        <v>44477</v>
      </c>
      <c r="X16" s="13">
        <v>0.24329999999999999</v>
      </c>
      <c r="Y16" s="13">
        <f t="shared" si="1"/>
        <v>1.6999999999999793E-3</v>
      </c>
      <c r="Z16" s="32">
        <f t="shared" si="0"/>
        <v>5.3459119496854699</v>
      </c>
    </row>
    <row r="17" spans="1:26" s="13" customFormat="1" x14ac:dyDescent="0.25">
      <c r="A17" s="13" t="s">
        <v>43</v>
      </c>
      <c r="B17" s="13" t="s">
        <v>87</v>
      </c>
      <c r="C17" s="14" t="s">
        <v>59</v>
      </c>
      <c r="D17" s="13" t="s">
        <v>67</v>
      </c>
      <c r="E17" s="13" t="s">
        <v>68</v>
      </c>
      <c r="I17" s="13" t="s">
        <v>69</v>
      </c>
      <c r="J17" s="13" t="s">
        <v>71</v>
      </c>
      <c r="L17" s="31">
        <v>293.42</v>
      </c>
      <c r="O17" s="13" t="s">
        <v>125</v>
      </c>
      <c r="P17" s="15">
        <v>44564</v>
      </c>
      <c r="Q17" s="26">
        <v>1.5109999999999999</v>
      </c>
      <c r="R17" s="26">
        <v>0.2</v>
      </c>
      <c r="S17" s="23"/>
      <c r="T17" s="17"/>
      <c r="U17" s="30">
        <v>44469</v>
      </c>
      <c r="V17" s="13">
        <v>0.24</v>
      </c>
      <c r="W17" s="15">
        <v>44477</v>
      </c>
      <c r="X17" s="13">
        <v>0.24360000000000001</v>
      </c>
      <c r="Y17" s="13">
        <f t="shared" si="1"/>
        <v>3.6000000000000199E-3</v>
      </c>
      <c r="Z17" s="32">
        <f t="shared" si="0"/>
        <v>12.269102310681003</v>
      </c>
    </row>
    <row r="18" spans="1:26" s="13" customFormat="1" x14ac:dyDescent="0.25">
      <c r="A18" s="13" t="s">
        <v>42</v>
      </c>
      <c r="B18" s="13" t="s">
        <v>88</v>
      </c>
      <c r="C18" s="14" t="s">
        <v>59</v>
      </c>
      <c r="D18" s="13" t="s">
        <v>67</v>
      </c>
      <c r="E18" s="13" t="s">
        <v>68</v>
      </c>
      <c r="I18" s="13" t="s">
        <v>69</v>
      </c>
      <c r="J18" s="13" t="s">
        <v>71</v>
      </c>
      <c r="L18" s="31">
        <v>341.46</v>
      </c>
      <c r="O18" s="13" t="s">
        <v>125</v>
      </c>
      <c r="P18" s="15">
        <v>44564</v>
      </c>
      <c r="Q18" s="26">
        <v>1.746</v>
      </c>
      <c r="R18" s="26">
        <v>0.2</v>
      </c>
      <c r="S18" s="23"/>
      <c r="T18" s="17"/>
      <c r="U18" s="30">
        <v>44469</v>
      </c>
      <c r="V18" s="13">
        <v>0.2407</v>
      </c>
      <c r="W18" s="15">
        <v>44477</v>
      </c>
      <c r="X18" s="13">
        <v>0.2424</v>
      </c>
      <c r="Y18" s="13">
        <f t="shared" si="1"/>
        <v>1.7000000000000071E-3</v>
      </c>
      <c r="Z18" s="32">
        <f t="shared" si="0"/>
        <v>4.9786212147835966</v>
      </c>
    </row>
    <row r="19" spans="1:26" s="13" customFormat="1" x14ac:dyDescent="0.25">
      <c r="A19" s="13" t="s">
        <v>34</v>
      </c>
      <c r="B19" s="13" t="s">
        <v>89</v>
      </c>
      <c r="C19" s="14" t="s">
        <v>59</v>
      </c>
      <c r="D19" s="13" t="s">
        <v>67</v>
      </c>
      <c r="E19" s="13" t="s">
        <v>68</v>
      </c>
      <c r="I19" s="13" t="s">
        <v>69</v>
      </c>
      <c r="J19" s="13" t="s">
        <v>71</v>
      </c>
      <c r="L19" s="31">
        <v>335.95000000000005</v>
      </c>
      <c r="O19" s="13" t="s">
        <v>125</v>
      </c>
      <c r="P19" s="15">
        <v>44564</v>
      </c>
      <c r="Q19" s="26">
        <v>3.903</v>
      </c>
      <c r="R19" s="26">
        <v>0.2</v>
      </c>
      <c r="S19" s="23"/>
      <c r="T19" s="17"/>
      <c r="U19" s="30">
        <v>44469</v>
      </c>
      <c r="V19" s="13">
        <v>0.2397</v>
      </c>
      <c r="W19" s="15">
        <v>44477</v>
      </c>
      <c r="X19" s="13">
        <v>0.2422</v>
      </c>
      <c r="Y19" s="13">
        <f t="shared" si="1"/>
        <v>2.5000000000000022E-3</v>
      </c>
      <c r="Z19" s="32">
        <f t="shared" si="0"/>
        <v>7.4415835689834848</v>
      </c>
    </row>
    <row r="20" spans="1:26" s="13" customFormat="1" x14ac:dyDescent="0.25">
      <c r="A20" s="13" t="s">
        <v>35</v>
      </c>
      <c r="B20" s="13" t="s">
        <v>90</v>
      </c>
      <c r="C20" s="14" t="s">
        <v>59</v>
      </c>
      <c r="D20" s="13" t="s">
        <v>67</v>
      </c>
      <c r="E20" s="13" t="s">
        <v>68</v>
      </c>
      <c r="I20" s="13" t="s">
        <v>69</v>
      </c>
      <c r="J20" s="13" t="s">
        <v>71</v>
      </c>
      <c r="L20" s="31">
        <v>371.47</v>
      </c>
      <c r="O20" s="13" t="s">
        <v>125</v>
      </c>
      <c r="P20" s="15">
        <v>44564</v>
      </c>
      <c r="Q20" s="26">
        <v>46.533999999999999</v>
      </c>
      <c r="R20" s="26">
        <v>0.2</v>
      </c>
      <c r="S20" s="23"/>
      <c r="T20" s="17"/>
      <c r="U20" s="30">
        <v>44469</v>
      </c>
      <c r="V20" s="13">
        <v>0.24179999999999999</v>
      </c>
      <c r="W20" s="15">
        <v>44477</v>
      </c>
      <c r="X20" s="13">
        <v>0.24429999999999999</v>
      </c>
      <c r="Y20" s="13">
        <f t="shared" si="1"/>
        <v>2.5000000000000022E-3</v>
      </c>
      <c r="Z20" s="32">
        <f t="shared" si="0"/>
        <v>6.7300185748512726</v>
      </c>
    </row>
    <row r="21" spans="1:26" s="13" customFormat="1" x14ac:dyDescent="0.25">
      <c r="A21" s="13" t="s">
        <v>36</v>
      </c>
      <c r="B21" s="13" t="s">
        <v>91</v>
      </c>
      <c r="C21" s="14" t="s">
        <v>59</v>
      </c>
      <c r="D21" s="13" t="s">
        <v>67</v>
      </c>
      <c r="E21" s="13" t="s">
        <v>68</v>
      </c>
      <c r="I21" s="13" t="s">
        <v>69</v>
      </c>
      <c r="J21" s="13" t="s">
        <v>71</v>
      </c>
      <c r="L21" s="31">
        <v>505.32000000000005</v>
      </c>
      <c r="O21" s="13" t="s">
        <v>125</v>
      </c>
      <c r="P21" s="15">
        <v>44567</v>
      </c>
      <c r="Q21" s="26">
        <v>5.1909999999999998</v>
      </c>
      <c r="R21" s="26">
        <v>0.2</v>
      </c>
      <c r="S21" s="23"/>
      <c r="T21" s="17"/>
      <c r="U21" s="30">
        <v>44469</v>
      </c>
      <c r="V21" s="13">
        <v>0.2407</v>
      </c>
      <c r="W21" s="15">
        <v>44477</v>
      </c>
      <c r="X21" s="13">
        <v>0.33110000000000001</v>
      </c>
      <c r="Y21" s="13">
        <f t="shared" si="1"/>
        <v>9.0400000000000008E-2</v>
      </c>
      <c r="Z21" s="32">
        <f t="shared" si="0"/>
        <v>178.89654080582602</v>
      </c>
    </row>
    <row r="22" spans="1:26" s="13" customFormat="1" x14ac:dyDescent="0.25">
      <c r="A22" s="13" t="s">
        <v>37</v>
      </c>
      <c r="B22" s="13" t="s">
        <v>92</v>
      </c>
      <c r="C22" s="14" t="s">
        <v>59</v>
      </c>
      <c r="D22" s="13" t="s">
        <v>67</v>
      </c>
      <c r="E22" s="13" t="s">
        <v>68</v>
      </c>
      <c r="I22" s="13" t="s">
        <v>69</v>
      </c>
      <c r="J22" s="13" t="s">
        <v>71</v>
      </c>
      <c r="L22" s="31">
        <v>406.95000000000005</v>
      </c>
      <c r="O22" s="13" t="s">
        <v>125</v>
      </c>
      <c r="P22" s="15">
        <v>44564</v>
      </c>
      <c r="Q22" s="26">
        <v>2.089</v>
      </c>
      <c r="R22" s="26">
        <v>0.2</v>
      </c>
      <c r="S22" s="23"/>
      <c r="T22" s="17"/>
      <c r="U22" s="30">
        <v>44469</v>
      </c>
      <c r="V22" s="13">
        <v>0.2387</v>
      </c>
      <c r="W22" s="15">
        <v>44477</v>
      </c>
      <c r="X22" s="13">
        <v>0.2389</v>
      </c>
      <c r="Y22" s="13">
        <f t="shared" si="1"/>
        <v>2.0000000000000573E-4</v>
      </c>
      <c r="Z22" s="32">
        <f t="shared" si="0"/>
        <v>0.49146086742844503</v>
      </c>
    </row>
    <row r="23" spans="1:26" s="13" customFormat="1" x14ac:dyDescent="0.25">
      <c r="A23" s="13" t="s">
        <v>38</v>
      </c>
      <c r="B23" s="13" t="s">
        <v>93</v>
      </c>
      <c r="C23" s="14" t="s">
        <v>59</v>
      </c>
      <c r="D23" s="13" t="s">
        <v>67</v>
      </c>
      <c r="E23" s="13" t="s">
        <v>68</v>
      </c>
      <c r="I23" s="13" t="s">
        <v>69</v>
      </c>
      <c r="J23" s="13" t="s">
        <v>71</v>
      </c>
      <c r="L23" s="31">
        <v>361.8</v>
      </c>
      <c r="O23" s="13" t="s">
        <v>125</v>
      </c>
      <c r="P23" s="15">
        <v>44564</v>
      </c>
      <c r="Q23" s="26">
        <v>1.464</v>
      </c>
      <c r="R23" s="26">
        <v>0.2</v>
      </c>
      <c r="S23" s="23"/>
      <c r="T23" s="17"/>
      <c r="U23" s="30">
        <v>44469</v>
      </c>
      <c r="V23" s="13">
        <v>0.23780000000000001</v>
      </c>
      <c r="W23" s="15">
        <v>44477</v>
      </c>
      <c r="X23" s="13">
        <v>0.23899999999999999</v>
      </c>
      <c r="Y23" s="13">
        <f t="shared" si="1"/>
        <v>1.1999999999999789E-3</v>
      </c>
      <c r="Z23" s="32">
        <f t="shared" si="0"/>
        <v>3.3167495854062432</v>
      </c>
    </row>
    <row r="24" spans="1:26" s="13" customFormat="1" x14ac:dyDescent="0.25">
      <c r="A24" s="50" t="s">
        <v>60</v>
      </c>
      <c r="B24" s="50" t="s">
        <v>94</v>
      </c>
      <c r="C24" s="51" t="s">
        <v>59</v>
      </c>
      <c r="D24" s="50" t="s">
        <v>67</v>
      </c>
      <c r="E24" s="50" t="s">
        <v>68</v>
      </c>
      <c r="F24" s="50"/>
      <c r="G24" s="50"/>
      <c r="H24" s="50"/>
      <c r="I24" s="50" t="s">
        <v>69</v>
      </c>
      <c r="J24" s="50" t="s">
        <v>71</v>
      </c>
      <c r="K24" s="50"/>
      <c r="L24" s="50">
        <v>240.43</v>
      </c>
      <c r="M24" s="50"/>
      <c r="N24" s="50"/>
      <c r="O24" s="50" t="s">
        <v>125</v>
      </c>
      <c r="P24" s="52">
        <v>44564</v>
      </c>
      <c r="Q24" s="53">
        <v>9.1790000000000003</v>
      </c>
      <c r="R24" s="53">
        <v>0.2</v>
      </c>
      <c r="S24" s="54"/>
      <c r="T24" s="55"/>
      <c r="U24" s="56">
        <v>44469</v>
      </c>
      <c r="V24" s="50">
        <v>0.24310000000000001</v>
      </c>
      <c r="W24" s="52">
        <v>44477</v>
      </c>
      <c r="X24" s="50">
        <v>0.37830000000000003</v>
      </c>
      <c r="Y24" s="50">
        <f t="shared" si="1"/>
        <v>0.13520000000000001</v>
      </c>
      <c r="Z24" s="57">
        <f t="shared" si="0"/>
        <v>562.3258328827518</v>
      </c>
    </row>
    <row r="25" spans="1:26" s="13" customFormat="1" x14ac:dyDescent="0.25">
      <c r="A25" s="50" t="s">
        <v>40</v>
      </c>
      <c r="B25" s="50" t="s">
        <v>95</v>
      </c>
      <c r="C25" s="51" t="s">
        <v>59</v>
      </c>
      <c r="D25" s="50" t="s">
        <v>67</v>
      </c>
      <c r="E25" s="50" t="s">
        <v>68</v>
      </c>
      <c r="F25" s="50"/>
      <c r="G25" s="50"/>
      <c r="H25" s="50"/>
      <c r="I25" s="50" t="s">
        <v>69</v>
      </c>
      <c r="J25" s="50" t="s">
        <v>71</v>
      </c>
      <c r="K25" s="50"/>
      <c r="L25" s="50">
        <v>257.18</v>
      </c>
      <c r="M25" s="50"/>
      <c r="N25" s="50"/>
      <c r="O25" s="50" t="s">
        <v>125</v>
      </c>
      <c r="P25" s="52">
        <v>44564</v>
      </c>
      <c r="Q25" s="53">
        <v>12.625</v>
      </c>
      <c r="R25" s="53">
        <v>0.2</v>
      </c>
      <c r="S25" s="54"/>
      <c r="T25" s="55"/>
      <c r="U25" s="56">
        <v>44469</v>
      </c>
      <c r="V25" s="50">
        <v>0.2412</v>
      </c>
      <c r="W25" s="52">
        <v>44477</v>
      </c>
      <c r="X25" s="50">
        <v>0.377</v>
      </c>
      <c r="Y25" s="50">
        <f t="shared" si="1"/>
        <v>0.1358</v>
      </c>
      <c r="Z25" s="57">
        <f t="shared" si="0"/>
        <v>528.03483941208492</v>
      </c>
    </row>
    <row r="26" spans="1:26" s="13" customFormat="1" x14ac:dyDescent="0.25">
      <c r="A26" s="50" t="s">
        <v>49</v>
      </c>
      <c r="B26" s="50" t="s">
        <v>96</v>
      </c>
      <c r="C26" s="51" t="s">
        <v>59</v>
      </c>
      <c r="D26" s="50" t="s">
        <v>67</v>
      </c>
      <c r="E26" s="50" t="s">
        <v>68</v>
      </c>
      <c r="F26" s="50"/>
      <c r="G26" s="50"/>
      <c r="H26" s="50"/>
      <c r="I26" s="50" t="s">
        <v>69</v>
      </c>
      <c r="J26" s="50" t="s">
        <v>71</v>
      </c>
      <c r="K26" s="50"/>
      <c r="L26" s="50">
        <v>297.24</v>
      </c>
      <c r="M26" s="50"/>
      <c r="N26" s="50"/>
      <c r="O26" s="50" t="s">
        <v>125</v>
      </c>
      <c r="P26" s="52">
        <v>44564</v>
      </c>
      <c r="Q26" s="53">
        <v>12.997</v>
      </c>
      <c r="R26" s="53">
        <v>0.2</v>
      </c>
      <c r="S26" s="54"/>
      <c r="T26" s="55"/>
      <c r="U26" s="56">
        <v>44469</v>
      </c>
      <c r="V26" s="50">
        <v>0.24379999999999999</v>
      </c>
      <c r="W26" s="52">
        <v>44477</v>
      </c>
      <c r="X26" s="50">
        <v>0.26840000000000003</v>
      </c>
      <c r="Y26" s="50">
        <f t="shared" si="1"/>
        <v>2.4600000000000039E-2</v>
      </c>
      <c r="Z26" s="57">
        <f t="shared" si="0"/>
        <v>82.761404925313002</v>
      </c>
    </row>
    <row r="27" spans="1:26" s="13" customFormat="1" x14ac:dyDescent="0.25">
      <c r="A27" s="50" t="s">
        <v>47</v>
      </c>
      <c r="B27" s="50" t="s">
        <v>97</v>
      </c>
      <c r="C27" s="51" t="s">
        <v>59</v>
      </c>
      <c r="D27" s="50" t="s">
        <v>67</v>
      </c>
      <c r="E27" s="50" t="s">
        <v>68</v>
      </c>
      <c r="F27" s="50"/>
      <c r="G27" s="50"/>
      <c r="H27" s="50"/>
      <c r="I27" s="50" t="s">
        <v>69</v>
      </c>
      <c r="J27" s="50" t="s">
        <v>71</v>
      </c>
      <c r="K27" s="50"/>
      <c r="L27" s="50">
        <v>262.73</v>
      </c>
      <c r="M27" s="50"/>
      <c r="N27" s="50"/>
      <c r="O27" s="50" t="s">
        <v>125</v>
      </c>
      <c r="P27" s="52">
        <v>44564</v>
      </c>
      <c r="Q27" s="53">
        <v>12.868</v>
      </c>
      <c r="R27" s="53">
        <v>0.2</v>
      </c>
      <c r="S27" s="54"/>
      <c r="T27" s="55"/>
      <c r="U27" s="56">
        <v>44469</v>
      </c>
      <c r="V27" s="50">
        <v>0.2414</v>
      </c>
      <c r="W27" s="52">
        <v>44477</v>
      </c>
      <c r="X27" s="50">
        <v>0.25109999999999999</v>
      </c>
      <c r="Y27" s="50">
        <f t="shared" si="1"/>
        <v>9.6999999999999864E-3</v>
      </c>
      <c r="Z27" s="57">
        <f t="shared" si="0"/>
        <v>36.920031971986397</v>
      </c>
    </row>
    <row r="28" spans="1:26" s="13" customFormat="1" x14ac:dyDescent="0.25">
      <c r="A28" s="50" t="s">
        <v>50</v>
      </c>
      <c r="B28" s="50" t="s">
        <v>98</v>
      </c>
      <c r="C28" s="51" t="s">
        <v>59</v>
      </c>
      <c r="D28" s="50" t="s">
        <v>67</v>
      </c>
      <c r="E28" s="50" t="s">
        <v>68</v>
      </c>
      <c r="F28" s="50"/>
      <c r="G28" s="50"/>
      <c r="H28" s="50"/>
      <c r="I28" s="50" t="s">
        <v>69</v>
      </c>
      <c r="J28" s="50" t="s">
        <v>71</v>
      </c>
      <c r="K28" s="50"/>
      <c r="L28" s="50">
        <v>272.58000000000004</v>
      </c>
      <c r="M28" s="50"/>
      <c r="N28" s="50"/>
      <c r="O28" s="50" t="s">
        <v>125</v>
      </c>
      <c r="P28" s="52">
        <v>44564</v>
      </c>
      <c r="Q28" s="53">
        <v>11.551</v>
      </c>
      <c r="R28" s="53">
        <v>0.2</v>
      </c>
      <c r="S28" s="54"/>
      <c r="T28" s="55"/>
      <c r="U28" s="56">
        <v>44469</v>
      </c>
      <c r="V28" s="50">
        <v>0.23980000000000001</v>
      </c>
      <c r="W28" s="52">
        <v>44477</v>
      </c>
      <c r="X28" s="50">
        <v>0.24579999999999999</v>
      </c>
      <c r="Y28" s="50">
        <f t="shared" si="1"/>
        <v>5.9999999999999776E-3</v>
      </c>
      <c r="Z28" s="57">
        <f t="shared" si="0"/>
        <v>22.011886418665991</v>
      </c>
    </row>
    <row r="29" spans="1:26" s="13" customFormat="1" x14ac:dyDescent="0.25">
      <c r="A29" s="50" t="s">
        <v>41</v>
      </c>
      <c r="B29" s="50" t="s">
        <v>99</v>
      </c>
      <c r="C29" s="51" t="s">
        <v>59</v>
      </c>
      <c r="D29" s="50" t="s">
        <v>67</v>
      </c>
      <c r="E29" s="50" t="s">
        <v>68</v>
      </c>
      <c r="F29" s="50"/>
      <c r="G29" s="50"/>
      <c r="H29" s="50"/>
      <c r="I29" s="50" t="s">
        <v>69</v>
      </c>
      <c r="J29" s="50" t="s">
        <v>71</v>
      </c>
      <c r="K29" s="50"/>
      <c r="L29" s="50">
        <v>223.25</v>
      </c>
      <c r="M29" s="50"/>
      <c r="N29" s="50"/>
      <c r="O29" s="50" t="s">
        <v>125</v>
      </c>
      <c r="P29" s="52">
        <v>44564</v>
      </c>
      <c r="Q29" s="53">
        <v>4.5220000000000002</v>
      </c>
      <c r="R29" s="53">
        <v>0.2</v>
      </c>
      <c r="S29" s="54"/>
      <c r="T29" s="55"/>
      <c r="U29" s="56">
        <v>44469</v>
      </c>
      <c r="V29" s="50">
        <v>0.24010000000000001</v>
      </c>
      <c r="W29" s="52">
        <v>44477</v>
      </c>
      <c r="X29" s="50">
        <v>0.2555</v>
      </c>
      <c r="Y29" s="50">
        <f t="shared" si="1"/>
        <v>1.5399999999999997E-2</v>
      </c>
      <c r="Z29" s="57">
        <f t="shared" si="0"/>
        <v>68.980963045912645</v>
      </c>
    </row>
    <row r="30" spans="1:26" s="13" customFormat="1" x14ac:dyDescent="0.25">
      <c r="A30" s="50" t="s">
        <v>48</v>
      </c>
      <c r="B30" s="50" t="s">
        <v>100</v>
      </c>
      <c r="C30" s="51" t="s">
        <v>59</v>
      </c>
      <c r="D30" s="50" t="s">
        <v>67</v>
      </c>
      <c r="E30" s="50" t="s">
        <v>68</v>
      </c>
      <c r="F30" s="50"/>
      <c r="G30" s="50"/>
      <c r="H30" s="50"/>
      <c r="I30" s="50" t="s">
        <v>69</v>
      </c>
      <c r="J30" s="50" t="s">
        <v>71</v>
      </c>
      <c r="K30" s="50"/>
      <c r="L30" s="50">
        <v>207.27</v>
      </c>
      <c r="M30" s="50"/>
      <c r="N30" s="50"/>
      <c r="O30" s="50" t="s">
        <v>125</v>
      </c>
      <c r="P30" s="52">
        <v>44564</v>
      </c>
      <c r="Q30" s="53">
        <v>4.4359999999999999</v>
      </c>
      <c r="R30" s="53">
        <v>0.2</v>
      </c>
      <c r="S30" s="54"/>
      <c r="T30" s="55"/>
      <c r="U30" s="56">
        <v>44469</v>
      </c>
      <c r="V30" s="50">
        <v>0.24149999999999999</v>
      </c>
      <c r="W30" s="52">
        <v>44477</v>
      </c>
      <c r="X30" s="50">
        <v>0.26729999999999998</v>
      </c>
      <c r="Y30" s="50">
        <f t="shared" si="1"/>
        <v>2.579999999999999E-2</v>
      </c>
      <c r="Z30" s="57">
        <f t="shared" si="0"/>
        <v>124.47532204371103</v>
      </c>
    </row>
    <row r="31" spans="1:26" s="13" customFormat="1" x14ac:dyDescent="0.25">
      <c r="A31" s="50" t="s">
        <v>130</v>
      </c>
      <c r="B31" s="50" t="s">
        <v>101</v>
      </c>
      <c r="C31" s="51" t="s">
        <v>59</v>
      </c>
      <c r="D31" s="50" t="s">
        <v>67</v>
      </c>
      <c r="E31" s="50" t="s">
        <v>68</v>
      </c>
      <c r="F31" s="50"/>
      <c r="G31" s="50"/>
      <c r="H31" s="50"/>
      <c r="I31" s="50" t="s">
        <v>69</v>
      </c>
      <c r="J31" s="50" t="s">
        <v>71</v>
      </c>
      <c r="K31" s="50"/>
      <c r="L31" s="50">
        <v>222.95000000000002</v>
      </c>
      <c r="M31" s="50"/>
      <c r="N31" s="50"/>
      <c r="O31" s="50" t="s">
        <v>125</v>
      </c>
      <c r="P31" s="52">
        <v>44564</v>
      </c>
      <c r="Q31" s="53">
        <v>13.108000000000001</v>
      </c>
      <c r="R31" s="53">
        <v>0.2</v>
      </c>
      <c r="S31" s="54"/>
      <c r="T31" s="55"/>
      <c r="U31" s="56">
        <v>44469</v>
      </c>
      <c r="V31" s="50">
        <v>0.2437</v>
      </c>
      <c r="W31" s="52">
        <v>44477</v>
      </c>
      <c r="X31" s="50">
        <v>0.252</v>
      </c>
      <c r="Y31" s="50">
        <f t="shared" si="1"/>
        <v>8.3000000000000018E-3</v>
      </c>
      <c r="Z31" s="57">
        <f t="shared" si="0"/>
        <v>37.228078044404583</v>
      </c>
    </row>
    <row r="32" spans="1:26" s="13" customFormat="1" x14ac:dyDescent="0.25">
      <c r="A32" s="50" t="s">
        <v>46</v>
      </c>
      <c r="B32" s="50" t="s">
        <v>102</v>
      </c>
      <c r="C32" s="51" t="s">
        <v>59</v>
      </c>
      <c r="D32" s="50" t="s">
        <v>67</v>
      </c>
      <c r="E32" s="50" t="s">
        <v>68</v>
      </c>
      <c r="F32" s="50"/>
      <c r="G32" s="50"/>
      <c r="H32" s="50"/>
      <c r="I32" s="50" t="s">
        <v>69</v>
      </c>
      <c r="J32" s="50" t="s">
        <v>71</v>
      </c>
      <c r="K32" s="50"/>
      <c r="L32" s="50">
        <v>254.43999999999997</v>
      </c>
      <c r="M32" s="50"/>
      <c r="N32" s="50"/>
      <c r="O32" s="50" t="s">
        <v>125</v>
      </c>
      <c r="P32" s="52">
        <v>44564</v>
      </c>
      <c r="Q32" s="53">
        <v>12.442</v>
      </c>
      <c r="R32" s="53">
        <v>0.2</v>
      </c>
      <c r="S32" s="54"/>
      <c r="T32" s="55"/>
      <c r="U32" s="56">
        <v>44469</v>
      </c>
      <c r="V32" s="50">
        <v>0.2419</v>
      </c>
      <c r="W32" s="52">
        <v>44477</v>
      </c>
      <c r="X32" s="50">
        <v>0.33329999999999999</v>
      </c>
      <c r="Y32" s="50">
        <f t="shared" si="1"/>
        <v>9.1399999999999981E-2</v>
      </c>
      <c r="Z32" s="57">
        <f t="shared" si="0"/>
        <v>359.22024838861807</v>
      </c>
    </row>
    <row r="33" spans="1:26" s="13" customFormat="1" x14ac:dyDescent="0.25">
      <c r="A33" s="50" t="s">
        <v>39</v>
      </c>
      <c r="B33" s="50" t="s">
        <v>103</v>
      </c>
      <c r="C33" s="51" t="s">
        <v>59</v>
      </c>
      <c r="D33" s="50" t="s">
        <v>67</v>
      </c>
      <c r="E33" s="50" t="s">
        <v>68</v>
      </c>
      <c r="F33" s="50"/>
      <c r="G33" s="50"/>
      <c r="H33" s="50"/>
      <c r="I33" s="50" t="s">
        <v>69</v>
      </c>
      <c r="J33" s="50" t="s">
        <v>71</v>
      </c>
      <c r="K33" s="50"/>
      <c r="L33" s="50">
        <v>315.87000000000006</v>
      </c>
      <c r="M33" s="50"/>
      <c r="N33" s="50"/>
      <c r="O33" s="50" t="s">
        <v>125</v>
      </c>
      <c r="P33" s="52">
        <v>44564</v>
      </c>
      <c r="Q33" s="53">
        <v>12.977</v>
      </c>
      <c r="R33" s="53">
        <v>0.2</v>
      </c>
      <c r="S33" s="54"/>
      <c r="T33" s="55"/>
      <c r="U33" s="56">
        <v>44469</v>
      </c>
      <c r="V33" s="50">
        <v>0.24010000000000001</v>
      </c>
      <c r="W33" s="52">
        <v>44477</v>
      </c>
      <c r="X33" s="50">
        <v>0.26729999999999998</v>
      </c>
      <c r="Y33" s="50">
        <f t="shared" si="1"/>
        <v>2.7199999999999974E-2</v>
      </c>
      <c r="Z33" s="57">
        <f t="shared" si="0"/>
        <v>86.111374932725383</v>
      </c>
    </row>
    <row r="34" spans="1:26" s="13" customFormat="1" x14ac:dyDescent="0.25">
      <c r="A34" s="50" t="s">
        <v>51</v>
      </c>
      <c r="B34" s="50" t="s">
        <v>104</v>
      </c>
      <c r="C34" s="51" t="s">
        <v>59</v>
      </c>
      <c r="D34" s="50" t="s">
        <v>67</v>
      </c>
      <c r="E34" s="50" t="s">
        <v>68</v>
      </c>
      <c r="F34" s="50"/>
      <c r="G34" s="50"/>
      <c r="H34" s="50"/>
      <c r="I34" s="50" t="s">
        <v>69</v>
      </c>
      <c r="J34" s="50" t="s">
        <v>71</v>
      </c>
      <c r="K34" s="50"/>
      <c r="L34" s="50">
        <v>213.57</v>
      </c>
      <c r="M34" s="50"/>
      <c r="N34" s="50"/>
      <c r="O34" s="50" t="s">
        <v>125</v>
      </c>
      <c r="P34" s="52">
        <v>44564</v>
      </c>
      <c r="Q34" s="53">
        <v>12.073</v>
      </c>
      <c r="R34" s="53">
        <v>0.2</v>
      </c>
      <c r="S34" s="54"/>
      <c r="T34" s="55"/>
      <c r="U34" s="56">
        <v>44469</v>
      </c>
      <c r="V34" s="50">
        <v>0.24249999999999999</v>
      </c>
      <c r="W34" s="52">
        <v>44477</v>
      </c>
      <c r="X34" s="50">
        <v>0.249</v>
      </c>
      <c r="Y34" s="50">
        <f t="shared" si="1"/>
        <v>6.5000000000000058E-3</v>
      </c>
      <c r="Z34" s="57">
        <f t="shared" si="0"/>
        <v>30.434986187198604</v>
      </c>
    </row>
    <row r="35" spans="1:26" s="13" customFormat="1" x14ac:dyDescent="0.25">
      <c r="A35" s="50" t="s">
        <v>131</v>
      </c>
      <c r="B35" s="50" t="s">
        <v>105</v>
      </c>
      <c r="C35" s="51" t="s">
        <v>59</v>
      </c>
      <c r="D35" s="50" t="s">
        <v>67</v>
      </c>
      <c r="E35" s="50" t="s">
        <v>68</v>
      </c>
      <c r="F35" s="50"/>
      <c r="G35" s="50"/>
      <c r="H35" s="50"/>
      <c r="I35" s="50" t="s">
        <v>69</v>
      </c>
      <c r="J35" s="50" t="s">
        <v>71</v>
      </c>
      <c r="K35" s="50"/>
      <c r="L35" s="50">
        <v>279.39000000000004</v>
      </c>
      <c r="M35" s="50"/>
      <c r="N35" s="50"/>
      <c r="O35" s="50" t="s">
        <v>125</v>
      </c>
      <c r="P35" s="52">
        <v>44564</v>
      </c>
      <c r="Q35" s="53">
        <v>13.388</v>
      </c>
      <c r="R35" s="53">
        <v>0.2</v>
      </c>
      <c r="S35" s="54"/>
      <c r="T35" s="55"/>
      <c r="U35" s="56">
        <v>44469</v>
      </c>
      <c r="V35" s="50">
        <v>0.23849999999999999</v>
      </c>
      <c r="W35" s="52">
        <v>44477</v>
      </c>
      <c r="X35" s="50">
        <v>0.27850000000000003</v>
      </c>
      <c r="Y35" s="50">
        <f t="shared" si="1"/>
        <v>4.0000000000000036E-2</v>
      </c>
      <c r="Z35" s="57">
        <f t="shared" si="0"/>
        <v>143.16904685207069</v>
      </c>
    </row>
    <row r="36" spans="1:26" s="13" customFormat="1" x14ac:dyDescent="0.25">
      <c r="A36" s="13" t="s">
        <v>21</v>
      </c>
      <c r="B36" s="13" t="s">
        <v>106</v>
      </c>
      <c r="C36" s="14" t="s">
        <v>59</v>
      </c>
      <c r="D36" s="13" t="s">
        <v>67</v>
      </c>
      <c r="E36" s="13" t="s">
        <v>68</v>
      </c>
      <c r="I36" s="13" t="s">
        <v>69</v>
      </c>
      <c r="J36" s="13" t="s">
        <v>71</v>
      </c>
      <c r="L36" s="13">
        <v>347.28999999999996</v>
      </c>
      <c r="O36" s="13" t="s">
        <v>125</v>
      </c>
      <c r="P36" s="15">
        <v>44564</v>
      </c>
      <c r="Q36" s="26">
        <v>2.1269999999999998</v>
      </c>
      <c r="R36" s="26">
        <v>0.2</v>
      </c>
      <c r="S36" s="23"/>
      <c r="T36" s="17"/>
      <c r="U36" s="30">
        <v>44469</v>
      </c>
      <c r="V36" s="13">
        <v>0.2397</v>
      </c>
      <c r="W36" s="15">
        <v>44477</v>
      </c>
      <c r="X36" s="13">
        <v>0.2409</v>
      </c>
      <c r="Y36" s="13">
        <f t="shared" si="1"/>
        <v>1.2000000000000066E-3</v>
      </c>
      <c r="Z36" s="32">
        <f t="shared" si="0"/>
        <v>3.4553255204584259</v>
      </c>
    </row>
    <row r="37" spans="1:26" s="13" customFormat="1" x14ac:dyDescent="0.25">
      <c r="A37" s="13" t="s">
        <v>22</v>
      </c>
      <c r="B37" s="13" t="s">
        <v>107</v>
      </c>
      <c r="C37" s="14" t="s">
        <v>59</v>
      </c>
      <c r="D37" s="13" t="s">
        <v>67</v>
      </c>
      <c r="E37" s="13" t="s">
        <v>68</v>
      </c>
      <c r="I37" s="13" t="s">
        <v>69</v>
      </c>
      <c r="J37" s="13" t="s">
        <v>71</v>
      </c>
      <c r="L37" s="13">
        <v>421.38</v>
      </c>
      <c r="O37" s="13" t="s">
        <v>125</v>
      </c>
      <c r="P37" s="15">
        <v>44564</v>
      </c>
      <c r="Q37" s="26">
        <v>1.3859999999999999</v>
      </c>
      <c r="R37" s="26">
        <v>0.2</v>
      </c>
      <c r="S37" s="23"/>
      <c r="T37" s="17"/>
      <c r="U37" s="30">
        <v>44469</v>
      </c>
      <c r="V37" s="13">
        <v>0.23849999999999999</v>
      </c>
      <c r="W37" s="15">
        <v>44477</v>
      </c>
      <c r="X37" s="13">
        <v>0.24679999999999999</v>
      </c>
      <c r="Y37" s="13">
        <f t="shared" si="1"/>
        <v>8.3000000000000018E-3</v>
      </c>
      <c r="Z37" s="32">
        <f t="shared" si="0"/>
        <v>19.697185438321707</v>
      </c>
    </row>
    <row r="38" spans="1:26" s="13" customFormat="1" x14ac:dyDescent="0.25">
      <c r="A38" s="13" t="s">
        <v>23</v>
      </c>
      <c r="B38" s="13" t="s">
        <v>108</v>
      </c>
      <c r="C38" s="14" t="s">
        <v>59</v>
      </c>
      <c r="D38" s="13" t="s">
        <v>67</v>
      </c>
      <c r="E38" s="13" t="s">
        <v>68</v>
      </c>
      <c r="I38" s="13" t="s">
        <v>69</v>
      </c>
      <c r="J38" s="13" t="s">
        <v>71</v>
      </c>
      <c r="L38" s="13">
        <v>368.46</v>
      </c>
      <c r="O38" s="13" t="s">
        <v>125</v>
      </c>
      <c r="P38" s="15">
        <v>44564</v>
      </c>
      <c r="Q38" s="26">
        <v>1.5820000000000001</v>
      </c>
      <c r="R38" s="26">
        <v>0.2</v>
      </c>
      <c r="S38" s="23"/>
      <c r="T38" s="17"/>
      <c r="U38" s="30">
        <v>44469</v>
      </c>
      <c r="V38" s="13">
        <v>0.24199999999999999</v>
      </c>
      <c r="W38" s="15">
        <v>44477</v>
      </c>
      <c r="X38" s="13">
        <v>0.26140000000000002</v>
      </c>
      <c r="Y38" s="13">
        <f t="shared" si="1"/>
        <v>1.9400000000000028E-2</v>
      </c>
      <c r="Z38" s="32">
        <f t="shared" si="0"/>
        <v>52.651576833306279</v>
      </c>
    </row>
    <row r="39" spans="1:26" s="13" customFormat="1" x14ac:dyDescent="0.25">
      <c r="A39" s="13" t="s">
        <v>24</v>
      </c>
      <c r="B39" s="13" t="s">
        <v>109</v>
      </c>
      <c r="C39" s="14" t="s">
        <v>59</v>
      </c>
      <c r="D39" s="13" t="s">
        <v>67</v>
      </c>
      <c r="E39" s="13" t="s">
        <v>68</v>
      </c>
      <c r="I39" s="13" t="s">
        <v>69</v>
      </c>
      <c r="J39" s="13" t="s">
        <v>71</v>
      </c>
      <c r="L39" s="13">
        <v>334.69</v>
      </c>
      <c r="O39" s="13" t="s">
        <v>125</v>
      </c>
      <c r="P39" s="15">
        <v>44564</v>
      </c>
      <c r="Q39" s="26">
        <v>1.643</v>
      </c>
      <c r="R39" s="26">
        <v>0.2</v>
      </c>
      <c r="S39" s="23"/>
      <c r="T39" s="17"/>
      <c r="U39" s="30">
        <v>44469</v>
      </c>
      <c r="V39" s="13">
        <v>0.2387</v>
      </c>
      <c r="W39" s="15">
        <v>44477</v>
      </c>
      <c r="X39" s="13">
        <v>0.26879999999999998</v>
      </c>
      <c r="Y39" s="13">
        <f t="shared" si="1"/>
        <v>3.0099999999999988E-2</v>
      </c>
      <c r="Z39" s="32">
        <f t="shared" si="0"/>
        <v>89.933968747198861</v>
      </c>
    </row>
    <row r="40" spans="1:26" s="13" customFormat="1" x14ac:dyDescent="0.25">
      <c r="A40" s="13" t="s">
        <v>25</v>
      </c>
      <c r="B40" s="13" t="s">
        <v>110</v>
      </c>
      <c r="C40" s="14" t="s">
        <v>59</v>
      </c>
      <c r="D40" s="13" t="s">
        <v>67</v>
      </c>
      <c r="E40" s="13" t="s">
        <v>68</v>
      </c>
      <c r="I40" s="13" t="s">
        <v>69</v>
      </c>
      <c r="J40" s="13" t="s">
        <v>71</v>
      </c>
      <c r="L40" s="13">
        <v>397.98999999999995</v>
      </c>
      <c r="O40" s="13" t="s">
        <v>125</v>
      </c>
      <c r="P40" s="15">
        <v>44564</v>
      </c>
      <c r="Q40" s="26">
        <v>1.5389999999999999</v>
      </c>
      <c r="R40" s="26">
        <v>0.2</v>
      </c>
      <c r="S40" s="23"/>
      <c r="T40" s="17"/>
      <c r="U40" s="30">
        <v>44469</v>
      </c>
      <c r="V40" s="13">
        <v>0.24179999999999999</v>
      </c>
      <c r="W40" s="15">
        <v>44477</v>
      </c>
      <c r="X40" s="13">
        <v>0.27110000000000001</v>
      </c>
      <c r="Y40" s="13">
        <f t="shared" si="1"/>
        <v>2.930000000000002E-2</v>
      </c>
      <c r="Z40" s="32">
        <f t="shared" si="0"/>
        <v>73.619940199502565</v>
      </c>
    </row>
    <row r="41" spans="1:26" s="13" customFormat="1" x14ac:dyDescent="0.25">
      <c r="A41" s="13" t="s">
        <v>26</v>
      </c>
      <c r="B41" s="13" t="s">
        <v>111</v>
      </c>
      <c r="C41" s="14" t="s">
        <v>59</v>
      </c>
      <c r="D41" s="13" t="s">
        <v>67</v>
      </c>
      <c r="E41" s="13" t="s">
        <v>68</v>
      </c>
      <c r="I41" s="13" t="s">
        <v>69</v>
      </c>
      <c r="J41" s="13" t="s">
        <v>71</v>
      </c>
      <c r="L41" s="13">
        <v>331.53999999999996</v>
      </c>
      <c r="O41" s="13" t="s">
        <v>125</v>
      </c>
      <c r="P41" s="15">
        <v>44564</v>
      </c>
      <c r="Q41" s="26">
        <v>1.502</v>
      </c>
      <c r="R41" s="26">
        <v>0.2</v>
      </c>
      <c r="S41" s="23"/>
      <c r="T41" s="17"/>
      <c r="U41" s="30">
        <v>44469</v>
      </c>
      <c r="V41" s="13">
        <v>0.2427</v>
      </c>
      <c r="W41" s="15">
        <v>44477</v>
      </c>
      <c r="X41" s="13">
        <v>0.32229999999999998</v>
      </c>
      <c r="Y41" s="13">
        <f t="shared" si="1"/>
        <v>7.9599999999999976E-2</v>
      </c>
      <c r="Z41" s="32">
        <f t="shared" si="0"/>
        <v>240.0916933100078</v>
      </c>
    </row>
    <row r="42" spans="1:26" s="13" customFormat="1" x14ac:dyDescent="0.25">
      <c r="A42" s="13" t="s">
        <v>27</v>
      </c>
      <c r="B42" s="13" t="s">
        <v>112</v>
      </c>
      <c r="C42" s="14" t="s">
        <v>59</v>
      </c>
      <c r="D42" s="13" t="s">
        <v>67</v>
      </c>
      <c r="E42" s="13" t="s">
        <v>68</v>
      </c>
      <c r="I42" s="13" t="s">
        <v>69</v>
      </c>
      <c r="J42" s="13" t="s">
        <v>71</v>
      </c>
      <c r="L42" s="13">
        <v>424.06000000000006</v>
      </c>
      <c r="O42" s="13" t="s">
        <v>125</v>
      </c>
      <c r="P42" s="15">
        <v>44564</v>
      </c>
      <c r="Q42" s="26">
        <v>1.46</v>
      </c>
      <c r="R42" s="26">
        <v>0.2</v>
      </c>
      <c r="S42" s="23"/>
      <c r="T42" s="17"/>
      <c r="U42" s="30">
        <v>44469</v>
      </c>
      <c r="V42" s="13">
        <v>0.24199999999999999</v>
      </c>
      <c r="W42" s="15">
        <v>44477</v>
      </c>
      <c r="X42" s="13">
        <v>0.2732</v>
      </c>
      <c r="Y42" s="13">
        <f t="shared" si="1"/>
        <v>3.1200000000000006E-2</v>
      </c>
      <c r="Z42" s="32">
        <f t="shared" si="0"/>
        <v>73.574494175352541</v>
      </c>
    </row>
    <row r="43" spans="1:26" s="13" customFormat="1" x14ac:dyDescent="0.25">
      <c r="A43" s="13" t="s">
        <v>28</v>
      </c>
      <c r="B43" s="13" t="s">
        <v>113</v>
      </c>
      <c r="C43" s="14" t="s">
        <v>59</v>
      </c>
      <c r="D43" s="13" t="s">
        <v>67</v>
      </c>
      <c r="E43" s="13" t="s">
        <v>68</v>
      </c>
      <c r="I43" s="13" t="s">
        <v>69</v>
      </c>
      <c r="J43" s="13" t="s">
        <v>71</v>
      </c>
      <c r="L43" s="13">
        <v>417.94000000000005</v>
      </c>
      <c r="O43" s="13" t="s">
        <v>125</v>
      </c>
      <c r="P43" s="15">
        <v>44564</v>
      </c>
      <c r="Q43" s="26">
        <v>1.4370000000000001</v>
      </c>
      <c r="R43" s="26">
        <v>0.2</v>
      </c>
      <c r="S43" s="23"/>
      <c r="T43" s="17"/>
      <c r="U43" s="30">
        <v>44469</v>
      </c>
      <c r="V43" s="13">
        <v>0.2429</v>
      </c>
      <c r="W43" s="15">
        <v>44477</v>
      </c>
      <c r="X43" s="13">
        <v>0.25159999999999999</v>
      </c>
      <c r="Y43" s="13">
        <f t="shared" si="1"/>
        <v>8.6999999999999855E-3</v>
      </c>
      <c r="Z43" s="32">
        <f t="shared" si="0"/>
        <v>20.816385127051692</v>
      </c>
    </row>
    <row r="44" spans="1:26" s="13" customFormat="1" x14ac:dyDescent="0.25">
      <c r="A44" s="13" t="s">
        <v>53</v>
      </c>
      <c r="B44" s="13" t="s">
        <v>114</v>
      </c>
      <c r="C44" s="14" t="s">
        <v>59</v>
      </c>
      <c r="D44" s="13" t="s">
        <v>67</v>
      </c>
      <c r="E44" s="13" t="s">
        <v>68</v>
      </c>
      <c r="I44" s="13" t="s">
        <v>69</v>
      </c>
      <c r="J44" s="13" t="s">
        <v>71</v>
      </c>
      <c r="L44" s="13">
        <v>475.45999999999992</v>
      </c>
      <c r="O44" s="13" t="s">
        <v>125</v>
      </c>
      <c r="P44" s="15">
        <v>44564</v>
      </c>
      <c r="Q44" s="26">
        <v>1.6559999999999999</v>
      </c>
      <c r="R44" s="26">
        <v>0.2</v>
      </c>
      <c r="S44" s="23"/>
      <c r="T44" s="17"/>
      <c r="U44" s="30">
        <v>44469</v>
      </c>
      <c r="V44" s="13">
        <v>0.2399</v>
      </c>
      <c r="W44" s="15">
        <v>44477</v>
      </c>
      <c r="X44" s="13">
        <v>0.24829999999999999</v>
      </c>
      <c r="Y44" s="13">
        <f t="shared" si="1"/>
        <v>8.3999999999999908E-3</v>
      </c>
      <c r="Z44" s="32">
        <f t="shared" si="0"/>
        <v>17.667101333445487</v>
      </c>
    </row>
    <row r="45" spans="1:26" s="13" customFormat="1" x14ac:dyDescent="0.25">
      <c r="A45" s="13" t="s">
        <v>52</v>
      </c>
      <c r="B45" s="13" t="s">
        <v>115</v>
      </c>
      <c r="C45" s="14" t="s">
        <v>59</v>
      </c>
      <c r="D45" s="13" t="s">
        <v>67</v>
      </c>
      <c r="E45" s="13" t="s">
        <v>68</v>
      </c>
      <c r="I45" s="13" t="s">
        <v>69</v>
      </c>
      <c r="J45" s="13" t="s">
        <v>71</v>
      </c>
      <c r="L45" s="13">
        <v>369.59000000000003</v>
      </c>
      <c r="O45" s="13" t="s">
        <v>125</v>
      </c>
      <c r="P45" s="15">
        <v>44564</v>
      </c>
      <c r="Q45" s="26">
        <v>1.7370000000000001</v>
      </c>
      <c r="R45" s="26">
        <v>0.2</v>
      </c>
      <c r="S45" s="23"/>
      <c r="T45" s="17"/>
      <c r="U45" s="30">
        <v>44469</v>
      </c>
      <c r="V45" s="13">
        <v>0.24299999999999999</v>
      </c>
      <c r="W45" s="15">
        <v>44477</v>
      </c>
      <c r="X45" s="13">
        <v>0.24890000000000001</v>
      </c>
      <c r="Y45" s="13">
        <f t="shared" si="1"/>
        <v>5.9000000000000163E-3</v>
      </c>
      <c r="Z45" s="32">
        <f t="shared" si="0"/>
        <v>15.963635379745167</v>
      </c>
    </row>
    <row r="46" spans="1:26" s="13" customFormat="1" x14ac:dyDescent="0.25">
      <c r="A46" s="13" t="s">
        <v>29</v>
      </c>
      <c r="B46" s="13" t="s">
        <v>116</v>
      </c>
      <c r="C46" s="14" t="s">
        <v>59</v>
      </c>
      <c r="D46" s="13" t="s">
        <v>67</v>
      </c>
      <c r="E46" s="13" t="s">
        <v>68</v>
      </c>
      <c r="I46" s="13" t="s">
        <v>69</v>
      </c>
      <c r="J46" s="13" t="s">
        <v>71</v>
      </c>
      <c r="L46" s="13">
        <v>254.70999999999998</v>
      </c>
      <c r="O46" s="13" t="s">
        <v>125</v>
      </c>
      <c r="P46" s="15">
        <v>44564</v>
      </c>
      <c r="Q46" s="26">
        <v>1.4590000000000001</v>
      </c>
      <c r="R46" s="26">
        <v>0.2</v>
      </c>
      <c r="S46" s="23"/>
      <c r="T46" s="17"/>
      <c r="U46" s="30">
        <v>44469</v>
      </c>
      <c r="V46" s="13">
        <v>0.24210000000000001</v>
      </c>
      <c r="W46" s="15">
        <v>44477</v>
      </c>
      <c r="X46" s="13">
        <v>0.24390000000000001</v>
      </c>
      <c r="Y46" s="13">
        <f t="shared" si="1"/>
        <v>1.799999999999996E-3</v>
      </c>
      <c r="Z46" s="32">
        <f t="shared" si="0"/>
        <v>7.0668603509873824</v>
      </c>
    </row>
    <row r="47" spans="1:26" s="13" customFormat="1" x14ac:dyDescent="0.25">
      <c r="A47" s="13" t="s">
        <v>54</v>
      </c>
      <c r="B47" s="13" t="s">
        <v>117</v>
      </c>
      <c r="C47" s="14" t="s">
        <v>59</v>
      </c>
      <c r="D47" s="13" t="s">
        <v>67</v>
      </c>
      <c r="E47" s="13" t="s">
        <v>68</v>
      </c>
      <c r="I47" s="13" t="s">
        <v>69</v>
      </c>
      <c r="J47" s="13" t="s">
        <v>71</v>
      </c>
      <c r="L47" s="13">
        <v>289.45999999999998</v>
      </c>
      <c r="O47" s="13" t="s">
        <v>125</v>
      </c>
      <c r="P47" s="15">
        <v>44564</v>
      </c>
      <c r="Q47" s="26">
        <v>1.6379999999999999</v>
      </c>
      <c r="R47" s="26">
        <v>0.2</v>
      </c>
      <c r="S47" s="23"/>
      <c r="T47" s="17"/>
      <c r="U47" s="30">
        <v>44469</v>
      </c>
      <c r="V47" s="13">
        <v>0.23960000000000001</v>
      </c>
      <c r="W47" s="15">
        <v>44477</v>
      </c>
      <c r="X47" s="13">
        <v>0.2432</v>
      </c>
      <c r="Y47" s="13">
        <f t="shared" si="1"/>
        <v>3.5999999999999921E-3</v>
      </c>
      <c r="Z47" s="32">
        <f t="shared" si="0"/>
        <v>12.436951564983044</v>
      </c>
    </row>
    <row r="48" spans="1:26" s="13" customFormat="1" x14ac:dyDescent="0.25">
      <c r="A48" s="13" t="s">
        <v>55</v>
      </c>
      <c r="B48" s="13" t="s">
        <v>118</v>
      </c>
      <c r="C48" s="14" t="s">
        <v>59</v>
      </c>
      <c r="D48" s="13" t="s">
        <v>67</v>
      </c>
      <c r="E48" s="13" t="s">
        <v>68</v>
      </c>
      <c r="I48" s="13" t="s">
        <v>69</v>
      </c>
      <c r="J48" s="13" t="s">
        <v>71</v>
      </c>
      <c r="L48" s="13">
        <v>345.87</v>
      </c>
      <c r="O48" s="13" t="s">
        <v>125</v>
      </c>
      <c r="P48" s="15">
        <v>44564</v>
      </c>
      <c r="Q48" s="26">
        <v>1.7050000000000001</v>
      </c>
      <c r="R48" s="26">
        <v>0.2</v>
      </c>
      <c r="S48" s="23"/>
      <c r="T48" s="17"/>
      <c r="U48" s="30">
        <v>44469</v>
      </c>
      <c r="V48" s="13">
        <v>0.23680000000000001</v>
      </c>
      <c r="W48" s="15">
        <v>44477</v>
      </c>
      <c r="X48" s="13">
        <v>0.23960000000000001</v>
      </c>
      <c r="Y48" s="13">
        <f t="shared" si="1"/>
        <v>2.7999999999999969E-3</v>
      </c>
      <c r="Z48" s="32">
        <f t="shared" si="0"/>
        <v>8.095527221210272</v>
      </c>
    </row>
    <row r="49" spans="1:26" s="13" customFormat="1" x14ac:dyDescent="0.25">
      <c r="A49" s="13" t="s">
        <v>56</v>
      </c>
      <c r="B49" s="13" t="s">
        <v>119</v>
      </c>
      <c r="C49" s="14" t="s">
        <v>59</v>
      </c>
      <c r="D49" s="13" t="s">
        <v>67</v>
      </c>
      <c r="E49" s="13" t="s">
        <v>68</v>
      </c>
      <c r="I49" s="13" t="s">
        <v>69</v>
      </c>
      <c r="J49" s="13" t="s">
        <v>71</v>
      </c>
      <c r="L49" s="13">
        <v>368.48</v>
      </c>
      <c r="O49" s="13" t="s">
        <v>125</v>
      </c>
      <c r="P49" s="15">
        <v>44564</v>
      </c>
      <c r="Q49" s="26">
        <v>1.7070000000000001</v>
      </c>
      <c r="R49" s="26">
        <v>0.2</v>
      </c>
      <c r="S49" s="23"/>
      <c r="T49" s="17"/>
      <c r="U49" s="30">
        <v>44469</v>
      </c>
      <c r="V49" s="13">
        <v>0.2354</v>
      </c>
      <c r="W49" s="15">
        <v>44477</v>
      </c>
      <c r="X49" s="13">
        <v>0.2394</v>
      </c>
      <c r="Y49" s="13">
        <f t="shared" si="1"/>
        <v>4.0000000000000036E-3</v>
      </c>
      <c r="Z49" s="32">
        <f t="shared" si="0"/>
        <v>10.855405992184116</v>
      </c>
    </row>
    <row r="50" spans="1:26" s="13" customFormat="1" x14ac:dyDescent="0.25">
      <c r="A50" s="13" t="s">
        <v>57</v>
      </c>
      <c r="B50" s="13" t="s">
        <v>120</v>
      </c>
      <c r="C50" s="14" t="s">
        <v>59</v>
      </c>
      <c r="D50" s="13" t="s">
        <v>67</v>
      </c>
      <c r="E50" s="13" t="s">
        <v>68</v>
      </c>
      <c r="I50" s="13" t="s">
        <v>69</v>
      </c>
      <c r="J50" s="13" t="s">
        <v>71</v>
      </c>
      <c r="L50" s="13">
        <v>344.90999999999997</v>
      </c>
      <c r="O50" s="13" t="s">
        <v>125</v>
      </c>
      <c r="P50" s="15">
        <v>44564</v>
      </c>
      <c r="Q50" s="26">
        <v>1.681</v>
      </c>
      <c r="R50" s="26">
        <v>0.2</v>
      </c>
      <c r="S50" s="23"/>
      <c r="T50" s="17"/>
      <c r="U50" s="30">
        <v>44469</v>
      </c>
      <c r="V50" s="13">
        <v>0.23910000000000001</v>
      </c>
      <c r="W50" s="15">
        <v>44477</v>
      </c>
      <c r="X50" s="13">
        <v>0.2412</v>
      </c>
      <c r="Y50" s="13">
        <f t="shared" si="1"/>
        <v>2.0999999999999908E-3</v>
      </c>
      <c r="Z50" s="32">
        <f t="shared" si="0"/>
        <v>6.0885448377837434</v>
      </c>
    </row>
    <row r="51" spans="1:26" s="13" customFormat="1" x14ac:dyDescent="0.25">
      <c r="A51" s="13" t="s">
        <v>58</v>
      </c>
      <c r="B51" s="13" t="s">
        <v>121</v>
      </c>
      <c r="C51" s="14" t="s">
        <v>59</v>
      </c>
      <c r="D51" s="13" t="s">
        <v>67</v>
      </c>
      <c r="E51" s="13" t="s">
        <v>68</v>
      </c>
      <c r="I51" s="13" t="s">
        <v>69</v>
      </c>
      <c r="J51" s="13" t="s">
        <v>71</v>
      </c>
      <c r="L51" s="13">
        <v>340.19</v>
      </c>
      <c r="O51" s="13" t="s">
        <v>125</v>
      </c>
      <c r="P51" s="15">
        <v>44564</v>
      </c>
      <c r="Q51" s="26">
        <v>1.262</v>
      </c>
      <c r="R51" s="26">
        <v>0.2</v>
      </c>
      <c r="S51" s="23"/>
      <c r="T51" s="17"/>
      <c r="U51" s="30">
        <v>44469</v>
      </c>
      <c r="V51" s="13">
        <v>0.24110000000000001</v>
      </c>
      <c r="W51" s="15">
        <v>44477</v>
      </c>
      <c r="X51" s="13">
        <v>0.245</v>
      </c>
      <c r="Y51" s="13">
        <f t="shared" si="1"/>
        <v>3.8999999999999868E-3</v>
      </c>
      <c r="Z51" s="32">
        <f t="shared" si="0"/>
        <v>11.464181780769531</v>
      </c>
    </row>
    <row r="52" spans="1:26" s="13" customFormat="1" x14ac:dyDescent="0.25">
      <c r="C52" s="14"/>
      <c r="P52" s="15"/>
      <c r="Q52" s="26"/>
      <c r="R52" s="26"/>
      <c r="S52" s="23"/>
      <c r="T52" s="17"/>
      <c r="U52" s="22"/>
    </row>
    <row r="53" spans="1:26" s="13" customFormat="1" x14ac:dyDescent="0.25">
      <c r="C53" s="14"/>
      <c r="P53" s="15"/>
      <c r="Q53" s="26"/>
      <c r="R53" s="26"/>
      <c r="S53" s="23"/>
      <c r="T53" s="17"/>
      <c r="U53" s="22"/>
    </row>
    <row r="54" spans="1:26" s="13" customFormat="1" x14ac:dyDescent="0.25">
      <c r="C54" s="14"/>
      <c r="P54" s="15"/>
      <c r="Q54" s="26"/>
      <c r="R54" s="26"/>
      <c r="S54" s="23"/>
      <c r="T54" s="17"/>
      <c r="U54" s="22"/>
    </row>
    <row r="55" spans="1:2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5"/>
      <c r="Q55" s="26"/>
      <c r="R55" s="26"/>
      <c r="S55" s="23"/>
      <c r="T55" s="17"/>
    </row>
    <row r="56" spans="1:26" s="13" customFormat="1" x14ac:dyDescent="0.25">
      <c r="A56" s="41" t="s">
        <v>128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3"/>
      <c r="S56" s="23"/>
      <c r="T56" s="17"/>
      <c r="U56" s="22"/>
    </row>
    <row r="57" spans="1:26" s="13" customFormat="1" x14ac:dyDescent="0.25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6"/>
      <c r="S57" s="23"/>
      <c r="T57" s="17"/>
      <c r="U57" s="22"/>
    </row>
    <row r="58" spans="1:26" s="13" customFormat="1" x14ac:dyDescent="0.25">
      <c r="A58" s="47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9"/>
      <c r="S58" s="23"/>
      <c r="T58" s="17"/>
      <c r="U58" s="22"/>
    </row>
    <row r="59" spans="1:2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5"/>
      <c r="Q59" s="26"/>
      <c r="R59" s="26"/>
      <c r="S59" s="23"/>
      <c r="T59" s="17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5"/>
      <c r="Q60" s="26"/>
      <c r="R60" s="26"/>
      <c r="S60" s="23"/>
      <c r="T60" s="17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5"/>
      <c r="Q61" s="26"/>
      <c r="R61" s="26"/>
      <c r="S61" s="23"/>
      <c r="T61" s="17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5"/>
      <c r="Q62" s="26"/>
      <c r="R62" s="26"/>
      <c r="S62" s="19"/>
      <c r="T62" s="17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5"/>
      <c r="Q63" s="26"/>
      <c r="R63" s="26"/>
      <c r="S63" s="23"/>
      <c r="T63" s="17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5"/>
      <c r="Q64" s="26"/>
      <c r="R64" s="26"/>
      <c r="S64" s="23"/>
      <c r="T64" s="17"/>
    </row>
    <row r="65" spans="1:20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5"/>
      <c r="Q65" s="26"/>
      <c r="R65" s="26"/>
      <c r="S65" s="23"/>
      <c r="T65" s="17"/>
    </row>
    <row r="66" spans="1:20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5"/>
      <c r="Q66" s="26"/>
      <c r="R66" s="26"/>
      <c r="S66" s="23"/>
      <c r="T66" s="17"/>
    </row>
    <row r="67" spans="1:20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5"/>
      <c r="Q67" s="26"/>
      <c r="R67" s="26"/>
      <c r="S67" s="23"/>
      <c r="T67" s="17"/>
    </row>
    <row r="68" spans="1:20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5"/>
      <c r="Q68" s="26"/>
      <c r="R68" s="26"/>
      <c r="S68" s="23"/>
      <c r="T68" s="17"/>
    </row>
    <row r="69" spans="1:20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5"/>
      <c r="Q69" s="26"/>
      <c r="R69" s="26"/>
      <c r="S69" s="23"/>
      <c r="T69" s="17"/>
    </row>
    <row r="70" spans="1:20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5"/>
      <c r="Q70" s="26"/>
      <c r="R70" s="26"/>
      <c r="S70" s="23"/>
      <c r="T70" s="17"/>
    </row>
    <row r="71" spans="1:20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5"/>
      <c r="Q71" s="26"/>
      <c r="R71" s="26"/>
      <c r="S71" s="23"/>
      <c r="T71" s="17"/>
    </row>
    <row r="72" spans="1:20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5"/>
      <c r="Q72" s="26"/>
      <c r="R72" s="26"/>
      <c r="S72" s="23"/>
      <c r="T72" s="17"/>
    </row>
    <row r="73" spans="1:20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5"/>
      <c r="Q73" s="26"/>
      <c r="R73" s="26"/>
      <c r="S73" s="23"/>
      <c r="T73" s="17"/>
    </row>
    <row r="74" spans="1:20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5"/>
      <c r="Q74" s="26"/>
      <c r="R74" s="26"/>
      <c r="S74" s="23"/>
      <c r="T74" s="17"/>
    </row>
    <row r="75" spans="1:20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5"/>
      <c r="Q75" s="26"/>
      <c r="R75" s="26"/>
      <c r="S75" s="23"/>
      <c r="T75" s="17"/>
    </row>
    <row r="76" spans="1:20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5"/>
      <c r="Q76" s="26"/>
      <c r="R76" s="26"/>
      <c r="S76" s="23"/>
      <c r="T76" s="17"/>
    </row>
    <row r="77" spans="1:20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26"/>
      <c r="R77" s="26"/>
      <c r="S77" s="24"/>
      <c r="T77" s="24"/>
    </row>
    <row r="78" spans="1:20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5"/>
      <c r="Q78" s="26"/>
      <c r="R78" s="26"/>
      <c r="S78" s="24"/>
      <c r="T78" s="24"/>
    </row>
    <row r="79" spans="1:20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5"/>
      <c r="Q79" s="26"/>
      <c r="R79" s="26"/>
      <c r="S79" s="24"/>
      <c r="T79" s="24"/>
    </row>
    <row r="80" spans="1:20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5"/>
      <c r="Q80" s="26"/>
      <c r="R80" s="26"/>
      <c r="S80" s="24"/>
      <c r="T80" s="24"/>
    </row>
    <row r="81" spans="1:20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26"/>
      <c r="R81" s="26"/>
      <c r="S81" s="24"/>
      <c r="T81" s="24"/>
    </row>
    <row r="82" spans="1:20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5"/>
      <c r="Q82" s="26"/>
      <c r="R82" s="26"/>
      <c r="S82" s="24"/>
      <c r="T82" s="24"/>
    </row>
    <row r="83" spans="1:20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5"/>
      <c r="Q83" s="26"/>
      <c r="R83" s="26"/>
      <c r="S83" s="24"/>
      <c r="T83" s="24"/>
    </row>
    <row r="84" spans="1:20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5"/>
      <c r="Q84" s="26"/>
      <c r="R84" s="26"/>
      <c r="S84" s="24"/>
      <c r="T84" s="24"/>
    </row>
    <row r="85" spans="1:20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5"/>
      <c r="Q85" s="26"/>
      <c r="R85" s="26"/>
      <c r="S85" s="24"/>
      <c r="T85" s="24"/>
    </row>
    <row r="86" spans="1:20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26"/>
      <c r="R86" s="26"/>
      <c r="S86" s="24"/>
      <c r="T86" s="24"/>
    </row>
    <row r="87" spans="1:20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5"/>
      <c r="Q87" s="26"/>
      <c r="R87" s="26"/>
      <c r="S87" s="24"/>
      <c r="T87" s="24"/>
    </row>
    <row r="88" spans="1:20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5"/>
      <c r="Q88" s="26"/>
      <c r="R88" s="26"/>
      <c r="S88" s="24"/>
      <c r="T88" s="24"/>
    </row>
    <row r="89" spans="1:20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5"/>
      <c r="Q89" s="26"/>
      <c r="R89" s="26"/>
      <c r="S89" s="24"/>
      <c r="T89" s="24"/>
    </row>
    <row r="90" spans="1:20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5"/>
      <c r="Q90" s="26"/>
      <c r="R90" s="26"/>
      <c r="S90" s="24"/>
      <c r="T90" s="24"/>
    </row>
    <row r="91" spans="1:20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5"/>
      <c r="Q91" s="26"/>
      <c r="R91" s="26"/>
      <c r="S91" s="24"/>
      <c r="T91" s="24"/>
    </row>
    <row r="92" spans="1:20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26"/>
      <c r="R92" s="26"/>
      <c r="S92" s="24"/>
      <c r="T92" s="24"/>
    </row>
    <row r="93" spans="1:20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5"/>
      <c r="Q93" s="26"/>
      <c r="R93" s="26"/>
      <c r="S93" s="24"/>
      <c r="T93" s="24"/>
    </row>
    <row r="94" spans="1:20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5"/>
      <c r="Q94" s="26"/>
      <c r="R94" s="26"/>
      <c r="S94" s="24"/>
      <c r="T94" s="24"/>
    </row>
    <row r="95" spans="1:20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5"/>
      <c r="Q95" s="26"/>
      <c r="R95" s="26"/>
      <c r="S95" s="24"/>
      <c r="T95" s="24"/>
    </row>
    <row r="96" spans="1:20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5"/>
      <c r="Q96" s="26"/>
      <c r="R96" s="26"/>
      <c r="S96" s="24"/>
      <c r="T96" s="24"/>
    </row>
    <row r="97" spans="1:20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5"/>
      <c r="Q97" s="26"/>
      <c r="R97" s="26"/>
      <c r="S97" s="24"/>
      <c r="T97" s="24"/>
    </row>
    <row r="98" spans="1:20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26"/>
      <c r="R98" s="26"/>
      <c r="S98" s="24"/>
      <c r="T98" s="24"/>
    </row>
    <row r="99" spans="1:20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5"/>
      <c r="Q99" s="26"/>
      <c r="R99" s="26"/>
      <c r="S99" s="24"/>
      <c r="T99" s="24"/>
    </row>
    <row r="100" spans="1:20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5"/>
      <c r="Q100" s="26"/>
      <c r="R100" s="26"/>
      <c r="S100" s="24"/>
      <c r="T100" s="24"/>
    </row>
    <row r="101" spans="1:20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5"/>
      <c r="Q101" s="26"/>
      <c r="R101" s="26"/>
      <c r="S101" s="24"/>
      <c r="T101" s="24"/>
    </row>
    <row r="102" spans="1:20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5"/>
      <c r="Q102" s="26"/>
      <c r="R102" s="26"/>
      <c r="S102" s="24"/>
      <c r="T102" s="24"/>
    </row>
    <row r="103" spans="1:20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5"/>
      <c r="Q103" s="26"/>
      <c r="R103" s="26"/>
      <c r="S103" s="24"/>
      <c r="T103" s="24"/>
    </row>
    <row r="104" spans="1:20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26"/>
      <c r="R104" s="26"/>
      <c r="S104" s="24"/>
      <c r="T104" s="24"/>
    </row>
    <row r="105" spans="1:20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5"/>
      <c r="Q105" s="26"/>
      <c r="R105" s="26"/>
      <c r="S105" s="24"/>
      <c r="T105" s="24"/>
    </row>
    <row r="106" spans="1:20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5"/>
      <c r="Q106" s="26"/>
      <c r="R106" s="26"/>
      <c r="S106" s="24"/>
      <c r="T106" s="24"/>
    </row>
    <row r="107" spans="1:20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5"/>
      <c r="Q107" s="26"/>
      <c r="R107" s="26"/>
      <c r="S107" s="24"/>
      <c r="T107" s="24"/>
    </row>
    <row r="108" spans="1:20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5"/>
      <c r="Q108" s="26"/>
      <c r="R108" s="26"/>
      <c r="S108" s="24"/>
      <c r="T108" s="24"/>
    </row>
    <row r="109" spans="1:20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26"/>
      <c r="R109" s="26"/>
      <c r="S109" s="24"/>
      <c r="T109" s="24"/>
    </row>
    <row r="110" spans="1:20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5"/>
      <c r="Q110" s="26"/>
      <c r="R110" s="26"/>
      <c r="S110" s="24"/>
      <c r="T110" s="24"/>
    </row>
    <row r="111" spans="1:20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5"/>
      <c r="Q111" s="26"/>
      <c r="R111" s="26"/>
      <c r="S111" s="24"/>
      <c r="T111" s="24"/>
    </row>
    <row r="112" spans="1:20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5"/>
      <c r="Q112" s="26"/>
      <c r="R112" s="26"/>
      <c r="S112" s="24"/>
      <c r="T112" s="24"/>
    </row>
    <row r="113" spans="1:20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26"/>
      <c r="R113" s="26"/>
      <c r="S113" s="24"/>
      <c r="T113" s="24"/>
    </row>
    <row r="114" spans="1:20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5"/>
      <c r="Q114" s="26"/>
      <c r="R114" s="26"/>
      <c r="S114" s="24"/>
      <c r="T114" s="24"/>
    </row>
    <row r="115" spans="1:20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5"/>
      <c r="Q115" s="26"/>
      <c r="R115" s="26"/>
      <c r="S115" s="24"/>
      <c r="T115" s="24"/>
    </row>
    <row r="116" spans="1:20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5"/>
      <c r="Q116" s="26"/>
      <c r="R116" s="26"/>
      <c r="S116" s="24"/>
      <c r="T116" s="24"/>
    </row>
    <row r="117" spans="1:20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5"/>
      <c r="Q117" s="26"/>
      <c r="R117" s="26"/>
      <c r="S117" s="24"/>
      <c r="T117" s="24"/>
    </row>
    <row r="118" spans="1:20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26"/>
      <c r="R118" s="26"/>
      <c r="S118" s="24"/>
      <c r="T118" s="24"/>
    </row>
    <row r="119" spans="1:20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5"/>
      <c r="Q119" s="26"/>
      <c r="R119" s="26"/>
      <c r="S119" s="24"/>
      <c r="T119" s="24"/>
    </row>
    <row r="120" spans="1:20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5"/>
      <c r="Q120" s="26"/>
      <c r="R120" s="26"/>
      <c r="S120" s="24"/>
      <c r="T120" s="24"/>
    </row>
    <row r="121" spans="1:20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5"/>
      <c r="Q121" s="26"/>
      <c r="R121" s="26"/>
      <c r="S121" s="24"/>
      <c r="T121" s="24"/>
    </row>
    <row r="122" spans="1:20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26"/>
      <c r="R122" s="26"/>
      <c r="S122" s="24"/>
      <c r="T122" s="24"/>
    </row>
    <row r="123" spans="1:20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5"/>
      <c r="Q123" s="26"/>
      <c r="R123" s="26"/>
      <c r="S123" s="24"/>
      <c r="T123" s="24"/>
    </row>
    <row r="124" spans="1:20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5"/>
      <c r="Q124" s="26"/>
      <c r="R124" s="26"/>
      <c r="S124" s="24"/>
      <c r="T124" s="24"/>
    </row>
    <row r="125" spans="1:20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5"/>
      <c r="Q125" s="26"/>
      <c r="R125" s="26"/>
      <c r="S125" s="24"/>
      <c r="T125" s="24"/>
    </row>
    <row r="126" spans="1:20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5"/>
      <c r="Q126" s="26"/>
      <c r="R126" s="26"/>
      <c r="S126" s="24"/>
      <c r="T126" s="24"/>
    </row>
    <row r="127" spans="1:20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26"/>
      <c r="R127" s="26"/>
      <c r="S127" s="24"/>
      <c r="T127" s="24"/>
    </row>
    <row r="128" spans="1:20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5"/>
      <c r="Q128" s="26"/>
      <c r="R128" s="26"/>
      <c r="S128" s="24"/>
      <c r="T128" s="24"/>
    </row>
    <row r="129" spans="1:20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5"/>
      <c r="Q129" s="26"/>
      <c r="R129" s="26"/>
      <c r="S129" s="24"/>
      <c r="T129" s="24"/>
    </row>
    <row r="130" spans="1:20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5"/>
      <c r="Q130" s="26"/>
      <c r="R130" s="26"/>
      <c r="S130" s="24"/>
      <c r="T130" s="24"/>
    </row>
    <row r="131" spans="1:20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5"/>
      <c r="Q131" s="26"/>
      <c r="R131" s="26"/>
      <c r="S131" s="24"/>
      <c r="T131" s="24"/>
    </row>
    <row r="132" spans="1:20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26"/>
      <c r="R132" s="26"/>
      <c r="S132" s="24"/>
      <c r="T132" s="24"/>
    </row>
    <row r="133" spans="1:20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5"/>
      <c r="Q133" s="26"/>
      <c r="R133" s="26"/>
      <c r="S133" s="24"/>
      <c r="T133" s="24"/>
    </row>
    <row r="134" spans="1:20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5"/>
      <c r="Q134" s="26"/>
      <c r="R134" s="26"/>
      <c r="S134" s="24"/>
      <c r="T134" s="24"/>
    </row>
    <row r="135" spans="1:20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26"/>
      <c r="R135" s="26"/>
      <c r="S135" s="24"/>
      <c r="T135" s="24"/>
    </row>
    <row r="136" spans="1:20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5"/>
      <c r="Q136" s="26"/>
      <c r="R136" s="26"/>
      <c r="S136" s="24"/>
      <c r="T136" s="24"/>
    </row>
    <row r="137" spans="1:20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5"/>
      <c r="Q137" s="26"/>
      <c r="R137" s="26"/>
      <c r="S137" s="24"/>
      <c r="T137" s="24"/>
    </row>
    <row r="138" spans="1:20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5"/>
      <c r="Q138" s="26"/>
      <c r="R138" s="26"/>
      <c r="S138" s="24"/>
      <c r="T138" s="24"/>
    </row>
    <row r="139" spans="1:20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26"/>
      <c r="R139" s="26"/>
      <c r="S139" s="24"/>
      <c r="T139" s="24"/>
    </row>
    <row r="140" spans="1:20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5"/>
      <c r="Q140" s="26"/>
      <c r="R140" s="26"/>
      <c r="S140" s="24"/>
      <c r="T140" s="24"/>
    </row>
    <row r="141" spans="1:20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5"/>
      <c r="Q141" s="26"/>
      <c r="R141" s="26"/>
      <c r="S141" s="24"/>
      <c r="T141" s="24"/>
    </row>
    <row r="142" spans="1:20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26"/>
      <c r="R142" s="26"/>
      <c r="S142" s="24"/>
      <c r="T142" s="24"/>
    </row>
    <row r="143" spans="1:20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5"/>
      <c r="Q143" s="26"/>
      <c r="R143" s="26"/>
      <c r="S143" s="24"/>
      <c r="T143" s="24"/>
    </row>
    <row r="144" spans="1:20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5"/>
      <c r="Q144" s="26"/>
      <c r="R144" s="26"/>
      <c r="S144" s="24"/>
      <c r="T144" s="24"/>
    </row>
    <row r="145" spans="1:20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5"/>
      <c r="Q145" s="26"/>
      <c r="R145" s="26"/>
      <c r="S145" s="24"/>
      <c r="T145" s="24"/>
    </row>
    <row r="146" spans="1:20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5"/>
      <c r="Q146" s="26"/>
      <c r="R146" s="26"/>
      <c r="S146" s="24"/>
      <c r="T146" s="24"/>
    </row>
    <row r="147" spans="1:20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26"/>
      <c r="R147" s="26"/>
      <c r="S147" s="24"/>
      <c r="T147" s="24"/>
    </row>
    <row r="148" spans="1:20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5"/>
      <c r="Q148" s="26"/>
      <c r="R148" s="26"/>
      <c r="S148" s="24"/>
      <c r="T148" s="24"/>
    </row>
    <row r="149" spans="1:20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5"/>
      <c r="Q149" s="26"/>
      <c r="R149" s="26"/>
      <c r="S149" s="24"/>
      <c r="T149" s="24"/>
    </row>
    <row r="150" spans="1:20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5"/>
      <c r="Q150" s="26"/>
      <c r="R150" s="26"/>
      <c r="S150" s="24"/>
      <c r="T150" s="24"/>
    </row>
    <row r="151" spans="1:20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26"/>
      <c r="R151" s="26"/>
      <c r="S151" s="24"/>
      <c r="T151" s="24"/>
    </row>
    <row r="152" spans="1:20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5"/>
      <c r="Q152" s="26"/>
      <c r="R152" s="26"/>
      <c r="S152" s="24"/>
      <c r="T152" s="24"/>
    </row>
    <row r="153" spans="1:20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5"/>
      <c r="Q153" s="26"/>
      <c r="R153" s="26"/>
      <c r="S153" s="24"/>
      <c r="T153" s="24"/>
    </row>
    <row r="154" spans="1:20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5"/>
      <c r="Q154" s="26"/>
      <c r="R154" s="26"/>
      <c r="S154" s="24"/>
      <c r="T154" s="24"/>
    </row>
    <row r="155" spans="1:20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5"/>
      <c r="Q155" s="26"/>
      <c r="R155" s="26"/>
      <c r="S155" s="24"/>
      <c r="T155" s="24"/>
    </row>
    <row r="156" spans="1:20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26"/>
      <c r="R156" s="26"/>
      <c r="S156" s="24"/>
      <c r="T156" s="24"/>
    </row>
    <row r="157" spans="1:20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5"/>
      <c r="Q157" s="26"/>
      <c r="R157" s="26"/>
      <c r="S157" s="24"/>
      <c r="T157" s="24"/>
    </row>
    <row r="158" spans="1:20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5"/>
      <c r="Q158" s="26"/>
      <c r="R158" s="26"/>
      <c r="S158" s="24"/>
      <c r="T158" s="24"/>
    </row>
    <row r="159" spans="1:20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5"/>
      <c r="Q159" s="26"/>
      <c r="R159" s="26"/>
      <c r="S159" s="24"/>
      <c r="T159" s="24"/>
    </row>
    <row r="160" spans="1:20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5"/>
      <c r="Q160" s="26"/>
      <c r="R160" s="26"/>
      <c r="S160" s="24"/>
      <c r="T160" s="24"/>
    </row>
    <row r="161" spans="1:20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26"/>
      <c r="R161" s="26"/>
      <c r="S161" s="24"/>
      <c r="T161" s="24"/>
    </row>
    <row r="162" spans="1:20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5"/>
      <c r="Q162" s="26"/>
      <c r="R162" s="26"/>
      <c r="S162" s="24"/>
      <c r="T162" s="24"/>
    </row>
    <row r="163" spans="1:20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5"/>
      <c r="Q163" s="26"/>
      <c r="R163" s="26"/>
      <c r="S163" s="24"/>
      <c r="T163" s="24"/>
    </row>
    <row r="164" spans="1:20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5"/>
      <c r="Q164" s="26"/>
      <c r="R164" s="26"/>
      <c r="S164" s="24"/>
      <c r="T164" s="24"/>
    </row>
    <row r="165" spans="1:20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5"/>
      <c r="Q165" s="26"/>
      <c r="R165" s="26"/>
      <c r="S165" s="24"/>
      <c r="T165" s="24"/>
    </row>
    <row r="166" spans="1:20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5"/>
      <c r="Q166" s="26"/>
      <c r="R166" s="26"/>
      <c r="S166" s="24"/>
      <c r="T166" s="24"/>
    </row>
    <row r="167" spans="1:20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26"/>
      <c r="R167" s="26"/>
      <c r="S167" s="24"/>
      <c r="T167" s="24"/>
    </row>
    <row r="168" spans="1:20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5"/>
      <c r="Q168" s="26"/>
      <c r="R168" s="26"/>
      <c r="S168" s="24"/>
      <c r="T168" s="24"/>
    </row>
    <row r="169" spans="1:20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5"/>
      <c r="Q169" s="26"/>
      <c r="R169" s="26"/>
      <c r="S169" s="24"/>
      <c r="T169" s="24"/>
    </row>
    <row r="170" spans="1:20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5"/>
      <c r="Q170" s="26"/>
      <c r="R170" s="26"/>
      <c r="S170" s="24"/>
      <c r="T170" s="24"/>
    </row>
    <row r="171" spans="1:20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5"/>
      <c r="Q171" s="26"/>
      <c r="R171" s="26"/>
      <c r="S171" s="24"/>
      <c r="T171" s="24"/>
    </row>
    <row r="172" spans="1:20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5"/>
      <c r="Q172" s="26"/>
      <c r="R172" s="26"/>
      <c r="S172" s="24"/>
      <c r="T172" s="24"/>
    </row>
    <row r="173" spans="1:20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26"/>
      <c r="R173" s="26"/>
      <c r="S173" s="24"/>
      <c r="T173" s="24"/>
    </row>
    <row r="174" spans="1:20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5"/>
      <c r="Q174" s="26"/>
      <c r="R174" s="26"/>
      <c r="S174" s="24"/>
      <c r="T174" s="24"/>
    </row>
    <row r="175" spans="1:20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5"/>
      <c r="Q175" s="26"/>
      <c r="R175" s="26"/>
      <c r="S175" s="24"/>
      <c r="T175" s="24"/>
    </row>
    <row r="176" spans="1:20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5"/>
      <c r="Q176" s="26"/>
      <c r="R176" s="26"/>
      <c r="S176" s="24"/>
      <c r="T176" s="24"/>
    </row>
    <row r="177" spans="1:20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5"/>
      <c r="Q177" s="26"/>
      <c r="R177" s="26"/>
      <c r="S177" s="24"/>
      <c r="T177" s="24"/>
    </row>
    <row r="178" spans="1:20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5"/>
      <c r="Q178" s="26"/>
      <c r="R178" s="26"/>
      <c r="S178" s="24"/>
      <c r="T178" s="24"/>
    </row>
    <row r="179" spans="1:20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26"/>
      <c r="R179" s="26"/>
      <c r="S179" s="24"/>
      <c r="T179" s="24"/>
    </row>
    <row r="180" spans="1:20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5"/>
      <c r="Q180" s="26"/>
      <c r="R180" s="26"/>
      <c r="S180" s="24"/>
      <c r="T180" s="24"/>
    </row>
    <row r="181" spans="1:20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5"/>
      <c r="Q181" s="26"/>
      <c r="R181" s="26"/>
      <c r="S181" s="24"/>
      <c r="T181" s="24"/>
    </row>
    <row r="182" spans="1:20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5"/>
      <c r="Q182" s="26"/>
      <c r="R182" s="26"/>
      <c r="S182" s="24"/>
      <c r="T182" s="24"/>
    </row>
    <row r="183" spans="1:20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5"/>
      <c r="Q183" s="26"/>
      <c r="R183" s="26"/>
      <c r="S183" s="24"/>
      <c r="T183" s="24"/>
    </row>
    <row r="184" spans="1:20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26"/>
      <c r="R184" s="26"/>
      <c r="S184" s="24"/>
      <c r="T184" s="24"/>
    </row>
    <row r="185" spans="1:20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5"/>
      <c r="Q185" s="26"/>
      <c r="R185" s="26"/>
      <c r="S185" s="24"/>
      <c r="T185" s="24"/>
    </row>
    <row r="186" spans="1:20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5"/>
      <c r="Q186" s="26"/>
      <c r="R186" s="26"/>
      <c r="S186" s="24"/>
      <c r="T186" s="24"/>
    </row>
    <row r="187" spans="1:20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5"/>
      <c r="Q187" s="26"/>
      <c r="R187" s="26"/>
      <c r="S187" s="24"/>
      <c r="T187" s="24"/>
    </row>
    <row r="188" spans="1:20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5"/>
      <c r="Q188" s="26"/>
      <c r="R188" s="26"/>
      <c r="S188" s="24"/>
      <c r="T188" s="24"/>
    </row>
    <row r="189" spans="1:20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5"/>
      <c r="Q189" s="26"/>
      <c r="R189" s="26"/>
      <c r="S189" s="24"/>
      <c r="T189" s="24"/>
    </row>
    <row r="190" spans="1:20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26"/>
      <c r="R190" s="26"/>
      <c r="S190" s="24"/>
      <c r="T190" s="24"/>
    </row>
    <row r="191" spans="1:20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5"/>
      <c r="Q191" s="26"/>
      <c r="R191" s="26"/>
      <c r="S191" s="24"/>
      <c r="T191" s="24"/>
    </row>
    <row r="192" spans="1:20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5"/>
      <c r="Q192" s="26"/>
      <c r="R192" s="26"/>
      <c r="S192" s="24"/>
      <c r="T192" s="24"/>
    </row>
    <row r="193" spans="1:20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5"/>
      <c r="Q193" s="26"/>
      <c r="R193" s="26"/>
      <c r="S193" s="24"/>
      <c r="T193" s="24"/>
    </row>
    <row r="194" spans="1:20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5"/>
      <c r="Q194" s="26"/>
      <c r="R194" s="26"/>
      <c r="S194" s="24"/>
      <c r="T194" s="24"/>
    </row>
    <row r="195" spans="1:20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26"/>
      <c r="R195" s="26"/>
      <c r="S195" s="24"/>
      <c r="T195" s="24"/>
    </row>
    <row r="196" spans="1:20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5"/>
      <c r="Q196" s="26"/>
      <c r="R196" s="26"/>
      <c r="S196" s="24"/>
      <c r="T196" s="24"/>
    </row>
    <row r="197" spans="1:20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5"/>
      <c r="Q197" s="26"/>
      <c r="R197" s="26"/>
      <c r="S197" s="24"/>
      <c r="T197" s="24"/>
    </row>
    <row r="198" spans="1:20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5"/>
      <c r="Q198" s="26"/>
      <c r="R198" s="26"/>
      <c r="S198" s="24"/>
      <c r="T198" s="24"/>
    </row>
    <row r="199" spans="1:20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5"/>
      <c r="Q199" s="26"/>
      <c r="R199" s="26"/>
      <c r="S199" s="24"/>
      <c r="T199" s="24"/>
    </row>
    <row r="200" spans="1:20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5"/>
      <c r="Q200" s="26"/>
      <c r="R200" s="26"/>
      <c r="S200" s="24"/>
      <c r="T200" s="24"/>
    </row>
    <row r="201" spans="1:20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26"/>
      <c r="R201" s="26"/>
      <c r="S201" s="24"/>
      <c r="T201" s="24"/>
    </row>
    <row r="202" spans="1:20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5"/>
      <c r="Q202" s="26"/>
      <c r="R202" s="26"/>
      <c r="S202" s="24"/>
      <c r="T202" s="24"/>
    </row>
    <row r="203" spans="1:20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5"/>
      <c r="Q203" s="26"/>
      <c r="R203" s="26"/>
      <c r="S203" s="24"/>
      <c r="T203" s="24"/>
    </row>
    <row r="204" spans="1:20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5"/>
      <c r="Q204" s="26"/>
      <c r="R204" s="26"/>
      <c r="S204" s="24"/>
      <c r="T204" s="24"/>
    </row>
    <row r="205" spans="1:20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5"/>
      <c r="Q205" s="26"/>
      <c r="R205" s="26"/>
      <c r="S205" s="24"/>
      <c r="T205" s="24"/>
    </row>
    <row r="206" spans="1:20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5"/>
      <c r="Q206" s="26"/>
      <c r="R206" s="26"/>
      <c r="S206" s="24"/>
      <c r="T206" s="24"/>
    </row>
    <row r="207" spans="1:20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26"/>
      <c r="R207" s="26"/>
      <c r="S207" s="24"/>
      <c r="T207" s="24"/>
    </row>
    <row r="208" spans="1:20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5"/>
      <c r="Q208" s="26"/>
      <c r="R208" s="26"/>
      <c r="S208" s="24"/>
      <c r="T208" s="24"/>
    </row>
    <row r="209" spans="1:20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5"/>
      <c r="Q209" s="26"/>
      <c r="R209" s="26"/>
      <c r="S209" s="24"/>
      <c r="T209" s="24"/>
    </row>
    <row r="210" spans="1:20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5"/>
      <c r="Q210" s="26"/>
      <c r="R210" s="26"/>
      <c r="S210" s="24"/>
      <c r="T210" s="24"/>
    </row>
    <row r="211" spans="1:20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5"/>
      <c r="Q211" s="26"/>
      <c r="R211" s="26"/>
      <c r="S211" s="24"/>
      <c r="T211" s="24"/>
    </row>
    <row r="212" spans="1:20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5"/>
      <c r="Q212" s="26"/>
      <c r="R212" s="26"/>
      <c r="S212" s="24"/>
      <c r="T212" s="24"/>
    </row>
    <row r="213" spans="1:20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5"/>
      <c r="Q213" s="26"/>
      <c r="R213" s="26"/>
      <c r="S213" s="24"/>
      <c r="T213" s="24"/>
    </row>
    <row r="214" spans="1:20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5"/>
      <c r="Q214" s="26"/>
      <c r="R214" s="26"/>
      <c r="S214" s="24"/>
      <c r="T214" s="24"/>
    </row>
    <row r="215" spans="1:20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5"/>
      <c r="Q215" s="26"/>
      <c r="R215" s="26"/>
      <c r="S215" s="24"/>
      <c r="T215" s="24"/>
    </row>
    <row r="216" spans="1:20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5"/>
      <c r="Q216" s="26"/>
      <c r="R216" s="26"/>
      <c r="S216" s="24"/>
      <c r="T216" s="24"/>
    </row>
    <row r="217" spans="1:20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26"/>
      <c r="R217" s="26"/>
      <c r="S217" s="24"/>
      <c r="T217" s="24"/>
    </row>
    <row r="218" spans="1:20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5"/>
      <c r="Q218" s="26"/>
      <c r="R218" s="26"/>
      <c r="S218" s="24"/>
      <c r="T218" s="24"/>
    </row>
    <row r="219" spans="1:20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5"/>
      <c r="Q219" s="26"/>
      <c r="R219" s="26"/>
      <c r="S219" s="24"/>
      <c r="T219" s="24"/>
    </row>
    <row r="220" spans="1:20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5"/>
      <c r="Q220" s="26"/>
      <c r="R220" s="26"/>
      <c r="S220" s="24"/>
      <c r="T220" s="24"/>
    </row>
    <row r="221" spans="1:20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5"/>
      <c r="Q221" s="26"/>
      <c r="R221" s="26"/>
      <c r="S221" s="24"/>
      <c r="T221" s="24"/>
    </row>
    <row r="222" spans="1:20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26"/>
      <c r="R222" s="26"/>
      <c r="S222" s="24"/>
      <c r="T222" s="24"/>
    </row>
    <row r="223" spans="1:20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5"/>
      <c r="Q223" s="26"/>
      <c r="R223" s="26"/>
      <c r="S223" s="24"/>
      <c r="T223" s="24"/>
    </row>
    <row r="224" spans="1:20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5"/>
      <c r="Q224" s="26"/>
      <c r="R224" s="26"/>
      <c r="S224" s="24"/>
      <c r="T224" s="24"/>
    </row>
    <row r="225" spans="1:20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5"/>
      <c r="Q225" s="26"/>
      <c r="R225" s="26"/>
      <c r="S225" s="24"/>
      <c r="T225" s="24"/>
    </row>
    <row r="226" spans="1:20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5"/>
      <c r="Q226" s="26"/>
      <c r="R226" s="26"/>
      <c r="S226" s="24"/>
      <c r="T226" s="24"/>
    </row>
    <row r="227" spans="1:20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5"/>
      <c r="Q227" s="26"/>
      <c r="R227" s="26"/>
      <c r="S227" s="24"/>
      <c r="T227" s="24"/>
    </row>
    <row r="228" spans="1:20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26"/>
      <c r="R228" s="26"/>
      <c r="S228" s="24"/>
      <c r="T228" s="24"/>
    </row>
    <row r="229" spans="1:20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5"/>
      <c r="Q229" s="26"/>
      <c r="R229" s="26"/>
      <c r="S229" s="24"/>
      <c r="T229" s="24"/>
    </row>
    <row r="230" spans="1:20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5"/>
      <c r="Q230" s="26"/>
      <c r="R230" s="26"/>
      <c r="S230" s="24"/>
      <c r="T230" s="24"/>
    </row>
    <row r="231" spans="1:20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5"/>
      <c r="Q231" s="26"/>
      <c r="R231" s="26"/>
      <c r="S231" s="24"/>
      <c r="T231" s="24"/>
    </row>
    <row r="232" spans="1:20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5"/>
      <c r="Q232" s="26"/>
      <c r="R232" s="26"/>
      <c r="S232" s="24"/>
      <c r="T232" s="24"/>
    </row>
    <row r="233" spans="1:20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5"/>
      <c r="Q233" s="26"/>
      <c r="R233" s="26"/>
      <c r="S233" s="24"/>
      <c r="T233" s="24"/>
    </row>
    <row r="234" spans="1:20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26"/>
      <c r="R234" s="26"/>
      <c r="S234" s="24"/>
      <c r="T234" s="24"/>
    </row>
    <row r="235" spans="1:20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5"/>
      <c r="Q235" s="26"/>
      <c r="R235" s="26"/>
      <c r="S235" s="24"/>
      <c r="T235" s="24"/>
    </row>
    <row r="236" spans="1:20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5"/>
      <c r="Q236" s="26"/>
      <c r="R236" s="26"/>
      <c r="S236" s="24"/>
      <c r="T236" s="24"/>
    </row>
    <row r="237" spans="1:20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5"/>
      <c r="Q237" s="26"/>
      <c r="R237" s="26"/>
      <c r="S237" s="24"/>
      <c r="T237" s="24"/>
    </row>
    <row r="238" spans="1:20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5"/>
      <c r="Q238" s="26"/>
      <c r="R238" s="26"/>
      <c r="S238" s="24"/>
      <c r="T238" s="24"/>
    </row>
    <row r="239" spans="1:20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26"/>
      <c r="R239" s="26"/>
      <c r="S239" s="24"/>
      <c r="T239" s="24"/>
    </row>
    <row r="240" spans="1:20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5"/>
      <c r="Q240" s="26"/>
      <c r="R240" s="26"/>
      <c r="S240" s="24"/>
      <c r="T240" s="24"/>
    </row>
    <row r="241" spans="1:20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5"/>
      <c r="Q241" s="26"/>
      <c r="R241" s="26"/>
      <c r="S241" s="24"/>
      <c r="T241" s="24"/>
    </row>
    <row r="242" spans="1:20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26"/>
      <c r="R242" s="26"/>
      <c r="S242" s="24"/>
      <c r="T242" s="24"/>
    </row>
    <row r="243" spans="1:20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5"/>
      <c r="Q243" s="26"/>
      <c r="R243" s="26"/>
      <c r="S243" s="24"/>
      <c r="T243" s="24"/>
    </row>
    <row r="244" spans="1:20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5"/>
      <c r="Q244" s="26"/>
      <c r="R244" s="26"/>
      <c r="S244" s="24"/>
      <c r="T244" s="24"/>
    </row>
    <row r="245" spans="1:20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5"/>
      <c r="Q245" s="26"/>
      <c r="R245" s="26"/>
      <c r="S245" s="24"/>
      <c r="T245" s="24"/>
    </row>
    <row r="246" spans="1:20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5"/>
      <c r="Q246" s="26"/>
      <c r="R246" s="26"/>
      <c r="S246" s="24"/>
      <c r="T246" s="24"/>
    </row>
    <row r="247" spans="1:20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5"/>
      <c r="Q247" s="26"/>
      <c r="R247" s="26"/>
      <c r="S247" s="24"/>
      <c r="T247" s="24"/>
    </row>
    <row r="248" spans="1:20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26"/>
      <c r="R248" s="26"/>
      <c r="S248" s="24"/>
      <c r="T248" s="24"/>
    </row>
    <row r="249" spans="1:20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5"/>
      <c r="Q249" s="26"/>
      <c r="R249" s="26"/>
      <c r="S249" s="24"/>
      <c r="T249" s="24"/>
    </row>
    <row r="250" spans="1:20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5"/>
      <c r="Q250" s="26"/>
      <c r="R250" s="26"/>
      <c r="S250" s="24"/>
      <c r="T250" s="24"/>
    </row>
    <row r="251" spans="1:20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5"/>
      <c r="Q251" s="26"/>
      <c r="R251" s="26"/>
      <c r="S251" s="24"/>
      <c r="T251" s="24"/>
    </row>
    <row r="252" spans="1:20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5"/>
      <c r="Q252" s="26"/>
      <c r="R252" s="26"/>
      <c r="S252" s="24"/>
      <c r="T252" s="24"/>
    </row>
    <row r="253" spans="1:20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26"/>
      <c r="R253" s="26"/>
      <c r="S253" s="24"/>
      <c r="T253" s="24"/>
    </row>
    <row r="254" spans="1:20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5"/>
      <c r="Q254" s="26"/>
      <c r="R254" s="26"/>
      <c r="S254" s="24"/>
      <c r="T254" s="24"/>
    </row>
    <row r="255" spans="1:20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5"/>
      <c r="Q255" s="26"/>
      <c r="R255" s="26"/>
      <c r="S255" s="24"/>
      <c r="T255" s="24"/>
    </row>
    <row r="256" spans="1:20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5"/>
      <c r="Q256" s="26"/>
      <c r="R256" s="26"/>
      <c r="S256" s="24"/>
      <c r="T256" s="24"/>
    </row>
    <row r="257" spans="1:20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5"/>
      <c r="Q257" s="26"/>
      <c r="R257" s="26"/>
      <c r="S257" s="24"/>
      <c r="T257" s="24"/>
    </row>
    <row r="258" spans="1:20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26"/>
      <c r="R258" s="26"/>
      <c r="S258" s="24"/>
      <c r="T258" s="24"/>
    </row>
    <row r="259" spans="1:20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5"/>
      <c r="Q259" s="26"/>
      <c r="R259" s="26"/>
      <c r="S259" s="24"/>
      <c r="T259" s="24"/>
    </row>
    <row r="260" spans="1:20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5"/>
      <c r="Q260" s="26"/>
      <c r="R260" s="26"/>
      <c r="S260" s="24"/>
      <c r="T260" s="24"/>
    </row>
    <row r="261" spans="1:20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5"/>
      <c r="Q261" s="26"/>
      <c r="R261" s="26"/>
      <c r="S261" s="24"/>
      <c r="T261" s="24"/>
    </row>
    <row r="262" spans="1:20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5"/>
      <c r="Q262" s="26"/>
      <c r="R262" s="26"/>
      <c r="S262" s="24"/>
      <c r="T262" s="24"/>
    </row>
    <row r="263" spans="1:20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5"/>
      <c r="Q263" s="26"/>
      <c r="R263" s="26"/>
      <c r="S263" s="24"/>
      <c r="T263" s="24"/>
    </row>
    <row r="264" spans="1:20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26"/>
      <c r="R264" s="26"/>
      <c r="S264" s="24"/>
      <c r="T264" s="24"/>
    </row>
    <row r="265" spans="1:20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5"/>
      <c r="Q265" s="26"/>
      <c r="R265" s="26"/>
      <c r="S265" s="24"/>
      <c r="T265" s="24"/>
    </row>
    <row r="266" spans="1:20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5"/>
      <c r="Q266" s="26"/>
      <c r="R266" s="26"/>
      <c r="S266" s="24"/>
      <c r="T266" s="24"/>
    </row>
    <row r="267" spans="1:20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5"/>
      <c r="Q267" s="26"/>
      <c r="R267" s="26"/>
      <c r="S267" s="24"/>
      <c r="T267" s="24"/>
    </row>
    <row r="268" spans="1:20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5"/>
      <c r="Q268" s="26"/>
      <c r="R268" s="26"/>
      <c r="S268" s="24"/>
      <c r="T268" s="24"/>
    </row>
    <row r="269" spans="1:20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5"/>
      <c r="Q269" s="26"/>
      <c r="R269" s="26"/>
      <c r="S269" s="24"/>
      <c r="T269" s="24"/>
    </row>
    <row r="270" spans="1:20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26"/>
      <c r="R270" s="26"/>
      <c r="S270" s="24"/>
      <c r="T270" s="24"/>
    </row>
    <row r="271" spans="1:20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5"/>
      <c r="Q271" s="26"/>
      <c r="R271" s="26"/>
      <c r="S271" s="24"/>
      <c r="T271" s="24"/>
    </row>
    <row r="272" spans="1:20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5"/>
      <c r="Q272" s="26"/>
      <c r="R272" s="26"/>
      <c r="S272" s="24"/>
      <c r="T272" s="24"/>
    </row>
    <row r="273" spans="1:20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5"/>
      <c r="Q273" s="26"/>
      <c r="R273" s="26"/>
      <c r="S273" s="24"/>
      <c r="T273" s="24"/>
    </row>
    <row r="274" spans="1:20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5"/>
      <c r="Q274" s="26"/>
      <c r="R274" s="26"/>
      <c r="S274" s="24"/>
      <c r="T274" s="24"/>
    </row>
    <row r="275" spans="1:20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26"/>
      <c r="R275" s="26"/>
      <c r="S275" s="24"/>
      <c r="T275" s="24"/>
    </row>
    <row r="276" spans="1:20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5"/>
      <c r="Q276" s="26"/>
      <c r="R276" s="26"/>
      <c r="S276" s="24"/>
      <c r="T276" s="24"/>
    </row>
    <row r="277" spans="1:20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5"/>
      <c r="Q277" s="26"/>
      <c r="R277" s="26"/>
      <c r="S277" s="24"/>
      <c r="T277" s="24"/>
    </row>
    <row r="278" spans="1:20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26"/>
      <c r="R278" s="26"/>
      <c r="S278" s="24"/>
      <c r="T278" s="24"/>
    </row>
    <row r="279" spans="1:20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5"/>
      <c r="Q279" s="26"/>
      <c r="R279" s="26"/>
      <c r="S279" s="24"/>
      <c r="T279" s="24"/>
    </row>
    <row r="280" spans="1:20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5"/>
      <c r="Q280" s="26"/>
      <c r="R280" s="26"/>
      <c r="S280" s="24"/>
      <c r="T280" s="24"/>
    </row>
    <row r="281" spans="1:20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26"/>
      <c r="R281" s="26"/>
      <c r="S281" s="24"/>
      <c r="T281" s="24"/>
    </row>
    <row r="282" spans="1:20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5"/>
      <c r="Q282" s="26"/>
      <c r="R282" s="26"/>
      <c r="S282" s="24"/>
      <c r="T282" s="24"/>
    </row>
    <row r="283" spans="1:20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5"/>
      <c r="Q283" s="26"/>
      <c r="R283" s="26"/>
      <c r="S283" s="24"/>
      <c r="T283" s="24"/>
    </row>
    <row r="284" spans="1:20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5"/>
      <c r="Q284" s="26"/>
      <c r="R284" s="26"/>
      <c r="S284" s="24"/>
      <c r="T284" s="24"/>
    </row>
    <row r="285" spans="1:20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26"/>
      <c r="R285" s="26"/>
      <c r="S285" s="24"/>
      <c r="T285" s="24"/>
    </row>
    <row r="286" spans="1:20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5"/>
      <c r="Q286" s="26"/>
      <c r="R286" s="26"/>
      <c r="S286" s="24"/>
      <c r="T286" s="24"/>
    </row>
    <row r="287" spans="1:20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5"/>
      <c r="Q287" s="26"/>
      <c r="R287" s="26"/>
      <c r="S287" s="24"/>
      <c r="T287" s="24"/>
    </row>
    <row r="288" spans="1:20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5"/>
      <c r="Q288" s="26"/>
      <c r="R288" s="26"/>
      <c r="S288" s="24"/>
      <c r="T288" s="24"/>
    </row>
    <row r="289" spans="1:20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5"/>
      <c r="Q289" s="26"/>
      <c r="R289" s="26"/>
      <c r="S289" s="24"/>
      <c r="T289" s="24"/>
    </row>
    <row r="290" spans="1:20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26"/>
      <c r="R290" s="26"/>
      <c r="S290" s="24"/>
      <c r="T290" s="24"/>
    </row>
    <row r="291" spans="1:20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5"/>
      <c r="Q291" s="26"/>
      <c r="R291" s="26"/>
      <c r="S291" s="24"/>
      <c r="T291" s="24"/>
    </row>
    <row r="292" spans="1:20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5"/>
      <c r="Q292" s="26"/>
      <c r="R292" s="26"/>
      <c r="S292" s="24"/>
      <c r="T292" s="24"/>
    </row>
    <row r="293" spans="1:20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5"/>
      <c r="Q293" s="26"/>
      <c r="R293" s="26"/>
      <c r="S293" s="24"/>
      <c r="T293" s="24"/>
    </row>
    <row r="294" spans="1:20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26"/>
      <c r="R294" s="26"/>
      <c r="S294" s="24"/>
      <c r="T294" s="24"/>
    </row>
    <row r="295" spans="1:20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5"/>
      <c r="Q295" s="26"/>
      <c r="R295" s="26"/>
      <c r="S295" s="24"/>
      <c r="T295" s="24"/>
    </row>
    <row r="296" spans="1:20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5"/>
      <c r="Q296" s="26"/>
      <c r="R296" s="26"/>
      <c r="S296" s="24"/>
      <c r="T296" s="24"/>
    </row>
    <row r="297" spans="1:20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5"/>
      <c r="Q297" s="26"/>
      <c r="R297" s="26"/>
      <c r="S297" s="24"/>
      <c r="T297" s="24"/>
    </row>
    <row r="298" spans="1:20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5"/>
      <c r="Q298" s="26"/>
      <c r="R298" s="26"/>
      <c r="S298" s="24"/>
      <c r="T298" s="24"/>
    </row>
    <row r="299" spans="1:20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26"/>
      <c r="R299" s="26"/>
      <c r="S299" s="24"/>
      <c r="T299" s="24"/>
    </row>
    <row r="300" spans="1:20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5"/>
      <c r="Q300" s="26"/>
      <c r="R300" s="26"/>
      <c r="S300" s="24"/>
      <c r="T300" s="24"/>
    </row>
    <row r="301" spans="1:20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26"/>
      <c r="R301" s="26"/>
      <c r="S301" s="24"/>
      <c r="T301" s="24"/>
    </row>
    <row r="302" spans="1:20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5"/>
      <c r="Q302" s="26"/>
      <c r="R302" s="26"/>
      <c r="S302" s="24"/>
      <c r="T302" s="24"/>
    </row>
    <row r="303" spans="1:20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5"/>
      <c r="Q303" s="26"/>
      <c r="R303" s="26"/>
      <c r="S303" s="24"/>
      <c r="T303" s="24"/>
    </row>
    <row r="304" spans="1:20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26"/>
      <c r="R304" s="26"/>
      <c r="S304" s="24"/>
      <c r="T304" s="24"/>
    </row>
    <row r="305" spans="1:20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5"/>
      <c r="Q305" s="26"/>
      <c r="R305" s="26"/>
      <c r="S305" s="24"/>
      <c r="T305" s="24"/>
    </row>
    <row r="306" spans="1:20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5"/>
      <c r="Q306" s="26"/>
      <c r="R306" s="26"/>
      <c r="S306" s="24"/>
      <c r="T306" s="24"/>
    </row>
    <row r="307" spans="1:20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5"/>
      <c r="Q307" s="26"/>
      <c r="R307" s="26"/>
      <c r="S307" s="24"/>
      <c r="T307" s="24"/>
    </row>
    <row r="308" spans="1:20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5"/>
      <c r="Q308" s="26"/>
      <c r="R308" s="26"/>
      <c r="S308" s="24"/>
      <c r="T308" s="24"/>
    </row>
    <row r="309" spans="1:20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24"/>
      <c r="T309" s="24"/>
    </row>
    <row r="310" spans="1:20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5"/>
      <c r="Q310" s="26"/>
      <c r="R310" s="26"/>
      <c r="S310" s="24"/>
      <c r="T310" s="24"/>
    </row>
    <row r="311" spans="1:20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5"/>
      <c r="Q311" s="26"/>
      <c r="R311" s="26"/>
      <c r="S311" s="24"/>
      <c r="T311" s="24"/>
    </row>
    <row r="312" spans="1:20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5"/>
      <c r="Q312" s="26"/>
      <c r="R312" s="26"/>
      <c r="S312" s="24"/>
      <c r="T312" s="24"/>
    </row>
    <row r="313" spans="1:20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5"/>
      <c r="Q313" s="26"/>
      <c r="R313" s="26"/>
      <c r="S313" s="24"/>
      <c r="T313" s="24"/>
    </row>
    <row r="314" spans="1:20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5"/>
      <c r="Q314" s="26"/>
      <c r="R314" s="26"/>
      <c r="S314" s="24"/>
      <c r="T314" s="24"/>
    </row>
    <row r="315" spans="1:20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26"/>
      <c r="R315" s="26"/>
      <c r="S315" s="24"/>
      <c r="T315" s="24"/>
    </row>
    <row r="316" spans="1:20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5"/>
      <c r="Q316" s="26"/>
      <c r="R316" s="26"/>
      <c r="S316" s="24"/>
      <c r="T316" s="24"/>
    </row>
    <row r="317" spans="1:20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5"/>
      <c r="Q317" s="26"/>
      <c r="R317" s="26"/>
      <c r="S317" s="24"/>
      <c r="T317" s="24"/>
    </row>
    <row r="318" spans="1:20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5"/>
      <c r="Q318" s="26"/>
      <c r="R318" s="26"/>
      <c r="S318" s="24"/>
      <c r="T318" s="24"/>
    </row>
    <row r="319" spans="1:20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5"/>
      <c r="Q319" s="26"/>
      <c r="R319" s="26"/>
      <c r="S319" s="24"/>
      <c r="T319" s="24"/>
    </row>
    <row r="320" spans="1:20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5"/>
      <c r="Q320" s="26"/>
      <c r="R320" s="26"/>
      <c r="S320" s="24"/>
      <c r="T320" s="24"/>
    </row>
    <row r="321" spans="1:20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26"/>
      <c r="R321" s="26"/>
      <c r="S321" s="24"/>
      <c r="T321" s="24"/>
    </row>
    <row r="322" spans="1:20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5"/>
      <c r="Q322" s="26"/>
      <c r="R322" s="26"/>
      <c r="S322" s="24"/>
      <c r="T322" s="24"/>
    </row>
    <row r="323" spans="1:20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5"/>
      <c r="Q323" s="26"/>
      <c r="R323" s="26"/>
      <c r="S323" s="24"/>
      <c r="T323" s="24"/>
    </row>
    <row r="324" spans="1:20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5"/>
      <c r="Q324" s="26"/>
      <c r="R324" s="26"/>
      <c r="S324" s="24"/>
      <c r="T324" s="24"/>
    </row>
    <row r="325" spans="1:20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5"/>
      <c r="Q325" s="26"/>
      <c r="R325" s="26"/>
      <c r="S325" s="24"/>
      <c r="T325" s="24"/>
    </row>
    <row r="326" spans="1:20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5"/>
      <c r="Q326" s="26"/>
      <c r="R326" s="26"/>
      <c r="S326" s="24"/>
      <c r="T326" s="24"/>
    </row>
    <row r="327" spans="1:20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26"/>
      <c r="R327" s="26"/>
      <c r="S327" s="24"/>
      <c r="T327" s="24"/>
    </row>
    <row r="328" spans="1:20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5"/>
      <c r="Q328" s="26"/>
      <c r="R328" s="26"/>
      <c r="S328" s="24"/>
      <c r="T328" s="24"/>
    </row>
    <row r="329" spans="1:20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5"/>
      <c r="Q329" s="26"/>
      <c r="R329" s="26"/>
      <c r="S329" s="24"/>
      <c r="T329" s="24"/>
    </row>
    <row r="330" spans="1:20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5"/>
      <c r="Q330" s="26"/>
      <c r="R330" s="26"/>
      <c r="S330" s="24"/>
      <c r="T330" s="24"/>
    </row>
    <row r="331" spans="1:20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5"/>
      <c r="Q331" s="26"/>
      <c r="R331" s="26"/>
      <c r="S331" s="24"/>
      <c r="T331" s="24"/>
    </row>
    <row r="332" spans="1:20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5"/>
      <c r="Q332" s="26"/>
      <c r="R332" s="26"/>
      <c r="S332" s="24"/>
      <c r="T332" s="24"/>
    </row>
    <row r="333" spans="1:2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26"/>
      <c r="R333" s="26"/>
      <c r="S333" s="24"/>
      <c r="T333" s="24"/>
    </row>
    <row r="334" spans="1:20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5"/>
      <c r="Q334" s="26"/>
      <c r="R334" s="26"/>
      <c r="S334" s="24"/>
      <c r="T334" s="24"/>
    </row>
    <row r="335" spans="1:20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5"/>
      <c r="Q335" s="26"/>
      <c r="R335" s="26"/>
      <c r="S335" s="24"/>
      <c r="T335" s="24"/>
    </row>
    <row r="336" spans="1:20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5"/>
      <c r="Q336" s="26"/>
      <c r="R336" s="26"/>
      <c r="S336" s="24"/>
      <c r="T336" s="24"/>
    </row>
    <row r="337" spans="1:20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5"/>
      <c r="Q337" s="26"/>
      <c r="R337" s="26"/>
      <c r="S337" s="24"/>
      <c r="T337" s="24"/>
    </row>
    <row r="338" spans="1:20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26"/>
      <c r="R338" s="26"/>
      <c r="S338" s="24"/>
      <c r="T338" s="24"/>
    </row>
    <row r="339" spans="1:20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5"/>
      <c r="Q339" s="26"/>
      <c r="R339" s="26"/>
      <c r="S339" s="24"/>
      <c r="T339" s="24"/>
    </row>
    <row r="340" spans="1:20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5"/>
      <c r="Q340" s="26"/>
      <c r="R340" s="26"/>
      <c r="S340" s="24"/>
      <c r="T340" s="24"/>
    </row>
    <row r="341" spans="1:20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5"/>
      <c r="Q341" s="26"/>
      <c r="R341" s="26"/>
      <c r="S341" s="24"/>
      <c r="T341" s="24"/>
    </row>
    <row r="342" spans="1:20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5"/>
      <c r="Q342" s="26"/>
      <c r="R342" s="26"/>
      <c r="S342" s="24"/>
      <c r="T342" s="24"/>
    </row>
    <row r="343" spans="1:20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5"/>
      <c r="Q343" s="26"/>
      <c r="R343" s="26"/>
      <c r="S343" s="24"/>
      <c r="T343" s="24"/>
    </row>
    <row r="344" spans="1:20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26"/>
      <c r="R344" s="26"/>
      <c r="S344" s="24"/>
      <c r="T344" s="24"/>
    </row>
    <row r="345" spans="1:20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5"/>
      <c r="Q345" s="26"/>
      <c r="R345" s="26"/>
      <c r="S345" s="24"/>
      <c r="T345" s="24"/>
    </row>
    <row r="346" spans="1:20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5"/>
      <c r="Q346" s="26"/>
      <c r="R346" s="26"/>
      <c r="S346" s="24"/>
      <c r="T346" s="24"/>
    </row>
    <row r="347" spans="1:20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5"/>
      <c r="Q347" s="26"/>
      <c r="R347" s="26"/>
      <c r="S347" s="24"/>
      <c r="T347" s="24"/>
    </row>
    <row r="348" spans="1:20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5"/>
      <c r="Q348" s="26"/>
      <c r="R348" s="26"/>
      <c r="S348" s="24"/>
      <c r="T348" s="24"/>
    </row>
    <row r="349" spans="1:20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26"/>
      <c r="R349" s="26"/>
      <c r="S349" s="24"/>
      <c r="T349" s="24"/>
    </row>
    <row r="350" spans="1:20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5"/>
      <c r="Q350" s="26"/>
      <c r="R350" s="26"/>
      <c r="S350" s="24"/>
      <c r="T350" s="24"/>
    </row>
    <row r="351" spans="1:20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5"/>
      <c r="Q351" s="26"/>
      <c r="R351" s="26"/>
      <c r="S351" s="24"/>
      <c r="T351" s="24"/>
    </row>
    <row r="352" spans="1:20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5"/>
      <c r="Q352" s="26"/>
      <c r="R352" s="26"/>
      <c r="S352" s="24"/>
      <c r="T352" s="24"/>
    </row>
    <row r="353" spans="1:20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5"/>
      <c r="Q353" s="26"/>
      <c r="R353" s="26"/>
      <c r="S353" s="24"/>
      <c r="T353" s="24"/>
    </row>
    <row r="354" spans="1:20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5"/>
      <c r="Q354" s="26"/>
      <c r="R354" s="26"/>
      <c r="S354" s="24"/>
      <c r="T354" s="24"/>
    </row>
    <row r="355" spans="1:20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26"/>
      <c r="R355" s="26"/>
      <c r="S355" s="24"/>
      <c r="T355" s="24"/>
    </row>
    <row r="356" spans="1:20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5"/>
      <c r="Q356" s="26"/>
      <c r="R356" s="26"/>
      <c r="S356" s="24"/>
      <c r="T356" s="24"/>
    </row>
    <row r="357" spans="1:20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5"/>
      <c r="Q357" s="26"/>
      <c r="R357" s="26"/>
      <c r="S357" s="24"/>
      <c r="T357" s="24"/>
    </row>
    <row r="358" spans="1:20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26"/>
      <c r="R358" s="26"/>
      <c r="S358" s="24"/>
      <c r="T358" s="24"/>
    </row>
    <row r="359" spans="1:20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5"/>
      <c r="Q359" s="26"/>
      <c r="R359" s="26"/>
      <c r="S359" s="24"/>
      <c r="T359" s="24"/>
    </row>
    <row r="360" spans="1:20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5"/>
      <c r="Q360" s="26"/>
      <c r="R360" s="26"/>
      <c r="S360" s="24"/>
      <c r="T360" s="24"/>
    </row>
    <row r="361" spans="1:20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5"/>
      <c r="Q361" s="26"/>
      <c r="R361" s="26"/>
      <c r="S361" s="24"/>
      <c r="T361" s="24"/>
    </row>
    <row r="362" spans="1:20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5"/>
      <c r="Q362" s="26"/>
      <c r="R362" s="26"/>
      <c r="S362" s="24"/>
      <c r="T362" s="24"/>
    </row>
    <row r="363" spans="1:20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5"/>
      <c r="Q363" s="26"/>
      <c r="R363" s="26"/>
      <c r="S363" s="24"/>
      <c r="T363" s="24"/>
    </row>
    <row r="364" spans="1:20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5"/>
      <c r="Q364" s="26"/>
      <c r="R364" s="26"/>
      <c r="S364" s="24"/>
      <c r="T364" s="24"/>
    </row>
  </sheetData>
  <sortState xmlns:xlrd2="http://schemas.microsoft.com/office/spreadsheetml/2017/richdata2" ref="A27:A38">
    <sortCondition ref="A27"/>
  </sortState>
  <mergeCells count="5">
    <mergeCell ref="C2:F2"/>
    <mergeCell ref="G2:K2"/>
    <mergeCell ref="C3:F3"/>
    <mergeCell ref="G3:K3"/>
    <mergeCell ref="A56:R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LANL DCS-CSD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Musa, Dea</dc:creator>
  <cp:lastModifiedBy>Hucke Nunez, Nicole (huck4481@vandals.uidaho.edu)</cp:lastModifiedBy>
  <dcterms:created xsi:type="dcterms:W3CDTF">2020-09-03T19:24:16Z</dcterms:created>
  <dcterms:modified xsi:type="dcterms:W3CDTF">2025-01-31T05:30:15Z</dcterms:modified>
</cp:coreProperties>
</file>