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Sediment Traps/"/>
    </mc:Choice>
  </mc:AlternateContent>
  <xr:revisionPtr revIDLastSave="702" documentId="8_{DD860308-123D-4A5F-AE5F-CD3AC837FF25}" xr6:coauthVersionLast="47" xr6:coauthVersionMax="47" xr10:uidLastSave="{44410C71-ED02-495A-9310-C0A75FA4268C}"/>
  <bookViews>
    <workbookView xWindow="-120" yWindow="-120" windowWidth="29040" windowHeight="15840" activeTab="1" xr2:uid="{D4BDD00F-87F7-4C07-9BC0-43BA874ED0B6}"/>
  </bookViews>
  <sheets>
    <sheet name="Filters" sheetId="5" r:id="rId1"/>
    <sheet name="Raw - Filters" sheetId="1" r:id="rId2"/>
    <sheet name="End Members" sheetId="2" r:id="rId3"/>
    <sheet name="Sediment Samp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6" i="1"/>
  <c r="E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Q33" i="1"/>
  <c r="R33" i="1"/>
  <c r="Q9" i="1"/>
  <c r="T27" i="1"/>
  <c r="T28" i="1"/>
  <c r="T29" i="1"/>
  <c r="T30" i="1"/>
  <c r="T31" i="1"/>
  <c r="T32" i="1"/>
  <c r="T33" i="1"/>
  <c r="R27" i="1"/>
  <c r="R28" i="1"/>
  <c r="R29" i="1"/>
  <c r="R30" i="1"/>
  <c r="R31" i="1"/>
  <c r="R32" i="1"/>
  <c r="S33" i="1"/>
  <c r="S32" i="1"/>
  <c r="S31" i="1"/>
  <c r="S30" i="1"/>
  <c r="S29" i="1"/>
  <c r="S28" i="1"/>
  <c r="S27" i="1"/>
  <c r="Q32" i="1"/>
  <c r="Q31" i="1"/>
  <c r="Q30" i="1"/>
  <c r="Q29" i="1"/>
  <c r="Q28" i="1"/>
  <c r="Q27" i="1"/>
  <c r="T25" i="1"/>
  <c r="T2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6" i="1"/>
  <c r="T5" i="1"/>
  <c r="T4" i="1"/>
  <c r="T3" i="1"/>
  <c r="T2" i="1"/>
  <c r="S26" i="1"/>
  <c r="S25" i="1"/>
  <c r="S24" i="1"/>
  <c r="S23" i="1"/>
  <c r="S22" i="1"/>
  <c r="S21" i="1"/>
  <c r="S20" i="1"/>
  <c r="S18" i="1"/>
  <c r="S19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26" i="1"/>
  <c r="R25" i="1"/>
  <c r="R24" i="1"/>
  <c r="R23" i="1"/>
  <c r="R22" i="1"/>
  <c r="R21" i="1"/>
  <c r="R20" i="1"/>
  <c r="R19" i="1"/>
  <c r="R18" i="1"/>
  <c r="R17" i="1"/>
  <c r="R16" i="1"/>
  <c r="Q26" i="1"/>
  <c r="Q25" i="1"/>
  <c r="Q24" i="1"/>
  <c r="Q23" i="1"/>
  <c r="Q22" i="1"/>
  <c r="Q21" i="1"/>
  <c r="Q20" i="1"/>
  <c r="Q19" i="1"/>
  <c r="Q18" i="1"/>
  <c r="Q17" i="1"/>
  <c r="Q16" i="1"/>
  <c r="Q15" i="1"/>
  <c r="R15" i="1"/>
  <c r="R14" i="1"/>
  <c r="R13" i="1"/>
  <c r="R12" i="1"/>
  <c r="R11" i="1"/>
  <c r="R10" i="1"/>
  <c r="R9" i="1"/>
  <c r="Q14" i="1"/>
  <c r="Q13" i="1"/>
  <c r="Q12" i="1"/>
  <c r="Q11" i="1"/>
  <c r="Q10" i="1"/>
  <c r="R8" i="1"/>
  <c r="R7" i="1"/>
  <c r="R6" i="1"/>
  <c r="R5" i="1"/>
  <c r="R4" i="1"/>
  <c r="R3" i="1"/>
  <c r="R2" i="1"/>
  <c r="Q8" i="1"/>
  <c r="Q7" i="1"/>
  <c r="Q5" i="1"/>
  <c r="Q4" i="1"/>
  <c r="Q3" i="1"/>
</calcChain>
</file>

<file path=xl/sharedStrings.xml><?xml version="1.0" encoding="utf-8"?>
<sst xmlns="http://schemas.openxmlformats.org/spreadsheetml/2006/main" count="594" uniqueCount="315">
  <si>
    <t>Name</t>
  </si>
  <si>
    <t>Weight (mg)</t>
  </si>
  <si>
    <t>d13C</t>
  </si>
  <si>
    <t>d15N</t>
  </si>
  <si>
    <t>mg C</t>
  </si>
  <si>
    <t>% C</t>
  </si>
  <si>
    <t>mg N</t>
  </si>
  <si>
    <t>% N'</t>
  </si>
  <si>
    <t>C/N</t>
  </si>
  <si>
    <t>terr1</t>
  </si>
  <si>
    <t>terr2</t>
  </si>
  <si>
    <t>terr3</t>
  </si>
  <si>
    <t>terr4</t>
  </si>
  <si>
    <t>terr5</t>
  </si>
  <si>
    <t>flood1</t>
  </si>
  <si>
    <t>flood2</t>
  </si>
  <si>
    <t>flood3</t>
  </si>
  <si>
    <t>flood4</t>
  </si>
  <si>
    <t>flood5</t>
  </si>
  <si>
    <t>bank1</t>
  </si>
  <si>
    <t>bank2</t>
  </si>
  <si>
    <t>bank3</t>
  </si>
  <si>
    <t>bank4</t>
  </si>
  <si>
    <t>bank5</t>
  </si>
  <si>
    <t>bed1</t>
  </si>
  <si>
    <t>bed2</t>
  </si>
  <si>
    <t>bed3</t>
  </si>
  <si>
    <t>bed4</t>
  </si>
  <si>
    <t>bed5</t>
  </si>
  <si>
    <t>seep1</t>
  </si>
  <si>
    <t>seep2</t>
  </si>
  <si>
    <t>seep3</t>
  </si>
  <si>
    <t>side1</t>
  </si>
  <si>
    <t>side2</t>
  </si>
  <si>
    <t>side3</t>
  </si>
  <si>
    <t>side4</t>
  </si>
  <si>
    <t>side5</t>
  </si>
  <si>
    <t>SSUB072921</t>
  </si>
  <si>
    <t>SSUM080521</t>
  </si>
  <si>
    <t>SSLT080521</t>
  </si>
  <si>
    <t>SSUT080521</t>
  </si>
  <si>
    <t>SSUT072921</t>
  </si>
  <si>
    <t>SSLM072921</t>
  </si>
  <si>
    <t>SSUB080521</t>
  </si>
  <si>
    <t>SSLT080321</t>
  </si>
  <si>
    <t>SSUT081321</t>
  </si>
  <si>
    <t>SSLB072921</t>
  </si>
  <si>
    <t>SSLB080521</t>
  </si>
  <si>
    <t>SSLM080521</t>
  </si>
  <si>
    <t>SSL071621</t>
  </si>
  <si>
    <t>SSUM081321</t>
  </si>
  <si>
    <t>SSUB081321</t>
  </si>
  <si>
    <t>SSLT081321</t>
  </si>
  <si>
    <t>SSUM072921</t>
  </si>
  <si>
    <t>SSLM081321</t>
  </si>
  <si>
    <t>SSU071621</t>
  </si>
  <si>
    <t>SSL071621-2</t>
  </si>
  <si>
    <t>Notes</t>
  </si>
  <si>
    <t>%N, d15N not usable because of high blank</t>
  </si>
  <si>
    <t>Low %N, d15N not usable.</t>
  </si>
  <si>
    <t>filter1-1</t>
  </si>
  <si>
    <t>filter1-2</t>
  </si>
  <si>
    <t>filter1-3</t>
  </si>
  <si>
    <t>filter2-1</t>
  </si>
  <si>
    <t>filter2-2</t>
  </si>
  <si>
    <t>filter2-3</t>
  </si>
  <si>
    <t>filter5-1</t>
  </si>
  <si>
    <t>filter5-2</t>
  </si>
  <si>
    <t>filter5-3</t>
  </si>
  <si>
    <t>mgC for whole filter</t>
  </si>
  <si>
    <t>mgN for whole filter</t>
  </si>
  <si>
    <t>filter4-1</t>
  </si>
  <si>
    <t>filter4-2</t>
  </si>
  <si>
    <t>filter4-3</t>
  </si>
  <si>
    <t>filter12-1</t>
  </si>
  <si>
    <t>filter12-2</t>
  </si>
  <si>
    <t>filter12-3</t>
  </si>
  <si>
    <t>filter15-1</t>
  </si>
  <si>
    <t>filter15-2</t>
  </si>
  <si>
    <t>filter15-3</t>
  </si>
  <si>
    <t>filter16-1</t>
  </si>
  <si>
    <t>filter16-2</t>
  </si>
  <si>
    <t>filter16-3</t>
  </si>
  <si>
    <t>filter17-1</t>
  </si>
  <si>
    <t>filter17-2</t>
  </si>
  <si>
    <t>filter17-3</t>
  </si>
  <si>
    <t>filter19-1</t>
  </si>
  <si>
    <t>filter19-2</t>
  </si>
  <si>
    <t>filter19-3</t>
  </si>
  <si>
    <t>filter22-1</t>
  </si>
  <si>
    <t>filter22-2</t>
  </si>
  <si>
    <t>filter22-3</t>
  </si>
  <si>
    <t>filter34 -1</t>
  </si>
  <si>
    <t>filter34 -2</t>
  </si>
  <si>
    <t>filter34 -3</t>
  </si>
  <si>
    <t>filter37-1</t>
  </si>
  <si>
    <t>filter37-2</t>
  </si>
  <si>
    <t>filter37-3</t>
  </si>
  <si>
    <t>filter42 -1</t>
  </si>
  <si>
    <t>filter42 -2</t>
  </si>
  <si>
    <t>filter42 -3</t>
  </si>
  <si>
    <t>filter44 - 1</t>
  </si>
  <si>
    <t>filter44 - 2</t>
  </si>
  <si>
    <t>filter44 - 3</t>
  </si>
  <si>
    <t>filter45 - 1</t>
  </si>
  <si>
    <t>filter45 - 2</t>
  </si>
  <si>
    <t>filter45 - 3</t>
  </si>
  <si>
    <t>filter46 - 1</t>
  </si>
  <si>
    <t>filter46 - 2</t>
  </si>
  <si>
    <t>filter46 - 3</t>
  </si>
  <si>
    <t>filter 47 -1</t>
  </si>
  <si>
    <t>filter 47 -2</t>
  </si>
  <si>
    <t>filter 47 -3</t>
  </si>
  <si>
    <t>filter 49 - 1</t>
  </si>
  <si>
    <t>filter 49 - 2</t>
  </si>
  <si>
    <t>filter 49 - 3</t>
  </si>
  <si>
    <t>filter53 - 1</t>
  </si>
  <si>
    <t>filter53 - 2</t>
  </si>
  <si>
    <t>filter53 - 3</t>
  </si>
  <si>
    <t>filter56 - 1</t>
  </si>
  <si>
    <t>filter56 - 2</t>
  </si>
  <si>
    <t>filter56 - 3</t>
  </si>
  <si>
    <t>filter57-1</t>
  </si>
  <si>
    <t>filter57-2</t>
  </si>
  <si>
    <t>filter57-3</t>
  </si>
  <si>
    <t>filter59-1</t>
  </si>
  <si>
    <t>filter59-2</t>
  </si>
  <si>
    <t>filter59-3</t>
  </si>
  <si>
    <t>filter61-1</t>
  </si>
  <si>
    <t>filter61-2</t>
  </si>
  <si>
    <t>filter61-3</t>
  </si>
  <si>
    <t>filter65-1</t>
  </si>
  <si>
    <t>filter65-2</t>
  </si>
  <si>
    <t>filter65-3</t>
  </si>
  <si>
    <t>filter69-1</t>
  </si>
  <si>
    <t>filter69-2</t>
  </si>
  <si>
    <t>filter69-3</t>
  </si>
  <si>
    <t>filter71-1</t>
  </si>
  <si>
    <t>filter71-2</t>
  </si>
  <si>
    <t>filter71-3</t>
  </si>
  <si>
    <t>filter73-1</t>
  </si>
  <si>
    <t>filter73-2</t>
  </si>
  <si>
    <t>filter73-3</t>
  </si>
  <si>
    <t>filter76-1</t>
  </si>
  <si>
    <t>filter76-2</t>
  </si>
  <si>
    <t>filter76-3</t>
  </si>
  <si>
    <t>filter78-1</t>
  </si>
  <si>
    <t>filter78-2</t>
  </si>
  <si>
    <t>filter78-3</t>
  </si>
  <si>
    <t>filter85-1</t>
  </si>
  <si>
    <t>filter85-2</t>
  </si>
  <si>
    <t>filter85-3</t>
  </si>
  <si>
    <t>filter87-1</t>
  </si>
  <si>
    <t>filter87-2</t>
  </si>
  <si>
    <t>filter87-3</t>
  </si>
  <si>
    <t>filter89-1</t>
  </si>
  <si>
    <t>filter89-2</t>
  </si>
  <si>
    <t>filter89-3</t>
  </si>
  <si>
    <t>Filter 91</t>
  </si>
  <si>
    <t>Filter 92</t>
  </si>
  <si>
    <t>Filter 93</t>
  </si>
  <si>
    <t>Filter 95</t>
  </si>
  <si>
    <t>Filter 96</t>
  </si>
  <si>
    <t>Filter 97</t>
  </si>
  <si>
    <t>Filter 98</t>
  </si>
  <si>
    <t>Filter 99</t>
  </si>
  <si>
    <t>Filter 100</t>
  </si>
  <si>
    <t>Filter 101</t>
  </si>
  <si>
    <t>Filter 102</t>
  </si>
  <si>
    <t>Filter 103</t>
  </si>
  <si>
    <t>Filter 104</t>
  </si>
  <si>
    <t>Filter 105</t>
  </si>
  <si>
    <t>Filter 106</t>
  </si>
  <si>
    <t>Filter 107</t>
  </si>
  <si>
    <t>Filter 108</t>
  </si>
  <si>
    <t>Filter 109</t>
  </si>
  <si>
    <t>Filter 110</t>
  </si>
  <si>
    <t>Filter 111</t>
  </si>
  <si>
    <t>Filter 112</t>
  </si>
  <si>
    <t>Filter 113</t>
  </si>
  <si>
    <t>Filter 114</t>
  </si>
  <si>
    <t>Filter 115</t>
  </si>
  <si>
    <t>Filter 116</t>
  </si>
  <si>
    <t>Filter 117</t>
  </si>
  <si>
    <t>Filter 118</t>
  </si>
  <si>
    <t>Filter 119</t>
  </si>
  <si>
    <t>filter 455</t>
  </si>
  <si>
    <t>filter 446</t>
  </si>
  <si>
    <t>filter 453</t>
  </si>
  <si>
    <t>filter 445</t>
  </si>
  <si>
    <t>filter 451</t>
  </si>
  <si>
    <t>filter 447</t>
  </si>
  <si>
    <t>filter 448</t>
  </si>
  <si>
    <t>filter 449</t>
  </si>
  <si>
    <t>filter 342</t>
  </si>
  <si>
    <t>filter 351</t>
  </si>
  <si>
    <t>filter 458</t>
  </si>
  <si>
    <t>filter 442</t>
  </si>
  <si>
    <t>filter 439</t>
  </si>
  <si>
    <t>filter 436</t>
  </si>
  <si>
    <t>filter 444</t>
  </si>
  <si>
    <t>filter 456</t>
  </si>
  <si>
    <t>filter 459</t>
  </si>
  <si>
    <t>filter 457</t>
  </si>
  <si>
    <t>filter 443</t>
  </si>
  <si>
    <t>filter 440</t>
  </si>
  <si>
    <t>filter 441</t>
  </si>
  <si>
    <t>filter 338</t>
  </si>
  <si>
    <t>filter 343</t>
  </si>
  <si>
    <t>filter 341</t>
  </si>
  <si>
    <t>filter 339</t>
  </si>
  <si>
    <t>filter 350</t>
  </si>
  <si>
    <t>filter 253</t>
  </si>
  <si>
    <t>filter 215</t>
  </si>
  <si>
    <t>filter 460</t>
  </si>
  <si>
    <t>filter 464</t>
  </si>
  <si>
    <t>filter 468</t>
  </si>
  <si>
    <t>filter 461</t>
  </si>
  <si>
    <t>filter 477</t>
  </si>
  <si>
    <t>filter 463</t>
  </si>
  <si>
    <t>filter 490</t>
  </si>
  <si>
    <t>filter 486</t>
  </si>
  <si>
    <t>filter 487</t>
  </si>
  <si>
    <t>filter 491</t>
  </si>
  <si>
    <t>filter 485</t>
  </si>
  <si>
    <t>filter 484</t>
  </si>
  <si>
    <t>filter 493</t>
  </si>
  <si>
    <t>filter 492</t>
  </si>
  <si>
    <t>filter 462</t>
  </si>
  <si>
    <t>filter 466</t>
  </si>
  <si>
    <t>filter 479</t>
  </si>
  <si>
    <t>filter 476</t>
  </si>
  <si>
    <t>filter 472</t>
  </si>
  <si>
    <t>filter 481</t>
  </si>
  <si>
    <t>filter 480</t>
  </si>
  <si>
    <t>filter 478</t>
  </si>
  <si>
    <t>filter 489</t>
  </si>
  <si>
    <t>filter 495</t>
  </si>
  <si>
    <t>filter 269</t>
  </si>
  <si>
    <t>filter 222</t>
  </si>
  <si>
    <t>filter 242</t>
  </si>
  <si>
    <t>filter 252</t>
  </si>
  <si>
    <t>SSUM-08-23-22</t>
  </si>
  <si>
    <t>SSLM 08-04-22</t>
  </si>
  <si>
    <t>SSUM-08-10-22</t>
  </si>
  <si>
    <t>SSUM-04-29-23</t>
  </si>
  <si>
    <t>SSUB-04-29-23</t>
  </si>
  <si>
    <t>SSLB-04-29-23</t>
  </si>
  <si>
    <t>SSLM-06-23-23</t>
  </si>
  <si>
    <t>SSUB-07-13-23</t>
  </si>
  <si>
    <t>SSUB-03-19-23</t>
  </si>
  <si>
    <t>SSUT-07-13-23</t>
  </si>
  <si>
    <t>SSUM-07-13-23</t>
  </si>
  <si>
    <t>SSLB-08-04-22</t>
  </si>
  <si>
    <t>SSLB-03-19-23</t>
  </si>
  <si>
    <t>SSLB-07-27-23</t>
  </si>
  <si>
    <t>SSUB-07-27-23</t>
  </si>
  <si>
    <t>SSLT-07-13-23</t>
  </si>
  <si>
    <t>SSLT-03-19-23</t>
  </si>
  <si>
    <t>SSLM-07-27-23</t>
  </si>
  <si>
    <t>SSLM-08-10-22</t>
  </si>
  <si>
    <t>SSLT-04-29-23</t>
  </si>
  <si>
    <t>SSUT-03-19-23</t>
  </si>
  <si>
    <t>SSLM-07-12-22</t>
  </si>
  <si>
    <t>SSLM-07-13-23</t>
  </si>
  <si>
    <t>SSUM-07-27-23</t>
  </si>
  <si>
    <t>SSLM-04-29-23</t>
  </si>
  <si>
    <t>SSLB-07-13-23</t>
  </si>
  <si>
    <t>SSLM-08-08-23</t>
  </si>
  <si>
    <t>SSUB-08-08-23</t>
  </si>
  <si>
    <t>SSUT-04-29-23</t>
  </si>
  <si>
    <t>SSUM-08-04-22</t>
  </si>
  <si>
    <t>SSUT-07-27-23</t>
  </si>
  <si>
    <t>SSUM-07-12-23</t>
  </si>
  <si>
    <t>SSLB-07-12-22</t>
  </si>
  <si>
    <t>SSLM-03-19-23</t>
  </si>
  <si>
    <t>SSUT-06-23-23</t>
  </si>
  <si>
    <t>T6A</t>
  </si>
  <si>
    <t>SSUM-08-08-23</t>
  </si>
  <si>
    <t>SSLB-08-10-23</t>
  </si>
  <si>
    <t>SSLT-07-27-23</t>
  </si>
  <si>
    <t>SSUT-08-08-23</t>
  </si>
  <si>
    <t>SSUM--7-12-23</t>
  </si>
  <si>
    <t>SSLB-08-23-23</t>
  </si>
  <si>
    <t>SSLT-08-08-23</t>
  </si>
  <si>
    <t>SSUM-06-23-23</t>
  </si>
  <si>
    <t>SSLB-06-23-23</t>
  </si>
  <si>
    <t>SSLB-08-05-22</t>
  </si>
  <si>
    <t>SSLB-08-08-23</t>
  </si>
  <si>
    <t>SSLM-08-23-22</t>
  </si>
  <si>
    <t>SSUB-06-23-23</t>
  </si>
  <si>
    <t>SSLT-06-23-23</t>
  </si>
  <si>
    <t>N/A</t>
  </si>
  <si>
    <t>d13C screwed up double peak</t>
  </si>
  <si>
    <t>d13C is an unusual result but the EA trace looks ok</t>
  </si>
  <si>
    <t>F6</t>
  </si>
  <si>
    <t>F14</t>
  </si>
  <si>
    <t>F27</t>
  </si>
  <si>
    <t>F37</t>
  </si>
  <si>
    <t>F61</t>
  </si>
  <si>
    <t>F78</t>
  </si>
  <si>
    <t>F51</t>
  </si>
  <si>
    <t>FILTER 23</t>
  </si>
  <si>
    <t>FILTER 26</t>
  </si>
  <si>
    <t>FILTER 31</t>
  </si>
  <si>
    <t>FILTER 32</t>
  </si>
  <si>
    <t>LAB ID</t>
  </si>
  <si>
    <t>filter mgC</t>
  </si>
  <si>
    <t>filter mgN</t>
  </si>
  <si>
    <t>std C</t>
  </si>
  <si>
    <t>std N</t>
  </si>
  <si>
    <t>filtered volume (mL)</t>
  </si>
  <si>
    <t>mgC/L</t>
  </si>
  <si>
    <t>mgN/L</t>
  </si>
  <si>
    <t>%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</si>
</sst>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2" fontId="7" fillId="0" borderId="2" xfId="0" applyNumberFormat="1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 vertical="top"/>
    </xf>
    <xf numFmtId="165" fontId="7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top"/>
    </xf>
    <xf numFmtId="2" fontId="8" fillId="0" borderId="1" xfId="1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1" applyFont="1" applyBorder="1" applyAlignment="1">
      <alignment horizontal="center" vertical="top"/>
    </xf>
    <xf numFmtId="2" fontId="6" fillId="0" borderId="1" xfId="1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 vertical="top"/>
    </xf>
    <xf numFmtId="2" fontId="8" fillId="3" borderId="1" xfId="1" applyNumberFormat="1" applyFont="1" applyFill="1" applyBorder="1" applyAlignment="1">
      <alignment horizontal="center" vertical="top"/>
    </xf>
    <xf numFmtId="2" fontId="6" fillId="3" borderId="1" xfId="0" applyNumberFormat="1" applyFont="1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 vertical="top"/>
    </xf>
    <xf numFmtId="2" fontId="6" fillId="3" borderId="1" xfId="1" applyNumberFormat="1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 wrapText="1"/>
    </xf>
    <xf numFmtId="165" fontId="7" fillId="0" borderId="1" xfId="0" applyNumberFormat="1" applyFont="1" applyBorder="1" applyAlignment="1">
      <alignment horizontal="center" wrapText="1"/>
    </xf>
    <xf numFmtId="0" fontId="9" fillId="0" borderId="1" xfId="1" applyFont="1" applyBorder="1" applyAlignment="1">
      <alignment horizontal="center" vertical="top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2" fontId="7" fillId="7" borderId="1" xfId="0" applyNumberFormat="1" applyFont="1" applyFill="1" applyBorder="1" applyAlignment="1">
      <alignment horizontal="center" wrapText="1"/>
    </xf>
    <xf numFmtId="2" fontId="1" fillId="7" borderId="1" xfId="0" applyNumberFormat="1" applyFont="1" applyFill="1" applyBorder="1" applyAlignment="1">
      <alignment horizontal="center"/>
    </xf>
    <xf numFmtId="0" fontId="0" fillId="7" borderId="0" xfId="0" applyFill="1"/>
    <xf numFmtId="2" fontId="7" fillId="7" borderId="1" xfId="0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 xr:uid="{3A9F9E46-4C5C-4BC5-9C2B-EBD67B0274CB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7ED9-2F1B-4731-961B-B1C9F11FAD69}">
  <dimension ref="A1:F128"/>
  <sheetViews>
    <sheetView zoomScaleNormal="100" workbookViewId="0">
      <selection activeCell="G1" sqref="G1"/>
    </sheetView>
  </sheetViews>
  <sheetFormatPr defaultRowHeight="15" x14ac:dyDescent="0.25"/>
  <cols>
    <col min="1" max="1" width="13.28515625" customWidth="1"/>
    <col min="2" max="2" width="15.85546875" customWidth="1"/>
    <col min="3" max="3" width="14.28515625" customWidth="1"/>
    <col min="4" max="4" width="22" style="14" customWidth="1"/>
    <col min="5" max="5" width="12.85546875" customWidth="1"/>
    <col min="6" max="6" width="14.140625" customWidth="1"/>
  </cols>
  <sheetData>
    <row r="1" spans="1:6" ht="16.5" customHeight="1" x14ac:dyDescent="0.25">
      <c r="A1" s="15" t="s">
        <v>306</v>
      </c>
      <c r="B1" s="3" t="s">
        <v>307</v>
      </c>
      <c r="C1" s="3" t="s">
        <v>308</v>
      </c>
      <c r="D1" s="31" t="s">
        <v>311</v>
      </c>
      <c r="E1" s="3" t="s">
        <v>312</v>
      </c>
      <c r="F1" s="3" t="s">
        <v>313</v>
      </c>
    </row>
    <row r="2" spans="1:6" x14ac:dyDescent="0.25">
      <c r="A2" s="15">
        <v>1</v>
      </c>
      <c r="B2" s="20">
        <v>1.16286058489161</v>
      </c>
      <c r="C2" s="20">
        <v>0</v>
      </c>
      <c r="D2" s="15">
        <v>105.96</v>
      </c>
      <c r="E2" s="40">
        <f>B2/(D2/1000)</f>
        <v>10.974524206225086</v>
      </c>
      <c r="F2" s="40">
        <f>C2/(D2/1000)</f>
        <v>0</v>
      </c>
    </row>
    <row r="3" spans="1:6" x14ac:dyDescent="0.25">
      <c r="A3" s="15">
        <v>2</v>
      </c>
      <c r="B3" s="20">
        <v>1.4193635179030728</v>
      </c>
      <c r="C3" s="20">
        <v>0</v>
      </c>
      <c r="D3" s="15">
        <v>115.11</v>
      </c>
      <c r="E3" s="40">
        <f t="shared" ref="E3:E66" si="0">B3/(D3/1000)</f>
        <v>12.330497071523522</v>
      </c>
      <c r="F3" s="40">
        <f t="shared" ref="F3:F66" si="1">C3/(D3/1000)</f>
        <v>0</v>
      </c>
    </row>
    <row r="4" spans="1:6" x14ac:dyDescent="0.25">
      <c r="A4" s="15">
        <v>4</v>
      </c>
      <c r="B4" s="20">
        <v>0.59024632893028472</v>
      </c>
      <c r="C4" s="20">
        <v>0</v>
      </c>
      <c r="D4" s="15">
        <v>118.83</v>
      </c>
      <c r="E4" s="40">
        <f t="shared" si="0"/>
        <v>4.9671491115903788</v>
      </c>
      <c r="F4" s="40">
        <f t="shared" si="1"/>
        <v>0</v>
      </c>
    </row>
    <row r="5" spans="1:6" x14ac:dyDescent="0.25">
      <c r="A5" s="15">
        <v>5</v>
      </c>
      <c r="B5" s="20">
        <v>1.069598429588535</v>
      </c>
      <c r="C5" s="20">
        <v>3.1029480684568966E-2</v>
      </c>
      <c r="D5" s="15">
        <v>120.31</v>
      </c>
      <c r="E5" s="40">
        <f t="shared" si="0"/>
        <v>8.8903535000293825</v>
      </c>
      <c r="F5" s="40">
        <f t="shared" si="1"/>
        <v>0.25791273114927243</v>
      </c>
    </row>
    <row r="6" spans="1:6" x14ac:dyDescent="0.25">
      <c r="A6" s="15">
        <v>11</v>
      </c>
      <c r="B6" s="20">
        <v>0.26461862273170189</v>
      </c>
      <c r="C6" s="20">
        <v>0</v>
      </c>
      <c r="D6" s="15">
        <v>120.93</v>
      </c>
      <c r="E6" s="40">
        <f t="shared" si="0"/>
        <v>2.188196665274968</v>
      </c>
      <c r="F6" s="40">
        <f t="shared" si="1"/>
        <v>0</v>
      </c>
    </row>
    <row r="7" spans="1:6" x14ac:dyDescent="0.25">
      <c r="A7" s="15">
        <v>12</v>
      </c>
      <c r="B7" s="20">
        <v>0.38750065033160025</v>
      </c>
      <c r="C7" s="20">
        <v>0</v>
      </c>
      <c r="D7" s="15">
        <v>119.54</v>
      </c>
      <c r="E7" s="40">
        <f t="shared" si="0"/>
        <v>3.2415982125782183</v>
      </c>
      <c r="F7" s="40">
        <f t="shared" si="1"/>
        <v>0</v>
      </c>
    </row>
    <row r="8" spans="1:6" x14ac:dyDescent="0.25">
      <c r="A8" s="15">
        <v>15</v>
      </c>
      <c r="B8" s="20">
        <v>0.40833207437825553</v>
      </c>
      <c r="C8" s="20">
        <v>0</v>
      </c>
      <c r="D8" s="15">
        <v>122.7</v>
      </c>
      <c r="E8" s="40">
        <f t="shared" si="0"/>
        <v>3.3278897667339487</v>
      </c>
      <c r="F8" s="40">
        <f t="shared" si="1"/>
        <v>0</v>
      </c>
    </row>
    <row r="9" spans="1:6" x14ac:dyDescent="0.25">
      <c r="A9" s="15">
        <v>16</v>
      </c>
      <c r="B9" s="20">
        <v>0.80993612318169206</v>
      </c>
      <c r="C9" s="20">
        <v>0</v>
      </c>
      <c r="D9" s="15">
        <v>121.56</v>
      </c>
      <c r="E9" s="40">
        <f t="shared" si="0"/>
        <v>6.6628506349267198</v>
      </c>
      <c r="F9" s="40">
        <f t="shared" si="1"/>
        <v>0</v>
      </c>
    </row>
    <row r="10" spans="1:6" x14ac:dyDescent="0.25">
      <c r="A10" s="15">
        <v>17</v>
      </c>
      <c r="B10" s="20">
        <v>1.474205448106104</v>
      </c>
      <c r="C10" s="20">
        <v>0</v>
      </c>
      <c r="D10" s="15">
        <v>122.43</v>
      </c>
      <c r="E10" s="40">
        <f t="shared" si="0"/>
        <v>12.041210880553001</v>
      </c>
      <c r="F10" s="40">
        <f t="shared" si="1"/>
        <v>0</v>
      </c>
    </row>
    <row r="11" spans="1:6" x14ac:dyDescent="0.25">
      <c r="A11" s="15">
        <v>19</v>
      </c>
      <c r="B11" s="20">
        <v>0.97576711126086391</v>
      </c>
      <c r="C11" s="20">
        <v>1.3058368440721273E-2</v>
      </c>
      <c r="D11" s="15">
        <v>121.09</v>
      </c>
      <c r="E11" s="40">
        <f t="shared" si="0"/>
        <v>8.058197301683574</v>
      </c>
      <c r="F11" s="40">
        <f t="shared" si="1"/>
        <v>0.10784018862599118</v>
      </c>
    </row>
    <row r="12" spans="1:6" x14ac:dyDescent="0.25">
      <c r="A12" s="15">
        <v>22</v>
      </c>
      <c r="B12" s="20">
        <v>0.61806168943374584</v>
      </c>
      <c r="C12" s="20">
        <v>2.2239773697654008E-2</v>
      </c>
      <c r="D12" s="15">
        <v>122.23</v>
      </c>
      <c r="E12" s="40">
        <f t="shared" si="0"/>
        <v>5.0565465878568752</v>
      </c>
      <c r="F12" s="40">
        <f t="shared" si="1"/>
        <v>0.18195020614950508</v>
      </c>
    </row>
    <row r="13" spans="1:6" x14ac:dyDescent="0.25">
      <c r="A13" s="15">
        <v>34</v>
      </c>
      <c r="B13" s="20">
        <v>0.66058478213085325</v>
      </c>
      <c r="C13" s="20">
        <v>5.2075067339308743E-2</v>
      </c>
      <c r="D13" s="15">
        <v>73.569999999999993</v>
      </c>
      <c r="E13" s="40">
        <f t="shared" si="0"/>
        <v>8.9789966308393812</v>
      </c>
      <c r="F13" s="40">
        <f t="shared" si="1"/>
        <v>0.70783019354776056</v>
      </c>
    </row>
    <row r="14" spans="1:6" x14ac:dyDescent="0.25">
      <c r="A14" s="15">
        <v>37</v>
      </c>
      <c r="B14" s="20">
        <v>0.55110306598027126</v>
      </c>
      <c r="C14" s="20">
        <v>3.8954011790505623E-2</v>
      </c>
      <c r="D14" s="15">
        <v>119.82</v>
      </c>
      <c r="E14" s="40">
        <f t="shared" si="0"/>
        <v>4.599424686865893</v>
      </c>
      <c r="F14" s="40">
        <f t="shared" si="1"/>
        <v>0.32510442155321001</v>
      </c>
    </row>
    <row r="15" spans="1:6" x14ac:dyDescent="0.25">
      <c r="A15" s="15">
        <v>42</v>
      </c>
      <c r="B15" s="20">
        <v>0.38589525070057579</v>
      </c>
      <c r="C15" s="20">
        <v>2.649749173737188E-2</v>
      </c>
      <c r="D15" s="15">
        <v>118.43</v>
      </c>
      <c r="E15" s="40">
        <f t="shared" si="0"/>
        <v>3.2584248138189289</v>
      </c>
      <c r="F15" s="40">
        <f t="shared" si="1"/>
        <v>0.22373969211662484</v>
      </c>
    </row>
    <row r="16" spans="1:6" x14ac:dyDescent="0.25">
      <c r="A16" s="15">
        <v>44</v>
      </c>
      <c r="B16" s="20">
        <v>1.0305382226612345</v>
      </c>
      <c r="C16" s="20">
        <v>7.4814327844836256E-2</v>
      </c>
      <c r="D16" s="15">
        <v>123.31</v>
      </c>
      <c r="E16" s="40">
        <f t="shared" si="0"/>
        <v>8.3572964290100931</v>
      </c>
      <c r="F16" s="40">
        <f t="shared" si="1"/>
        <v>0.60671744258240412</v>
      </c>
    </row>
    <row r="17" spans="1:6" x14ac:dyDescent="0.25">
      <c r="A17" s="15">
        <v>45</v>
      </c>
      <c r="B17" s="20">
        <v>2.9986743538459577</v>
      </c>
      <c r="C17" s="20">
        <v>0.20283094830438</v>
      </c>
      <c r="D17" s="15">
        <v>121.6</v>
      </c>
      <c r="E17" s="40">
        <f t="shared" si="0"/>
        <v>24.660150936233205</v>
      </c>
      <c r="F17" s="40">
        <f t="shared" si="1"/>
        <v>1.6680176669768092</v>
      </c>
    </row>
    <row r="18" spans="1:6" x14ac:dyDescent="0.25">
      <c r="A18" s="15">
        <v>46</v>
      </c>
      <c r="B18" s="20">
        <v>2.0003640122307424</v>
      </c>
      <c r="C18" s="20">
        <v>0.18814211536536166</v>
      </c>
      <c r="D18" s="15">
        <v>120.47</v>
      </c>
      <c r="E18" s="40">
        <f t="shared" si="0"/>
        <v>16.604665163366338</v>
      </c>
      <c r="F18" s="40">
        <f t="shared" si="1"/>
        <v>1.5617341692152542</v>
      </c>
    </row>
    <row r="19" spans="1:6" x14ac:dyDescent="0.25">
      <c r="A19" s="15">
        <v>47</v>
      </c>
      <c r="B19" s="20">
        <v>1.2712134654138045</v>
      </c>
      <c r="C19" s="20">
        <v>0.18013431712978165</v>
      </c>
      <c r="D19" s="15">
        <v>122.71</v>
      </c>
      <c r="E19" s="40">
        <f t="shared" si="0"/>
        <v>10.359493646922049</v>
      </c>
      <c r="F19" s="40">
        <f t="shared" si="1"/>
        <v>1.4679677054012032</v>
      </c>
    </row>
    <row r="20" spans="1:6" x14ac:dyDescent="0.25">
      <c r="A20" s="15">
        <v>49</v>
      </c>
      <c r="B20" s="20">
        <v>1.1283648603113214</v>
      </c>
      <c r="C20" s="20">
        <v>0.17673237409196416</v>
      </c>
      <c r="D20" s="15">
        <v>121.54</v>
      </c>
      <c r="E20" s="40">
        <f t="shared" si="0"/>
        <v>9.2838971557620642</v>
      </c>
      <c r="F20" s="40">
        <f t="shared" si="1"/>
        <v>1.4541087221652471</v>
      </c>
    </row>
    <row r="21" spans="1:6" x14ac:dyDescent="0.25">
      <c r="A21" s="15">
        <v>53</v>
      </c>
      <c r="B21" s="20">
        <v>0.64333027986728275</v>
      </c>
      <c r="C21" s="20">
        <v>0.15615491888528585</v>
      </c>
      <c r="D21" s="15">
        <v>122.43</v>
      </c>
      <c r="E21" s="40">
        <f t="shared" si="0"/>
        <v>5.2546784274057234</v>
      </c>
      <c r="F21" s="40">
        <f t="shared" si="1"/>
        <v>1.2754628676409854</v>
      </c>
    </row>
    <row r="22" spans="1:6" x14ac:dyDescent="0.25">
      <c r="A22" s="15">
        <v>56</v>
      </c>
      <c r="B22" s="20">
        <v>0.5903027678031495</v>
      </c>
      <c r="C22" s="20">
        <v>0.14354782564176083</v>
      </c>
      <c r="D22" s="15">
        <v>111.04</v>
      </c>
      <c r="E22" s="40">
        <f t="shared" si="0"/>
        <v>5.3161272316566057</v>
      </c>
      <c r="F22" s="40">
        <f t="shared" si="1"/>
        <v>1.2927577957651371</v>
      </c>
    </row>
    <row r="23" spans="1:6" x14ac:dyDescent="0.25">
      <c r="A23" s="15">
        <v>57</v>
      </c>
      <c r="B23" s="20">
        <v>2.5466168852787932</v>
      </c>
      <c r="C23" s="20">
        <v>0.20848056064960666</v>
      </c>
      <c r="D23" s="15">
        <v>122.87</v>
      </c>
      <c r="E23" s="40">
        <f t="shared" si="0"/>
        <v>20.726107961901139</v>
      </c>
      <c r="F23" s="40">
        <f t="shared" si="1"/>
        <v>1.6967572283682482</v>
      </c>
    </row>
    <row r="24" spans="1:6" x14ac:dyDescent="0.25">
      <c r="A24" s="15">
        <v>59</v>
      </c>
      <c r="B24" s="20">
        <v>1.4132252795075484</v>
      </c>
      <c r="C24" s="20">
        <v>0.20837412117911081</v>
      </c>
      <c r="D24" s="15">
        <v>121.12</v>
      </c>
      <c r="E24" s="40">
        <f t="shared" si="0"/>
        <v>11.667976217862849</v>
      </c>
      <c r="F24" s="40">
        <f t="shared" si="1"/>
        <v>1.720393999167031</v>
      </c>
    </row>
    <row r="25" spans="1:6" x14ac:dyDescent="0.25">
      <c r="A25" s="15">
        <v>61</v>
      </c>
      <c r="B25" s="20">
        <v>0.81918649545773159</v>
      </c>
      <c r="C25" s="20">
        <v>0.2955136212294171</v>
      </c>
      <c r="D25" s="15">
        <v>122.71</v>
      </c>
      <c r="E25" s="40">
        <f t="shared" si="0"/>
        <v>6.6757924819308254</v>
      </c>
      <c r="F25" s="40">
        <f t="shared" si="1"/>
        <v>2.4082277013235851</v>
      </c>
    </row>
    <row r="26" spans="1:6" x14ac:dyDescent="0.25">
      <c r="A26" s="15">
        <v>65</v>
      </c>
      <c r="B26" s="20">
        <v>0.68460601900610329</v>
      </c>
      <c r="C26" s="20">
        <v>0.4017001100768775</v>
      </c>
      <c r="D26" s="15">
        <v>121.58</v>
      </c>
      <c r="E26" s="40">
        <f t="shared" si="0"/>
        <v>5.6309098454195041</v>
      </c>
      <c r="F26" s="40">
        <f t="shared" si="1"/>
        <v>3.3039982733745479</v>
      </c>
    </row>
    <row r="27" spans="1:6" x14ac:dyDescent="0.25">
      <c r="A27" s="15">
        <v>69</v>
      </c>
      <c r="B27" s="20">
        <v>0.44474433029321164</v>
      </c>
      <c r="C27" s="20">
        <v>0.57710381431332669</v>
      </c>
      <c r="D27" s="15">
        <v>121.95</v>
      </c>
      <c r="E27" s="40">
        <f t="shared" si="0"/>
        <v>3.6469399778041134</v>
      </c>
      <c r="F27" s="40">
        <f t="shared" si="1"/>
        <v>4.732298600355282</v>
      </c>
    </row>
    <row r="28" spans="1:6" x14ac:dyDescent="0.25">
      <c r="A28" s="15">
        <v>71</v>
      </c>
      <c r="B28" s="20">
        <v>0.28651051544030248</v>
      </c>
      <c r="C28" s="20">
        <v>6.8646168995441653E-3</v>
      </c>
      <c r="D28" s="15">
        <v>120.21</v>
      </c>
      <c r="E28" s="40">
        <f t="shared" si="0"/>
        <v>2.3834166495325055</v>
      </c>
      <c r="F28" s="40">
        <f t="shared" si="1"/>
        <v>5.7105206717778599E-2</v>
      </c>
    </row>
    <row r="29" spans="1:6" x14ac:dyDescent="0.25">
      <c r="A29" s="15">
        <v>73</v>
      </c>
      <c r="B29" s="20">
        <v>0.26821580803837913</v>
      </c>
      <c r="C29" s="20">
        <v>2.260331710397458E-2</v>
      </c>
      <c r="D29" s="15">
        <v>123.28</v>
      </c>
      <c r="E29" s="40">
        <f t="shared" si="0"/>
        <v>2.1756635953794543</v>
      </c>
      <c r="F29" s="40">
        <f t="shared" si="1"/>
        <v>0.18334942491867764</v>
      </c>
    </row>
    <row r="30" spans="1:6" x14ac:dyDescent="0.25">
      <c r="A30" s="15">
        <v>76</v>
      </c>
      <c r="B30" s="20">
        <v>0.58537031039460408</v>
      </c>
      <c r="C30" s="20">
        <v>7.6484602670189902E-2</v>
      </c>
      <c r="D30" s="15">
        <v>122.52</v>
      </c>
      <c r="E30" s="40">
        <f t="shared" si="0"/>
        <v>4.7777531047551758</v>
      </c>
      <c r="F30" s="40">
        <f t="shared" si="1"/>
        <v>0.62426218307370152</v>
      </c>
    </row>
    <row r="31" spans="1:6" x14ac:dyDescent="0.25">
      <c r="A31" s="15">
        <v>78</v>
      </c>
      <c r="B31" s="20">
        <v>0.60271771247966577</v>
      </c>
      <c r="C31" s="20">
        <v>8.4787441965808633E-2</v>
      </c>
      <c r="D31" s="15">
        <v>122.2</v>
      </c>
      <c r="E31" s="40">
        <f t="shared" si="0"/>
        <v>4.9322235063802431</v>
      </c>
      <c r="F31" s="40">
        <f t="shared" si="1"/>
        <v>0.6938415872815763</v>
      </c>
    </row>
    <row r="32" spans="1:6" x14ac:dyDescent="0.25">
      <c r="A32" s="15">
        <v>85</v>
      </c>
      <c r="B32" s="20">
        <v>0.67675156739919073</v>
      </c>
      <c r="C32" s="20">
        <v>7.4902281767798007E-2</v>
      </c>
      <c r="D32" s="15">
        <v>122.7</v>
      </c>
      <c r="E32" s="40">
        <f t="shared" si="0"/>
        <v>5.5154976968149203</v>
      </c>
      <c r="F32" s="40">
        <f t="shared" si="1"/>
        <v>0.61045054415483302</v>
      </c>
    </row>
    <row r="33" spans="1:6" x14ac:dyDescent="0.25">
      <c r="A33" s="15">
        <v>87</v>
      </c>
      <c r="B33" s="20">
        <v>0.47228571175514489</v>
      </c>
      <c r="C33" s="20">
        <v>5.6870089810818959E-2</v>
      </c>
      <c r="D33" s="15">
        <v>120.25</v>
      </c>
      <c r="E33" s="40">
        <f t="shared" si="0"/>
        <v>3.9275319064876917</v>
      </c>
      <c r="F33" s="40">
        <f t="shared" si="1"/>
        <v>0.4729321397989103</v>
      </c>
    </row>
    <row r="34" spans="1:6" x14ac:dyDescent="0.25">
      <c r="A34" s="15">
        <v>89</v>
      </c>
      <c r="B34" s="20">
        <v>1.8334773361671102</v>
      </c>
      <c r="C34" s="20">
        <v>0.13472556685463166</v>
      </c>
      <c r="D34" s="15">
        <v>121.24</v>
      </c>
      <c r="E34" s="40">
        <f t="shared" si="0"/>
        <v>15.12270980012463</v>
      </c>
      <c r="F34" s="40">
        <f t="shared" si="1"/>
        <v>1.1112303435716897</v>
      </c>
    </row>
    <row r="35" spans="1:6" x14ac:dyDescent="0.25">
      <c r="A35" s="15">
        <v>91</v>
      </c>
      <c r="B35" s="20">
        <v>2.1062359783450173</v>
      </c>
      <c r="C35" s="20">
        <v>9.7391627284062476E-2</v>
      </c>
      <c r="D35" s="15">
        <v>122.48</v>
      </c>
      <c r="E35" s="40">
        <f t="shared" si="0"/>
        <v>17.196570691909024</v>
      </c>
      <c r="F35" s="40">
        <f t="shared" si="1"/>
        <v>0.79516351472944535</v>
      </c>
    </row>
    <row r="36" spans="1:6" x14ac:dyDescent="0.25">
      <c r="A36" s="15">
        <v>92</v>
      </c>
      <c r="B36" s="20">
        <v>1.1324545663874486</v>
      </c>
      <c r="C36" s="20">
        <v>2.8817261334687493E-2</v>
      </c>
      <c r="D36" s="15">
        <v>119.13</v>
      </c>
      <c r="E36" s="40">
        <f t="shared" si="0"/>
        <v>9.506040177851494</v>
      </c>
      <c r="F36" s="40">
        <f t="shared" si="1"/>
        <v>0.24189760207074198</v>
      </c>
    </row>
    <row r="37" spans="1:6" x14ac:dyDescent="0.25">
      <c r="A37" s="15">
        <v>93</v>
      </c>
      <c r="B37" s="20">
        <v>0.76040884088149185</v>
      </c>
      <c r="C37" s="20">
        <v>0</v>
      </c>
      <c r="D37" s="15">
        <v>119.42</v>
      </c>
      <c r="E37" s="40">
        <f t="shared" si="0"/>
        <v>6.3675166712568405</v>
      </c>
      <c r="F37" s="40">
        <f t="shared" si="1"/>
        <v>0</v>
      </c>
    </row>
    <row r="38" spans="1:6" x14ac:dyDescent="0.25">
      <c r="A38" s="38">
        <v>95</v>
      </c>
      <c r="B38" s="39">
        <v>0.81093355630223884</v>
      </c>
      <c r="C38" s="39">
        <v>1.1602888397562492E-2</v>
      </c>
      <c r="D38" s="38">
        <v>119.53</v>
      </c>
      <c r="E38" s="41">
        <f t="shared" si="0"/>
        <v>6.7843516799317234</v>
      </c>
      <c r="F38" s="41">
        <f t="shared" si="1"/>
        <v>9.7070931126599952E-2</v>
      </c>
    </row>
    <row r="39" spans="1:6" x14ac:dyDescent="0.25">
      <c r="A39" s="38">
        <v>96</v>
      </c>
      <c r="B39" s="39">
        <v>0.67779828329961622</v>
      </c>
      <c r="C39" s="39">
        <v>1.5800829441875032E-3</v>
      </c>
      <c r="D39" s="38">
        <v>118.59</v>
      </c>
      <c r="E39" s="41">
        <f t="shared" si="0"/>
        <v>5.7154758689570473</v>
      </c>
      <c r="F39" s="41">
        <f t="shared" si="1"/>
        <v>1.3323913856037635E-2</v>
      </c>
    </row>
    <row r="40" spans="1:6" x14ac:dyDescent="0.25">
      <c r="A40" s="38">
        <v>97</v>
      </c>
      <c r="B40" s="39">
        <v>0.3795284226614497</v>
      </c>
      <c r="C40" s="39">
        <v>0</v>
      </c>
      <c r="D40" s="38">
        <v>120.51</v>
      </c>
      <c r="E40" s="41">
        <f t="shared" si="0"/>
        <v>3.1493521090486243</v>
      </c>
      <c r="F40" s="41">
        <f t="shared" si="1"/>
        <v>0</v>
      </c>
    </row>
    <row r="41" spans="1:6" x14ac:dyDescent="0.25">
      <c r="A41" s="38">
        <v>98</v>
      </c>
      <c r="B41" s="39">
        <v>0.25540994636617004</v>
      </c>
      <c r="C41" s="39">
        <v>0</v>
      </c>
      <c r="D41" s="38">
        <v>122.31</v>
      </c>
      <c r="E41" s="41">
        <f t="shared" si="0"/>
        <v>2.0882180227795768</v>
      </c>
      <c r="F41" s="41">
        <f t="shared" si="1"/>
        <v>0</v>
      </c>
    </row>
    <row r="42" spans="1:6" x14ac:dyDescent="0.25">
      <c r="A42" s="38">
        <v>99</v>
      </c>
      <c r="B42" s="39">
        <v>0.63223097869840805</v>
      </c>
      <c r="C42" s="39">
        <v>0</v>
      </c>
      <c r="D42" s="38">
        <v>121.81</v>
      </c>
      <c r="E42" s="41">
        <f t="shared" si="0"/>
        <v>5.1903043978196211</v>
      </c>
      <c r="F42" s="41">
        <f t="shared" si="1"/>
        <v>0</v>
      </c>
    </row>
    <row r="43" spans="1:6" x14ac:dyDescent="0.25">
      <c r="A43" s="38">
        <v>101</v>
      </c>
      <c r="B43" s="39">
        <v>0.64059153994189177</v>
      </c>
      <c r="C43" s="39">
        <v>0</v>
      </c>
      <c r="D43" s="38">
        <v>117.35</v>
      </c>
      <c r="E43" s="41">
        <f t="shared" si="0"/>
        <v>5.4588115887677189</v>
      </c>
      <c r="F43" s="41">
        <f t="shared" si="1"/>
        <v>0</v>
      </c>
    </row>
    <row r="44" spans="1:6" x14ac:dyDescent="0.25">
      <c r="A44" s="42">
        <v>102</v>
      </c>
      <c r="B44" s="43">
        <v>0.17978326915702031</v>
      </c>
      <c r="C44" s="43">
        <v>0</v>
      </c>
      <c r="D44" s="42">
        <v>117.93</v>
      </c>
      <c r="E44" s="44">
        <f t="shared" si="0"/>
        <v>1.5244913860512193</v>
      </c>
      <c r="F44" s="44">
        <f t="shared" si="1"/>
        <v>0</v>
      </c>
    </row>
    <row r="45" spans="1:6" x14ac:dyDescent="0.25">
      <c r="A45" s="42">
        <v>103</v>
      </c>
      <c r="B45" s="43">
        <v>0.20670824007668936</v>
      </c>
      <c r="C45" s="43">
        <v>0</v>
      </c>
      <c r="D45" s="42">
        <v>121</v>
      </c>
      <c r="E45" s="44">
        <f t="shared" si="0"/>
        <v>1.7083325626172676</v>
      </c>
      <c r="F45" s="44">
        <f t="shared" si="1"/>
        <v>0</v>
      </c>
    </row>
    <row r="46" spans="1:6" x14ac:dyDescent="0.25">
      <c r="A46" s="42">
        <v>104</v>
      </c>
      <c r="B46" s="43">
        <v>0.37004991918953345</v>
      </c>
      <c r="C46" s="43">
        <v>0</v>
      </c>
      <c r="D46" s="42">
        <v>120.98</v>
      </c>
      <c r="E46" s="44">
        <f t="shared" si="0"/>
        <v>3.0587693766699737</v>
      </c>
      <c r="F46" s="44">
        <f t="shared" si="1"/>
        <v>0</v>
      </c>
    </row>
    <row r="47" spans="1:6" x14ac:dyDescent="0.25">
      <c r="A47" s="42">
        <v>105</v>
      </c>
      <c r="B47" s="43">
        <v>0.65572150300064624</v>
      </c>
      <c r="C47" s="43">
        <v>1.6676072853593744E-2</v>
      </c>
      <c r="D47" s="42">
        <v>122.22</v>
      </c>
      <c r="E47" s="44">
        <f t="shared" si="0"/>
        <v>5.365091662580971</v>
      </c>
      <c r="F47" s="44">
        <f t="shared" si="1"/>
        <v>0.13644307685807353</v>
      </c>
    </row>
    <row r="48" spans="1:6" x14ac:dyDescent="0.25">
      <c r="A48" s="42">
        <v>106</v>
      </c>
      <c r="B48" s="43">
        <v>0.62239773814796806</v>
      </c>
      <c r="C48" s="43">
        <v>2.4655120881031237E-2</v>
      </c>
      <c r="D48" s="42">
        <v>121.52</v>
      </c>
      <c r="E48" s="44">
        <f t="shared" si="0"/>
        <v>5.1217720387423311</v>
      </c>
      <c r="F48" s="44">
        <f t="shared" si="1"/>
        <v>0.20288940817175147</v>
      </c>
    </row>
    <row r="49" spans="1:6" x14ac:dyDescent="0.25">
      <c r="A49" s="42">
        <v>107</v>
      </c>
      <c r="B49" s="43">
        <v>0.27757088646634936</v>
      </c>
      <c r="C49" s="43">
        <v>3.6541684346187493E-2</v>
      </c>
      <c r="D49" s="42">
        <v>122.46</v>
      </c>
      <c r="E49" s="44">
        <f t="shared" si="0"/>
        <v>2.2666249098999622</v>
      </c>
      <c r="F49" s="44">
        <f t="shared" si="1"/>
        <v>0.29839689977288497</v>
      </c>
    </row>
    <row r="50" spans="1:6" x14ac:dyDescent="0.25">
      <c r="A50" s="42">
        <v>108</v>
      </c>
      <c r="B50" s="43">
        <v>0.23932675048380125</v>
      </c>
      <c r="C50" s="43">
        <v>6.8134977698749988E-2</v>
      </c>
      <c r="D50" s="42">
        <v>121.35</v>
      </c>
      <c r="E50" s="44">
        <f t="shared" si="0"/>
        <v>1.9722023113621858</v>
      </c>
      <c r="F50" s="44">
        <f t="shared" si="1"/>
        <v>0.56147488832921288</v>
      </c>
    </row>
    <row r="51" spans="1:6" x14ac:dyDescent="0.25">
      <c r="A51" s="42">
        <v>109</v>
      </c>
      <c r="B51" s="43">
        <v>0.22695010228087936</v>
      </c>
      <c r="C51" s="43">
        <v>8.9253107013500005E-2</v>
      </c>
      <c r="D51" s="42">
        <v>121.26</v>
      </c>
      <c r="E51" s="44">
        <f t="shared" si="0"/>
        <v>1.8715990621876906</v>
      </c>
      <c r="F51" s="44">
        <f t="shared" si="1"/>
        <v>0.73604739414068943</v>
      </c>
    </row>
    <row r="52" spans="1:6" x14ac:dyDescent="0.25">
      <c r="A52" s="42">
        <v>110</v>
      </c>
      <c r="B52" s="43">
        <v>0.18463063927826467</v>
      </c>
      <c r="C52" s="43">
        <v>9.0935774432562511E-2</v>
      </c>
      <c r="D52" s="42">
        <v>119.95</v>
      </c>
      <c r="E52" s="44">
        <f t="shared" si="0"/>
        <v>1.5392300064882423</v>
      </c>
      <c r="F52" s="44">
        <f t="shared" si="1"/>
        <v>0.75811400110514804</v>
      </c>
    </row>
    <row r="53" spans="1:6" x14ac:dyDescent="0.25">
      <c r="A53" s="42">
        <v>111</v>
      </c>
      <c r="B53" s="43">
        <v>0.18608289987021998</v>
      </c>
      <c r="C53" s="43">
        <v>9.256437345331249E-2</v>
      </c>
      <c r="D53" s="42">
        <v>122.53</v>
      </c>
      <c r="E53" s="44">
        <f t="shared" si="0"/>
        <v>1.5186721608603606</v>
      </c>
      <c r="F53" s="44">
        <f t="shared" si="1"/>
        <v>0.75544253206000567</v>
      </c>
    </row>
    <row r="54" spans="1:6" x14ac:dyDescent="0.25">
      <c r="A54" s="42">
        <v>112</v>
      </c>
      <c r="B54" s="43">
        <v>0.19585625568188858</v>
      </c>
      <c r="C54" s="43">
        <v>9.3483726430062516E-2</v>
      </c>
      <c r="D54" s="42">
        <v>121.54</v>
      </c>
      <c r="E54" s="44">
        <f t="shared" si="0"/>
        <v>1.611455123267143</v>
      </c>
      <c r="F54" s="44">
        <f t="shared" si="1"/>
        <v>0.76916016480222571</v>
      </c>
    </row>
    <row r="55" spans="1:6" x14ac:dyDescent="0.25">
      <c r="A55" s="42">
        <v>113</v>
      </c>
      <c r="B55" s="43">
        <v>0.20604215861937406</v>
      </c>
      <c r="C55" s="43">
        <v>9.5953383863000008E-2</v>
      </c>
      <c r="D55" s="42">
        <v>118.38</v>
      </c>
      <c r="E55" s="44">
        <f t="shared" si="0"/>
        <v>1.7405149401873126</v>
      </c>
      <c r="F55" s="44">
        <f t="shared" si="1"/>
        <v>0.81055401134482186</v>
      </c>
    </row>
    <row r="56" spans="1:6" x14ac:dyDescent="0.25">
      <c r="A56" s="42">
        <v>114</v>
      </c>
      <c r="B56" s="43">
        <v>0.18269018151077029</v>
      </c>
      <c r="C56" s="43">
        <v>9.2310228956374987E-2</v>
      </c>
      <c r="D56" s="42">
        <v>122.39</v>
      </c>
      <c r="E56" s="44">
        <f t="shared" si="0"/>
        <v>1.492688794107119</v>
      </c>
      <c r="F56" s="44">
        <f t="shared" si="1"/>
        <v>0.75423015733617937</v>
      </c>
    </row>
    <row r="57" spans="1:6" x14ac:dyDescent="0.25">
      <c r="A57" s="15">
        <v>115</v>
      </c>
      <c r="B57" s="20">
        <v>0.1654785175641075</v>
      </c>
      <c r="C57" s="20">
        <v>9.3365939210187487E-2</v>
      </c>
      <c r="D57" s="15">
        <v>109.83</v>
      </c>
      <c r="E57" s="40">
        <f t="shared" si="0"/>
        <v>1.5066786630620732</v>
      </c>
      <c r="F57" s="40">
        <f t="shared" si="1"/>
        <v>0.85009504880440212</v>
      </c>
    </row>
    <row r="58" spans="1:6" x14ac:dyDescent="0.25">
      <c r="A58" s="15">
        <v>116</v>
      </c>
      <c r="B58" s="20">
        <v>0.20100928529284562</v>
      </c>
      <c r="C58" s="20">
        <v>9.4450270376937484E-2</v>
      </c>
      <c r="D58" s="15">
        <v>109.47</v>
      </c>
      <c r="E58" s="40">
        <f t="shared" si="0"/>
        <v>1.8362043052237655</v>
      </c>
      <c r="F58" s="40">
        <f t="shared" si="1"/>
        <v>0.86279592926772164</v>
      </c>
    </row>
    <row r="59" spans="1:6" x14ac:dyDescent="0.25">
      <c r="A59" s="15">
        <v>117</v>
      </c>
      <c r="B59" s="20">
        <v>0.17167778947257811</v>
      </c>
      <c r="C59" s="20">
        <v>9.3629614000624986E-2</v>
      </c>
      <c r="D59" s="15">
        <v>103.98</v>
      </c>
      <c r="E59" s="40">
        <f t="shared" si="0"/>
        <v>1.6510654882917686</v>
      </c>
      <c r="F59" s="40">
        <f t="shared" si="1"/>
        <v>0.90045791498966132</v>
      </c>
    </row>
    <row r="60" spans="1:6" x14ac:dyDescent="0.25">
      <c r="A60" s="15">
        <v>118</v>
      </c>
      <c r="B60" s="20">
        <v>0.14909381157498264</v>
      </c>
      <c r="C60" s="20">
        <v>9.1344515906937498E-2</v>
      </c>
      <c r="D60" s="15">
        <v>118.64</v>
      </c>
      <c r="E60" s="40">
        <f t="shared" si="0"/>
        <v>1.2566909269637783</v>
      </c>
      <c r="F60" s="40">
        <f t="shared" si="1"/>
        <v>0.76993017453588586</v>
      </c>
    </row>
    <row r="61" spans="1:6" x14ac:dyDescent="0.25">
      <c r="A61" s="15">
        <v>119</v>
      </c>
      <c r="B61" s="20">
        <v>0.15904044515006044</v>
      </c>
      <c r="C61" s="20">
        <v>9.4409826694437496E-2</v>
      </c>
      <c r="D61" s="15">
        <v>113.88</v>
      </c>
      <c r="E61" s="40">
        <f t="shared" si="0"/>
        <v>1.396561689059189</v>
      </c>
      <c r="F61" s="40">
        <f t="shared" si="1"/>
        <v>0.82902903665645855</v>
      </c>
    </row>
    <row r="62" spans="1:6" x14ac:dyDescent="0.25">
      <c r="A62" s="56">
        <v>215</v>
      </c>
      <c r="B62" s="57">
        <v>0.31530199328909997</v>
      </c>
      <c r="C62" s="57">
        <v>0.11395381839242499</v>
      </c>
      <c r="D62" s="56">
        <v>200</v>
      </c>
      <c r="E62" s="58">
        <f t="shared" si="0"/>
        <v>1.5765099664454998</v>
      </c>
      <c r="F62" s="58">
        <f t="shared" si="1"/>
        <v>0.56976909196212489</v>
      </c>
    </row>
    <row r="63" spans="1:6" x14ac:dyDescent="0.25">
      <c r="A63" s="56">
        <v>222</v>
      </c>
      <c r="B63" s="57">
        <v>0.26495702109897251</v>
      </c>
      <c r="C63" s="57">
        <v>9.0547470643250333E-2</v>
      </c>
      <c r="D63" s="56">
        <v>190</v>
      </c>
      <c r="E63" s="58">
        <f t="shared" si="0"/>
        <v>1.3945106373630132</v>
      </c>
      <c r="F63" s="58">
        <f t="shared" si="1"/>
        <v>0.4765656349644754</v>
      </c>
    </row>
    <row r="64" spans="1:6" x14ac:dyDescent="0.25">
      <c r="A64" s="56">
        <v>242</v>
      </c>
      <c r="B64" s="57">
        <v>0.15978321823957126</v>
      </c>
      <c r="C64" s="57">
        <v>8.770262663952906E-2</v>
      </c>
      <c r="D64" s="56">
        <v>150</v>
      </c>
      <c r="E64" s="58">
        <f t="shared" si="0"/>
        <v>1.065221454930475</v>
      </c>
      <c r="F64" s="58">
        <f t="shared" si="1"/>
        <v>0.58468417759686042</v>
      </c>
    </row>
    <row r="65" spans="1:6" x14ac:dyDescent="0.25">
      <c r="A65" s="56">
        <v>252</v>
      </c>
      <c r="B65" s="57">
        <v>0.18948292787725377</v>
      </c>
      <c r="C65" s="57">
        <v>9.3311378006955603E-2</v>
      </c>
      <c r="D65" s="56">
        <v>150</v>
      </c>
      <c r="E65" s="58">
        <f t="shared" si="0"/>
        <v>1.2632195191816917</v>
      </c>
      <c r="F65" s="58">
        <f t="shared" si="1"/>
        <v>0.62207585337970406</v>
      </c>
    </row>
    <row r="66" spans="1:6" x14ac:dyDescent="0.25">
      <c r="A66" s="56">
        <v>253</v>
      </c>
      <c r="B66" s="57">
        <v>0.26033827035929002</v>
      </c>
      <c r="C66" s="57">
        <v>0.12253527330383437</v>
      </c>
      <c r="D66" s="56">
        <v>160</v>
      </c>
      <c r="E66" s="58">
        <f t="shared" si="0"/>
        <v>1.6271141897455625</v>
      </c>
      <c r="F66" s="58">
        <f t="shared" si="1"/>
        <v>0.76584545814896487</v>
      </c>
    </row>
    <row r="67" spans="1:6" x14ac:dyDescent="0.25">
      <c r="A67" s="56">
        <v>269</v>
      </c>
      <c r="B67" s="57">
        <v>0.229187852131155</v>
      </c>
      <c r="C67" s="57">
        <v>8.8711639575632523E-2</v>
      </c>
      <c r="D67" s="56">
        <v>140</v>
      </c>
      <c r="E67" s="58">
        <f t="shared" ref="E67:E128" si="2">B67/(D67/1000)</f>
        <v>1.637056086651107</v>
      </c>
      <c r="F67" s="58">
        <f t="shared" ref="F67:F128" si="3">C67/(D67/1000)</f>
        <v>0.63365456839737511</v>
      </c>
    </row>
    <row r="68" spans="1:6" x14ac:dyDescent="0.25">
      <c r="A68" s="56">
        <v>338</v>
      </c>
      <c r="B68" s="57">
        <v>0.32084063734641</v>
      </c>
      <c r="C68" s="57">
        <v>0.14699979793123499</v>
      </c>
      <c r="D68" s="56">
        <v>140</v>
      </c>
      <c r="E68" s="58">
        <f t="shared" si="2"/>
        <v>2.2917188381886424</v>
      </c>
      <c r="F68" s="58">
        <f t="shared" si="3"/>
        <v>1.0499985566516785</v>
      </c>
    </row>
    <row r="69" spans="1:6" x14ac:dyDescent="0.25">
      <c r="A69" s="56">
        <v>339</v>
      </c>
      <c r="B69" s="57">
        <v>0.23670720619151001</v>
      </c>
      <c r="C69" s="57">
        <v>0.13843057066087061</v>
      </c>
      <c r="D69" s="56">
        <v>140</v>
      </c>
      <c r="E69" s="58">
        <f t="shared" si="2"/>
        <v>1.6907657585107856</v>
      </c>
      <c r="F69" s="58">
        <f t="shared" si="3"/>
        <v>0.98878979043478998</v>
      </c>
    </row>
    <row r="70" spans="1:6" x14ac:dyDescent="0.25">
      <c r="A70" s="56">
        <v>341</v>
      </c>
      <c r="B70" s="57">
        <v>0.20347239790898</v>
      </c>
      <c r="C70" s="57">
        <v>0.14261319325486999</v>
      </c>
      <c r="D70" s="56">
        <v>150</v>
      </c>
      <c r="E70" s="58">
        <f t="shared" si="2"/>
        <v>1.3564826527265335</v>
      </c>
      <c r="F70" s="58">
        <f t="shared" si="3"/>
        <v>0.95075462169913327</v>
      </c>
    </row>
    <row r="71" spans="1:6" x14ac:dyDescent="0.25">
      <c r="A71" s="56">
        <v>342</v>
      </c>
      <c r="B71" s="57">
        <v>0.25646756153899003</v>
      </c>
      <c r="C71" s="57">
        <v>9.5221092827661252E-2</v>
      </c>
      <c r="D71" s="56">
        <v>150</v>
      </c>
      <c r="E71" s="58">
        <f t="shared" si="2"/>
        <v>1.709783743593267</v>
      </c>
      <c r="F71" s="58">
        <f t="shared" si="3"/>
        <v>0.63480728551774168</v>
      </c>
    </row>
    <row r="72" spans="1:6" x14ac:dyDescent="0.25">
      <c r="A72" s="56">
        <v>343</v>
      </c>
      <c r="B72" s="57">
        <v>0.32057063937427999</v>
      </c>
      <c r="C72" s="57">
        <v>0.15039394283959437</v>
      </c>
      <c r="D72" s="56">
        <v>140</v>
      </c>
      <c r="E72" s="58">
        <f t="shared" si="2"/>
        <v>2.2897902812448567</v>
      </c>
      <c r="F72" s="58">
        <f t="shared" si="3"/>
        <v>1.0742424488542455</v>
      </c>
    </row>
    <row r="73" spans="1:6" x14ac:dyDescent="0.25">
      <c r="A73" s="56">
        <v>350</v>
      </c>
      <c r="B73" s="57">
        <v>0.47319523729009999</v>
      </c>
      <c r="C73" s="57">
        <v>0.14135144841549502</v>
      </c>
      <c r="D73" s="56">
        <v>150</v>
      </c>
      <c r="E73" s="58">
        <f t="shared" si="2"/>
        <v>3.1546349152673332</v>
      </c>
      <c r="F73" s="58">
        <f t="shared" si="3"/>
        <v>0.94234298943663353</v>
      </c>
    </row>
    <row r="74" spans="1:6" x14ac:dyDescent="0.25">
      <c r="A74" s="56">
        <v>351</v>
      </c>
      <c r="B74" s="57">
        <v>0.35698471885056998</v>
      </c>
      <c r="C74" s="57">
        <v>0.21653379693066999</v>
      </c>
      <c r="D74" s="56">
        <v>160</v>
      </c>
      <c r="E74" s="58">
        <f t="shared" si="2"/>
        <v>2.2311544928160623</v>
      </c>
      <c r="F74" s="58">
        <f t="shared" si="3"/>
        <v>1.3533362308166874</v>
      </c>
    </row>
    <row r="75" spans="1:6" x14ac:dyDescent="0.25">
      <c r="A75" s="15">
        <v>436</v>
      </c>
      <c r="B75" s="20">
        <v>0.36010107191321999</v>
      </c>
      <c r="C75" s="20">
        <v>0.27396926318224624</v>
      </c>
      <c r="D75" s="15">
        <v>150</v>
      </c>
      <c r="E75" s="40">
        <f t="shared" si="2"/>
        <v>2.4006738127548002</v>
      </c>
      <c r="F75" s="40">
        <f t="shared" si="3"/>
        <v>1.8264617545483084</v>
      </c>
    </row>
    <row r="76" spans="1:6" x14ac:dyDescent="0.25">
      <c r="A76" s="33">
        <v>439</v>
      </c>
      <c r="B76" s="34">
        <v>2.9943162613702401</v>
      </c>
      <c r="C76" s="34">
        <v>0.58095881965063745</v>
      </c>
      <c r="D76" s="33">
        <v>100</v>
      </c>
      <c r="E76" s="45">
        <f t="shared" si="2"/>
        <v>29.943162613702398</v>
      </c>
      <c r="F76" s="45">
        <f t="shared" si="3"/>
        <v>5.8095881965063745</v>
      </c>
    </row>
    <row r="77" spans="1:6" x14ac:dyDescent="0.25">
      <c r="A77" s="33">
        <v>440</v>
      </c>
      <c r="B77" s="34">
        <v>0.86155236948536007</v>
      </c>
      <c r="C77" s="34">
        <v>0.17582313807427</v>
      </c>
      <c r="D77" s="33">
        <v>90</v>
      </c>
      <c r="E77" s="45">
        <f t="shared" si="2"/>
        <v>9.5728041053928905</v>
      </c>
      <c r="F77" s="45">
        <f t="shared" si="3"/>
        <v>1.9535904230474446</v>
      </c>
    </row>
    <row r="78" spans="1:6" x14ac:dyDescent="0.25">
      <c r="A78" s="33">
        <v>441</v>
      </c>
      <c r="B78" s="34">
        <v>0.62402435211444007</v>
      </c>
      <c r="C78" s="34">
        <v>0.16271542487476187</v>
      </c>
      <c r="D78" s="33">
        <v>90</v>
      </c>
      <c r="E78" s="45">
        <f t="shared" si="2"/>
        <v>6.9336039123826678</v>
      </c>
      <c r="F78" s="45">
        <f t="shared" si="3"/>
        <v>1.8079491652751321</v>
      </c>
    </row>
    <row r="79" spans="1:6" x14ac:dyDescent="0.25">
      <c r="A79" s="33">
        <v>442</v>
      </c>
      <c r="B79" s="34">
        <v>0.74831808175628001</v>
      </c>
      <c r="C79" s="34">
        <v>0.58524009427813495</v>
      </c>
      <c r="D79" s="33">
        <v>100</v>
      </c>
      <c r="E79" s="45">
        <f t="shared" si="2"/>
        <v>7.4831808175627996</v>
      </c>
      <c r="F79" s="45">
        <f t="shared" si="3"/>
        <v>5.8524009427813493</v>
      </c>
    </row>
    <row r="80" spans="1:6" x14ac:dyDescent="0.25">
      <c r="A80" s="33">
        <v>443</v>
      </c>
      <c r="B80" s="34">
        <v>0.53337838091197998</v>
      </c>
      <c r="C80" s="34">
        <v>0.16369676487523999</v>
      </c>
      <c r="D80" s="33">
        <v>90</v>
      </c>
      <c r="E80" s="45">
        <f t="shared" si="2"/>
        <v>5.9264264545775553</v>
      </c>
      <c r="F80" s="45">
        <f t="shared" si="3"/>
        <v>1.8188529430582221</v>
      </c>
    </row>
    <row r="81" spans="1:6" x14ac:dyDescent="0.25">
      <c r="A81" s="33">
        <v>444</v>
      </c>
      <c r="B81" s="34">
        <v>0.74561143823581988</v>
      </c>
      <c r="C81" s="34">
        <v>0.18667586705169997</v>
      </c>
      <c r="D81" s="33">
        <v>90</v>
      </c>
      <c r="E81" s="45">
        <f t="shared" si="2"/>
        <v>8.284571535953555</v>
      </c>
      <c r="F81" s="45">
        <f t="shared" si="3"/>
        <v>2.074176300574444</v>
      </c>
    </row>
    <row r="82" spans="1:6" x14ac:dyDescent="0.25">
      <c r="A82" s="33">
        <v>445</v>
      </c>
      <c r="B82" s="34">
        <v>0.93145151485235989</v>
      </c>
      <c r="C82" s="34">
        <v>6.4047727276069985E-2</v>
      </c>
      <c r="D82" s="33">
        <v>90</v>
      </c>
      <c r="E82" s="45">
        <f t="shared" si="2"/>
        <v>10.349461276137333</v>
      </c>
      <c r="F82" s="45">
        <f t="shared" si="3"/>
        <v>0.71164141417855542</v>
      </c>
    </row>
    <row r="83" spans="1:6" x14ac:dyDescent="0.25">
      <c r="A83" s="33">
        <v>446</v>
      </c>
      <c r="B83" s="34">
        <v>1.2514082631396399</v>
      </c>
      <c r="C83" s="34">
        <v>0.10247055551221562</v>
      </c>
      <c r="D83" s="33">
        <v>90</v>
      </c>
      <c r="E83" s="45">
        <f t="shared" si="2"/>
        <v>13.904536257107111</v>
      </c>
      <c r="F83" s="45">
        <f t="shared" si="3"/>
        <v>1.138561727913507</v>
      </c>
    </row>
    <row r="84" spans="1:6" x14ac:dyDescent="0.25">
      <c r="A84" s="33">
        <v>447</v>
      </c>
      <c r="B84" s="34">
        <v>1.00317261593764</v>
      </c>
      <c r="C84" s="34">
        <v>6.9987888624701872E-2</v>
      </c>
      <c r="D84" s="33">
        <v>90</v>
      </c>
      <c r="E84" s="45">
        <f t="shared" si="2"/>
        <v>11.146362399307112</v>
      </c>
      <c r="F84" s="45">
        <f t="shared" si="3"/>
        <v>0.77764320694113198</v>
      </c>
    </row>
    <row r="85" spans="1:6" x14ac:dyDescent="0.25">
      <c r="A85" s="33">
        <v>448</v>
      </c>
      <c r="B85" s="34">
        <v>0.67066455629003996</v>
      </c>
      <c r="C85" s="34">
        <v>4.7758252624742502E-2</v>
      </c>
      <c r="D85" s="33">
        <v>90</v>
      </c>
      <c r="E85" s="45">
        <f t="shared" si="2"/>
        <v>7.4518284032226667</v>
      </c>
      <c r="F85" s="45">
        <f t="shared" si="3"/>
        <v>0.53064725138602786</v>
      </c>
    </row>
    <row r="86" spans="1:6" x14ac:dyDescent="0.25">
      <c r="A86" s="33">
        <v>449</v>
      </c>
      <c r="B86" s="34">
        <v>0.67506134010429997</v>
      </c>
      <c r="C86" s="34">
        <v>6.1576158910364685E-2</v>
      </c>
      <c r="D86" s="33">
        <v>90</v>
      </c>
      <c r="E86" s="45">
        <f t="shared" si="2"/>
        <v>7.5006815567144445</v>
      </c>
      <c r="F86" s="45">
        <f t="shared" si="3"/>
        <v>0.68417954344849652</v>
      </c>
    </row>
    <row r="87" spans="1:6" x14ac:dyDescent="0.25">
      <c r="A87" s="33">
        <v>451</v>
      </c>
      <c r="B87" s="34">
        <v>0.56237380340356002</v>
      </c>
      <c r="C87" s="34">
        <v>3.9018541058784682E-2</v>
      </c>
      <c r="D87" s="33">
        <v>95</v>
      </c>
      <c r="E87" s="45">
        <f t="shared" si="2"/>
        <v>5.9197242463532636</v>
      </c>
      <c r="F87" s="45">
        <f t="shared" si="3"/>
        <v>0.41072148482931242</v>
      </c>
    </row>
    <row r="88" spans="1:6" x14ac:dyDescent="0.25">
      <c r="A88" s="33">
        <v>453</v>
      </c>
      <c r="B88" s="34">
        <v>0.32430437517212002</v>
      </c>
      <c r="C88" s="34">
        <v>2.1674711900227343E-2</v>
      </c>
      <c r="D88" s="33">
        <v>110</v>
      </c>
      <c r="E88" s="45">
        <f t="shared" si="2"/>
        <v>2.9482215924738182</v>
      </c>
      <c r="F88" s="45">
        <f t="shared" si="3"/>
        <v>0.19704283545661222</v>
      </c>
    </row>
    <row r="89" spans="1:6" x14ac:dyDescent="0.25">
      <c r="A89" s="33">
        <v>455</v>
      </c>
      <c r="B89" s="34">
        <v>0.42750517220431999</v>
      </c>
      <c r="C89" s="34">
        <v>2.9986494497440622E-2</v>
      </c>
      <c r="D89" s="33">
        <v>100</v>
      </c>
      <c r="E89" s="45">
        <f t="shared" si="2"/>
        <v>4.2750517220431998</v>
      </c>
      <c r="F89" s="45">
        <f t="shared" si="3"/>
        <v>0.29986494497440619</v>
      </c>
    </row>
    <row r="90" spans="1:6" x14ac:dyDescent="0.25">
      <c r="A90" s="46">
        <v>456</v>
      </c>
      <c r="B90" s="47">
        <v>2.0222215051616801</v>
      </c>
      <c r="C90" s="47">
        <v>0.26903278395002872</v>
      </c>
      <c r="D90" s="46">
        <v>260</v>
      </c>
      <c r="E90" s="48">
        <f t="shared" si="2"/>
        <v>7.7777750198526157</v>
      </c>
      <c r="F90" s="48">
        <f t="shared" si="3"/>
        <v>1.0347414767308796</v>
      </c>
    </row>
    <row r="91" spans="1:6" x14ac:dyDescent="0.25">
      <c r="A91" s="46">
        <v>457</v>
      </c>
      <c r="B91" s="47">
        <v>1.1336781018156401</v>
      </c>
      <c r="C91" s="47">
        <v>0.21615742767736373</v>
      </c>
      <c r="D91" s="46">
        <v>250</v>
      </c>
      <c r="E91" s="48">
        <f t="shared" si="2"/>
        <v>4.5347124072625604</v>
      </c>
      <c r="F91" s="48">
        <f t="shared" si="3"/>
        <v>0.86462971070945494</v>
      </c>
    </row>
    <row r="92" spans="1:6" x14ac:dyDescent="0.25">
      <c r="A92" s="46">
        <v>458</v>
      </c>
      <c r="B92" s="47">
        <v>1.4723180433944001</v>
      </c>
      <c r="C92" s="47">
        <v>0.45811792712729493</v>
      </c>
      <c r="D92" s="46">
        <v>250</v>
      </c>
      <c r="E92" s="48">
        <f t="shared" si="2"/>
        <v>5.8892721735776004</v>
      </c>
      <c r="F92" s="48">
        <f t="shared" si="3"/>
        <v>1.8324717085091797</v>
      </c>
    </row>
    <row r="93" spans="1:6" x14ac:dyDescent="0.25">
      <c r="A93" s="46">
        <v>459</v>
      </c>
      <c r="B93" s="47">
        <v>1.2008849810370801</v>
      </c>
      <c r="C93" s="47">
        <v>0.20862913989948373</v>
      </c>
      <c r="D93" s="46">
        <v>250</v>
      </c>
      <c r="E93" s="48">
        <f t="shared" si="2"/>
        <v>4.8035399241483203</v>
      </c>
      <c r="F93" s="48">
        <f t="shared" si="3"/>
        <v>0.83451655959793491</v>
      </c>
    </row>
    <row r="94" spans="1:6" x14ac:dyDescent="0.25">
      <c r="A94" s="46">
        <v>460</v>
      </c>
      <c r="B94" s="47">
        <v>0.70097364508676874</v>
      </c>
      <c r="C94" s="47">
        <v>5.6064490880406249E-2</v>
      </c>
      <c r="D94" s="46">
        <v>240</v>
      </c>
      <c r="E94" s="48">
        <f t="shared" si="2"/>
        <v>2.9207235211948697</v>
      </c>
      <c r="F94" s="48">
        <f t="shared" si="3"/>
        <v>0.23360204533502604</v>
      </c>
    </row>
    <row r="95" spans="1:6" x14ac:dyDescent="0.25">
      <c r="A95" s="46">
        <v>461</v>
      </c>
      <c r="B95" s="47">
        <v>1.3888700852562501</v>
      </c>
      <c r="C95" s="47">
        <v>0.12061759799112624</v>
      </c>
      <c r="D95" s="46">
        <v>250</v>
      </c>
      <c r="E95" s="48">
        <f t="shared" si="2"/>
        <v>5.5554803410250004</v>
      </c>
      <c r="F95" s="48">
        <f t="shared" si="3"/>
        <v>0.48247039196450497</v>
      </c>
    </row>
    <row r="96" spans="1:6" x14ac:dyDescent="0.25">
      <c r="A96" s="46">
        <v>462</v>
      </c>
      <c r="B96" s="47">
        <v>1.3211677463677476</v>
      </c>
      <c r="C96" s="47">
        <v>0.14362831998197687</v>
      </c>
      <c r="D96" s="46">
        <v>260</v>
      </c>
      <c r="E96" s="48">
        <f t="shared" si="2"/>
        <v>5.0814144091067215</v>
      </c>
      <c r="F96" s="48">
        <f t="shared" si="3"/>
        <v>0.55241661531529562</v>
      </c>
    </row>
    <row r="97" spans="1:6" x14ac:dyDescent="0.25">
      <c r="A97" s="46">
        <v>463</v>
      </c>
      <c r="B97" s="47">
        <v>1.243345664936105</v>
      </c>
      <c r="C97" s="47">
        <v>9.6000141265263447E-2</v>
      </c>
      <c r="D97" s="46">
        <v>260</v>
      </c>
      <c r="E97" s="48">
        <f t="shared" si="2"/>
        <v>4.7820987112927114</v>
      </c>
      <c r="F97" s="48">
        <f t="shared" si="3"/>
        <v>0.36923131255870556</v>
      </c>
    </row>
    <row r="98" spans="1:6" x14ac:dyDescent="0.25">
      <c r="A98" s="46">
        <v>464</v>
      </c>
      <c r="B98" s="47">
        <v>0.96877795638711239</v>
      </c>
      <c r="C98" s="47">
        <v>6.7367007267758114E-2</v>
      </c>
      <c r="D98" s="46">
        <v>240</v>
      </c>
      <c r="E98" s="48">
        <f t="shared" si="2"/>
        <v>4.036574818279635</v>
      </c>
      <c r="F98" s="48">
        <f t="shared" si="3"/>
        <v>0.28069586361565879</v>
      </c>
    </row>
    <row r="99" spans="1:6" x14ac:dyDescent="0.25">
      <c r="A99" s="46">
        <v>466</v>
      </c>
      <c r="B99" s="47">
        <v>0.46451618132306999</v>
      </c>
      <c r="C99" s="47">
        <v>9.7761971908907508E-2</v>
      </c>
      <c r="D99" s="46">
        <v>90</v>
      </c>
      <c r="E99" s="48">
        <f t="shared" si="2"/>
        <v>5.1612909035896664</v>
      </c>
      <c r="F99" s="48">
        <f t="shared" si="3"/>
        <v>1.0862441323211947</v>
      </c>
    </row>
    <row r="100" spans="1:6" x14ac:dyDescent="0.25">
      <c r="A100" s="46">
        <v>468</v>
      </c>
      <c r="B100" s="47">
        <v>0.51244036630343248</v>
      </c>
      <c r="C100" s="47">
        <v>4.1977385556936253E-2</v>
      </c>
      <c r="D100" s="46">
        <v>100</v>
      </c>
      <c r="E100" s="48">
        <f t="shared" si="2"/>
        <v>5.1244036630343244</v>
      </c>
      <c r="F100" s="48">
        <f t="shared" si="3"/>
        <v>0.41977385556936253</v>
      </c>
    </row>
    <row r="101" spans="1:6" x14ac:dyDescent="0.25">
      <c r="A101" s="46">
        <v>472</v>
      </c>
      <c r="B101" s="47">
        <v>0.81061645169894003</v>
      </c>
      <c r="C101" s="47">
        <v>0.11480892475704249</v>
      </c>
      <c r="D101" s="46">
        <v>250</v>
      </c>
      <c r="E101" s="48">
        <f t="shared" si="2"/>
        <v>3.2424658067957601</v>
      </c>
      <c r="F101" s="48">
        <f t="shared" si="3"/>
        <v>0.45923569902816996</v>
      </c>
    </row>
    <row r="102" spans="1:6" x14ac:dyDescent="0.25">
      <c r="A102" s="49">
        <v>476</v>
      </c>
      <c r="B102" s="50">
        <v>2.4072173760262299</v>
      </c>
      <c r="C102" s="50">
        <v>0.22661801640854501</v>
      </c>
      <c r="D102" s="49">
        <v>190</v>
      </c>
      <c r="E102" s="51">
        <f t="shared" si="2"/>
        <v>12.669565136980157</v>
      </c>
      <c r="F102" s="51">
        <f t="shared" si="3"/>
        <v>1.1927264021502368</v>
      </c>
    </row>
    <row r="103" spans="1:6" x14ac:dyDescent="0.25">
      <c r="A103" s="49">
        <v>477</v>
      </c>
      <c r="B103" s="50">
        <v>1.25426288924901</v>
      </c>
      <c r="C103" s="50">
        <v>9.2849245994618107E-2</v>
      </c>
      <c r="D103" s="49">
        <v>200</v>
      </c>
      <c r="E103" s="51">
        <f t="shared" si="2"/>
        <v>6.2713144462450492</v>
      </c>
      <c r="F103" s="51">
        <f t="shared" si="3"/>
        <v>0.46424622997309051</v>
      </c>
    </row>
    <row r="104" spans="1:6" x14ac:dyDescent="0.25">
      <c r="A104" s="49">
        <v>478</v>
      </c>
      <c r="B104" s="50">
        <v>1.13454858480537</v>
      </c>
      <c r="C104" s="50">
        <v>0.13873152089047752</v>
      </c>
      <c r="D104" s="49">
        <v>200</v>
      </c>
      <c r="E104" s="51">
        <f t="shared" si="2"/>
        <v>5.6727429240268501</v>
      </c>
      <c r="F104" s="51">
        <f t="shared" si="3"/>
        <v>0.69365760445238756</v>
      </c>
    </row>
    <row r="105" spans="1:6" x14ac:dyDescent="0.25">
      <c r="A105" s="49">
        <v>479</v>
      </c>
      <c r="B105" s="50">
        <v>0.99956471075489506</v>
      </c>
      <c r="C105" s="50">
        <v>0.13381758775690752</v>
      </c>
      <c r="D105" s="49">
        <v>215</v>
      </c>
      <c r="E105" s="51">
        <f t="shared" si="2"/>
        <v>4.6491381895576511</v>
      </c>
      <c r="F105" s="51">
        <f t="shared" si="3"/>
        <v>0.62240738491584902</v>
      </c>
    </row>
    <row r="106" spans="1:6" x14ac:dyDescent="0.25">
      <c r="A106" s="49">
        <v>480</v>
      </c>
      <c r="B106" s="50">
        <v>1.1932436975735501</v>
      </c>
      <c r="C106" s="50">
        <v>0.13854419010912436</v>
      </c>
      <c r="D106" s="49">
        <v>220</v>
      </c>
      <c r="E106" s="51">
        <f t="shared" si="2"/>
        <v>5.4238349889706825</v>
      </c>
      <c r="F106" s="51">
        <f t="shared" si="3"/>
        <v>0.62974631867783804</v>
      </c>
    </row>
    <row r="107" spans="1:6" x14ac:dyDescent="0.25">
      <c r="A107" s="49">
        <v>481</v>
      </c>
      <c r="B107" s="50">
        <v>0.85419170023644253</v>
      </c>
      <c r="C107" s="50">
        <v>0.1175630155218606</v>
      </c>
      <c r="D107" s="49">
        <v>190</v>
      </c>
      <c r="E107" s="51">
        <f t="shared" si="2"/>
        <v>4.4957457907181189</v>
      </c>
      <c r="F107" s="51">
        <f t="shared" si="3"/>
        <v>0.61875271327295056</v>
      </c>
    </row>
    <row r="108" spans="1:6" x14ac:dyDescent="0.25">
      <c r="A108" s="38">
        <v>484</v>
      </c>
      <c r="B108" s="39">
        <v>1.3348544727944125</v>
      </c>
      <c r="C108" s="39">
        <v>0.29341896581978877</v>
      </c>
      <c r="D108" s="38">
        <v>250</v>
      </c>
      <c r="E108" s="41">
        <f t="shared" si="2"/>
        <v>5.33941789117765</v>
      </c>
      <c r="F108" s="41">
        <f t="shared" si="3"/>
        <v>1.1736758632791551</v>
      </c>
    </row>
    <row r="109" spans="1:6" x14ac:dyDescent="0.25">
      <c r="A109" s="38">
        <v>485</v>
      </c>
      <c r="B109" s="39">
        <v>1.1993748002938676</v>
      </c>
      <c r="C109" s="39">
        <v>0.43744319109833879</v>
      </c>
      <c r="D109" s="38">
        <v>260</v>
      </c>
      <c r="E109" s="41">
        <f t="shared" si="2"/>
        <v>4.6129800011302597</v>
      </c>
      <c r="F109" s="41">
        <f t="shared" si="3"/>
        <v>1.6824738119166875</v>
      </c>
    </row>
    <row r="110" spans="1:6" x14ac:dyDescent="0.25">
      <c r="A110" s="38">
        <v>486</v>
      </c>
      <c r="B110" s="39">
        <v>1.1397797508432075</v>
      </c>
      <c r="C110" s="39">
        <v>0.2226831592908475</v>
      </c>
      <c r="D110" s="38">
        <v>260</v>
      </c>
      <c r="E110" s="41">
        <f t="shared" si="2"/>
        <v>4.3837682724738745</v>
      </c>
      <c r="F110" s="41">
        <f t="shared" si="3"/>
        <v>0.85647368958018266</v>
      </c>
    </row>
    <row r="111" spans="1:6" x14ac:dyDescent="0.25">
      <c r="A111" s="38">
        <v>487</v>
      </c>
      <c r="B111" s="39">
        <v>1.0275484426400625</v>
      </c>
      <c r="C111" s="39">
        <v>0.32987097317754627</v>
      </c>
      <c r="D111" s="38">
        <v>250</v>
      </c>
      <c r="E111" s="41">
        <f t="shared" si="2"/>
        <v>4.11019377056025</v>
      </c>
      <c r="F111" s="41">
        <f t="shared" si="3"/>
        <v>1.3194838927101851</v>
      </c>
    </row>
    <row r="112" spans="1:6" x14ac:dyDescent="0.25">
      <c r="A112" s="38">
        <v>489</v>
      </c>
      <c r="B112" s="39">
        <v>0.95984970198324493</v>
      </c>
      <c r="C112" s="39">
        <v>0.13319987271236874</v>
      </c>
      <c r="D112" s="38">
        <v>255</v>
      </c>
      <c r="E112" s="41">
        <f t="shared" si="2"/>
        <v>3.7641164783656662</v>
      </c>
      <c r="F112" s="41">
        <f t="shared" si="3"/>
        <v>0.52235244200928921</v>
      </c>
    </row>
    <row r="113" spans="1:6" x14ac:dyDescent="0.25">
      <c r="A113" s="38">
        <v>490</v>
      </c>
      <c r="B113" s="39">
        <v>1.3355551810699124</v>
      </c>
      <c r="C113" s="39">
        <v>0.14694131091515311</v>
      </c>
      <c r="D113" s="38">
        <v>260</v>
      </c>
      <c r="E113" s="41">
        <f t="shared" si="2"/>
        <v>5.1367506964227401</v>
      </c>
      <c r="F113" s="41">
        <f t="shared" si="3"/>
        <v>0.56515888813520421</v>
      </c>
    </row>
    <row r="114" spans="1:6" x14ac:dyDescent="0.25">
      <c r="A114" s="38">
        <v>491</v>
      </c>
      <c r="B114" s="39">
        <v>1.1113195373306999</v>
      </c>
      <c r="C114" s="39">
        <v>0.42729814384967868</v>
      </c>
      <c r="D114" s="38">
        <v>265</v>
      </c>
      <c r="E114" s="41">
        <f t="shared" si="2"/>
        <v>4.1936586314366027</v>
      </c>
      <c r="F114" s="41">
        <f t="shared" si="3"/>
        <v>1.612445825847844</v>
      </c>
    </row>
    <row r="115" spans="1:6" x14ac:dyDescent="0.25">
      <c r="A115" s="38">
        <v>492</v>
      </c>
      <c r="B115" s="39">
        <v>1.0044204297234951</v>
      </c>
      <c r="C115" s="39">
        <v>9.8506857973981551E-2</v>
      </c>
      <c r="D115" s="38">
        <v>240</v>
      </c>
      <c r="E115" s="41">
        <f t="shared" si="2"/>
        <v>4.1850851238478963</v>
      </c>
      <c r="F115" s="41">
        <f t="shared" si="3"/>
        <v>0.41044524155825646</v>
      </c>
    </row>
    <row r="116" spans="1:6" x14ac:dyDescent="0.25">
      <c r="A116" s="38">
        <v>493</v>
      </c>
      <c r="B116" s="39">
        <v>0.71189129550605745</v>
      </c>
      <c r="C116" s="39">
        <v>0.11919519716855126</v>
      </c>
      <c r="D116" s="38">
        <v>240</v>
      </c>
      <c r="E116" s="41">
        <f t="shared" si="2"/>
        <v>2.9662137312752397</v>
      </c>
      <c r="F116" s="41">
        <f t="shared" si="3"/>
        <v>0.49664665486896359</v>
      </c>
    </row>
    <row r="117" spans="1:6" x14ac:dyDescent="0.25">
      <c r="A117" s="38">
        <v>495</v>
      </c>
      <c r="B117" s="39">
        <v>0.47449365167919122</v>
      </c>
      <c r="C117" s="39">
        <v>0.10163855422220781</v>
      </c>
      <c r="D117" s="38">
        <v>100</v>
      </c>
      <c r="E117" s="41">
        <f t="shared" si="2"/>
        <v>4.7449365167919115</v>
      </c>
      <c r="F117" s="41">
        <f t="shared" si="3"/>
        <v>1.016385542222078</v>
      </c>
    </row>
    <row r="118" spans="1:6" x14ac:dyDescent="0.25">
      <c r="A118" s="15" t="s">
        <v>296</v>
      </c>
      <c r="B118" s="20">
        <v>4.5652903918580741</v>
      </c>
      <c r="C118" s="20">
        <v>0.32968078094576247</v>
      </c>
      <c r="D118" s="15">
        <v>200</v>
      </c>
      <c r="E118" s="40">
        <f t="shared" si="2"/>
        <v>22.82645195929037</v>
      </c>
      <c r="F118" s="40">
        <f t="shared" si="3"/>
        <v>1.6484039047288124</v>
      </c>
    </row>
    <row r="119" spans="1:6" x14ac:dyDescent="0.25">
      <c r="A119" s="15" t="s">
        <v>297</v>
      </c>
      <c r="B119" s="20">
        <v>3.9064012036835045</v>
      </c>
      <c r="C119" s="20">
        <v>0.27986014200084186</v>
      </c>
      <c r="D119" s="15">
        <v>225</v>
      </c>
      <c r="E119" s="40">
        <f t="shared" si="2"/>
        <v>17.361783127482241</v>
      </c>
      <c r="F119" s="40">
        <f t="shared" si="3"/>
        <v>1.243822853337075</v>
      </c>
    </row>
    <row r="120" spans="1:6" x14ac:dyDescent="0.25">
      <c r="A120" s="15" t="s">
        <v>298</v>
      </c>
      <c r="B120" s="20">
        <v>2.7060723400921196</v>
      </c>
      <c r="C120" s="20">
        <v>0.2276965161606487</v>
      </c>
      <c r="D120" s="15">
        <v>220</v>
      </c>
      <c r="E120" s="40">
        <f t="shared" si="2"/>
        <v>12.300328818600544</v>
      </c>
      <c r="F120" s="40">
        <f t="shared" si="3"/>
        <v>1.0349841643665849</v>
      </c>
    </row>
    <row r="121" spans="1:6" x14ac:dyDescent="0.25">
      <c r="A121" s="15" t="s">
        <v>301</v>
      </c>
      <c r="B121" s="20">
        <v>5.5648205519073342</v>
      </c>
      <c r="C121" s="20">
        <v>0.4567784315278049</v>
      </c>
      <c r="D121" s="15">
        <v>225</v>
      </c>
      <c r="E121" s="40">
        <f t="shared" si="2"/>
        <v>24.732535786254818</v>
      </c>
      <c r="F121" s="40">
        <f t="shared" si="3"/>
        <v>2.0301263623457997</v>
      </c>
    </row>
    <row r="122" spans="1:6" x14ac:dyDescent="0.25">
      <c r="A122" s="15" t="s">
        <v>295</v>
      </c>
      <c r="B122" s="20">
        <v>2.6363188578275971</v>
      </c>
      <c r="C122" s="20">
        <v>0.22969082035765123</v>
      </c>
      <c r="D122" s="15">
        <v>200</v>
      </c>
      <c r="E122" s="40">
        <f t="shared" si="2"/>
        <v>13.181594289137985</v>
      </c>
      <c r="F122" s="40">
        <f t="shared" si="3"/>
        <v>1.1484541017882561</v>
      </c>
    </row>
    <row r="123" spans="1:6" x14ac:dyDescent="0.25">
      <c r="A123" s="15" t="s">
        <v>299</v>
      </c>
      <c r="B123" s="20">
        <v>4.3811981254817338</v>
      </c>
      <c r="C123" s="20">
        <v>0.28524458125301061</v>
      </c>
      <c r="D123" s="15">
        <v>225</v>
      </c>
      <c r="E123" s="40">
        <f t="shared" si="2"/>
        <v>19.471991668807707</v>
      </c>
      <c r="F123" s="40">
        <f t="shared" si="3"/>
        <v>1.2677536944578249</v>
      </c>
    </row>
    <row r="124" spans="1:6" x14ac:dyDescent="0.25">
      <c r="A124" s="15" t="s">
        <v>300</v>
      </c>
      <c r="B124" s="20">
        <v>3.6901145330473146</v>
      </c>
      <c r="C124" s="20">
        <v>0.24088870527801187</v>
      </c>
      <c r="D124" s="15">
        <v>225</v>
      </c>
      <c r="E124" s="40">
        <f t="shared" si="2"/>
        <v>16.400509035765843</v>
      </c>
      <c r="F124" s="40">
        <f t="shared" si="3"/>
        <v>1.0706164679022749</v>
      </c>
    </row>
    <row r="125" spans="1:6" x14ac:dyDescent="0.25">
      <c r="A125" s="15" t="s">
        <v>302</v>
      </c>
      <c r="B125" s="20">
        <v>0.45121104975961124</v>
      </c>
      <c r="C125" s="20">
        <v>9.5825322814066874E-2</v>
      </c>
      <c r="D125" s="15">
        <v>120.76</v>
      </c>
      <c r="E125" s="40">
        <f t="shared" si="2"/>
        <v>3.7364280370951573</v>
      </c>
      <c r="F125" s="40">
        <f t="shared" si="3"/>
        <v>0.79351873810919893</v>
      </c>
    </row>
    <row r="126" spans="1:6" x14ac:dyDescent="0.25">
      <c r="A126" s="15" t="s">
        <v>303</v>
      </c>
      <c r="B126" s="20">
        <v>0.33445789582873969</v>
      </c>
      <c r="C126" s="20">
        <v>8.8157527780820616E-2</v>
      </c>
      <c r="D126" s="15">
        <v>120.68</v>
      </c>
      <c r="E126" s="40">
        <f t="shared" si="2"/>
        <v>2.771444280980607</v>
      </c>
      <c r="F126" s="40">
        <f t="shared" si="3"/>
        <v>0.73050652784902725</v>
      </c>
    </row>
    <row r="127" spans="1:6" x14ac:dyDescent="0.25">
      <c r="A127" s="15" t="s">
        <v>304</v>
      </c>
      <c r="B127" s="20">
        <v>0.5549197958090818</v>
      </c>
      <c r="C127" s="20">
        <v>0.10577066035342218</v>
      </c>
      <c r="D127" s="15">
        <v>120.76</v>
      </c>
      <c r="E127" s="40">
        <f t="shared" si="2"/>
        <v>4.595228517796305</v>
      </c>
      <c r="F127" s="40">
        <f t="shared" si="3"/>
        <v>0.87587496152221078</v>
      </c>
    </row>
    <row r="128" spans="1:6" x14ac:dyDescent="0.25">
      <c r="A128" s="15" t="s">
        <v>305</v>
      </c>
      <c r="B128" s="20">
        <v>1.3077917679488211</v>
      </c>
      <c r="C128" s="20">
        <v>0.15765125651754186</v>
      </c>
      <c r="D128" s="15">
        <v>119.65</v>
      </c>
      <c r="E128" s="40">
        <f t="shared" si="2"/>
        <v>10.930144320508324</v>
      </c>
      <c r="F128" s="40">
        <f t="shared" si="3"/>
        <v>1.3176034811328194</v>
      </c>
    </row>
  </sheetData>
  <sortState xmlns:xlrd2="http://schemas.microsoft.com/office/spreadsheetml/2017/richdata2" ref="A2:F128">
    <sortCondition ref="A1:A12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0B24-23A2-422F-B9F8-F246F7A6D75F}">
  <dimension ref="A1:T192"/>
  <sheetViews>
    <sheetView tabSelected="1" zoomScaleNormal="100" workbookViewId="0">
      <selection activeCell="I16" sqref="I16"/>
    </sheetView>
  </sheetViews>
  <sheetFormatPr defaultRowHeight="15" x14ac:dyDescent="0.25"/>
  <cols>
    <col min="1" max="4" width="12.42578125" style="14" customWidth="1"/>
    <col min="5" max="5" width="13.7109375" style="65" customWidth="1"/>
    <col min="6" max="6" width="9.5703125" style="65" bestFit="1" customWidth="1"/>
    <col min="7" max="7" width="9.28515625" bestFit="1" customWidth="1"/>
    <col min="8" max="8" width="9.28515625" style="65" bestFit="1" customWidth="1"/>
    <col min="9" max="9" width="14.85546875" bestFit="1" customWidth="1"/>
    <col min="10" max="10" width="9.5703125" style="65" bestFit="1" customWidth="1"/>
    <col min="11" max="11" width="10.140625" style="65" bestFit="1" customWidth="1"/>
    <col min="12" max="12" width="15" customWidth="1"/>
    <col min="13" max="13" width="14.42578125" customWidth="1"/>
    <col min="14" max="14" width="28.28515625" customWidth="1"/>
    <col min="17" max="17" width="14.5703125" customWidth="1"/>
    <col min="18" max="18" width="12.5703125" customWidth="1"/>
  </cols>
  <sheetData>
    <row r="1" spans="1:20" x14ac:dyDescent="0.25">
      <c r="A1" s="10"/>
      <c r="B1" s="3"/>
      <c r="C1" s="3" t="s">
        <v>0</v>
      </c>
      <c r="D1" s="3" t="s">
        <v>1</v>
      </c>
      <c r="E1" s="62" t="s">
        <v>2</v>
      </c>
      <c r="F1" s="62" t="s">
        <v>3</v>
      </c>
      <c r="G1" s="3" t="s">
        <v>4</v>
      </c>
      <c r="H1" s="62" t="s">
        <v>5</v>
      </c>
      <c r="I1" s="3" t="s">
        <v>6</v>
      </c>
      <c r="J1" s="62" t="s">
        <v>314</v>
      </c>
      <c r="K1" s="62" t="s">
        <v>8</v>
      </c>
      <c r="L1" s="2" t="s">
        <v>69</v>
      </c>
      <c r="M1" s="2" t="s">
        <v>70</v>
      </c>
      <c r="N1" s="15" t="s">
        <v>57</v>
      </c>
      <c r="P1" s="15" t="s">
        <v>306</v>
      </c>
      <c r="Q1" s="2" t="s">
        <v>307</v>
      </c>
      <c r="R1" s="2" t="s">
        <v>308</v>
      </c>
      <c r="S1" s="31" t="s">
        <v>309</v>
      </c>
      <c r="T1" s="31" t="s">
        <v>310</v>
      </c>
    </row>
    <row r="2" spans="1:20" x14ac:dyDescent="0.25">
      <c r="A2" s="22">
        <v>45184</v>
      </c>
      <c r="B2" s="23">
        <v>65</v>
      </c>
      <c r="C2" s="23" t="s">
        <v>60</v>
      </c>
      <c r="D2" s="24">
        <v>6.4009999999999998</v>
      </c>
      <c r="E2" s="63">
        <v>-26.494248854051744</v>
      </c>
      <c r="F2" s="63">
        <v>-4.2167471142070312</v>
      </c>
      <c r="G2" s="25">
        <v>3.8329142556375005E-2</v>
      </c>
      <c r="H2" s="66">
        <v>0.59879929005428856</v>
      </c>
      <c r="I2" s="25">
        <v>-4.0523232571562495E-3</v>
      </c>
      <c r="J2" s="66">
        <v>-6.3307659071336508E-2</v>
      </c>
      <c r="K2" s="63">
        <v>-9.4585599726495637</v>
      </c>
      <c r="L2" s="26">
        <v>1.0494519231935475</v>
      </c>
      <c r="M2" s="26">
        <v>0</v>
      </c>
      <c r="N2" s="27" t="s">
        <v>59</v>
      </c>
      <c r="P2" s="38">
        <v>1</v>
      </c>
      <c r="Q2" s="39">
        <f>AVERAGE(L2:L4)</f>
        <v>1.16286058489161</v>
      </c>
      <c r="R2" s="39">
        <f>AVERAGE(M2:M4)</f>
        <v>0</v>
      </c>
      <c r="S2" s="39">
        <f>_xlfn.STDEV.P(L2:L4)</f>
        <v>8.0412671490753304E-2</v>
      </c>
      <c r="T2" s="39">
        <f>_xlfn.STDEV.P(M2:M4)</f>
        <v>0</v>
      </c>
    </row>
    <row r="3" spans="1:20" x14ac:dyDescent="0.25">
      <c r="A3" s="22">
        <v>45184</v>
      </c>
      <c r="B3" s="23">
        <v>66</v>
      </c>
      <c r="C3" s="23" t="s">
        <v>61</v>
      </c>
      <c r="D3" s="24">
        <v>6.6980000000000004</v>
      </c>
      <c r="E3" s="63">
        <v>-26.524422432960797</v>
      </c>
      <c r="F3" s="63">
        <v>-1.1363627134465304</v>
      </c>
      <c r="G3" s="25">
        <v>4.4808456515625004E-2</v>
      </c>
      <c r="H3" s="66">
        <v>0.66898262937630637</v>
      </c>
      <c r="I3" s="25">
        <v>-3.2404023862343742E-3</v>
      </c>
      <c r="J3" s="66">
        <v>-4.837865610979955E-2</v>
      </c>
      <c r="K3" s="63">
        <v>-13.828053178203056</v>
      </c>
      <c r="L3" s="26">
        <v>1.2268555393978127</v>
      </c>
      <c r="M3" s="26">
        <v>0</v>
      </c>
      <c r="N3" s="27" t="s">
        <v>59</v>
      </c>
      <c r="P3" s="38">
        <v>2</v>
      </c>
      <c r="Q3" s="39">
        <f>AVERAGE(L5:L7)</f>
        <v>1.4193635179030728</v>
      </c>
      <c r="R3" s="39">
        <f>AVERAGE(M5:M7)</f>
        <v>0</v>
      </c>
      <c r="S3" s="39">
        <f>_xlfn.STDEV.P(L5:L7)</f>
        <v>0.33652726892147944</v>
      </c>
      <c r="T3" s="39">
        <f>_xlfn.STDEV.P(M5:M7)</f>
        <v>0</v>
      </c>
    </row>
    <row r="4" spans="1:20" x14ac:dyDescent="0.25">
      <c r="A4" s="22">
        <v>45184</v>
      </c>
      <c r="B4" s="23">
        <v>67</v>
      </c>
      <c r="C4" s="23" t="s">
        <v>62</v>
      </c>
      <c r="D4" s="24">
        <v>6.6159999999999997</v>
      </c>
      <c r="E4" s="63">
        <v>-26.481075892935294</v>
      </c>
      <c r="F4" s="63">
        <v>-2.6612570259485171</v>
      </c>
      <c r="G4" s="25">
        <v>4.4275905481500004E-2</v>
      </c>
      <c r="H4" s="66">
        <v>0.66922468986547767</v>
      </c>
      <c r="I4" s="25">
        <v>-3.2358004859687492E-3</v>
      </c>
      <c r="J4" s="66">
        <v>-4.8908713512224145E-2</v>
      </c>
      <c r="K4" s="63">
        <v>-13.683138275518392</v>
      </c>
      <c r="L4" s="26">
        <v>1.2122742920834702</v>
      </c>
      <c r="M4" s="26">
        <v>0</v>
      </c>
      <c r="N4" s="27" t="s">
        <v>59</v>
      </c>
      <c r="P4" s="38">
        <v>5</v>
      </c>
      <c r="Q4" s="39">
        <f>AVERAGE(L8:L10)</f>
        <v>1.069598429588535</v>
      </c>
      <c r="R4" s="39">
        <f>AVERAGE(M8:M10)</f>
        <v>3.1029480684568966E-2</v>
      </c>
      <c r="S4" s="39">
        <f>_xlfn.STDEV.P(L8:L10)</f>
        <v>0.17923960647809592</v>
      </c>
      <c r="T4" s="39">
        <f>_xlfn.STDEV.P(M8:M10)</f>
        <v>4.3882312417511421E-2</v>
      </c>
    </row>
    <row r="5" spans="1:20" x14ac:dyDescent="0.25">
      <c r="A5" s="11">
        <v>45184</v>
      </c>
      <c r="B5" s="12">
        <v>68</v>
      </c>
      <c r="C5" s="12" t="s">
        <v>63</v>
      </c>
      <c r="D5" s="13">
        <v>6.4329999999999998</v>
      </c>
      <c r="E5" s="63">
        <v>-26.684188351664353</v>
      </c>
      <c r="F5" s="63">
        <v>-3.6954458978133946</v>
      </c>
      <c r="G5" s="6">
        <v>3.6980009364375004E-2</v>
      </c>
      <c r="H5" s="66">
        <v>0.57484858331066391</v>
      </c>
      <c r="I5" s="6">
        <v>-3.3270147747187489E-3</v>
      </c>
      <c r="J5" s="66">
        <v>-5.1717935251340726E-2</v>
      </c>
      <c r="K5" s="63">
        <v>-11.115072179834588</v>
      </c>
      <c r="L5" s="20">
        <v>1.0125126563965876</v>
      </c>
      <c r="M5" s="20">
        <v>0</v>
      </c>
      <c r="N5" s="21" t="s">
        <v>59</v>
      </c>
      <c r="P5" s="38">
        <v>4</v>
      </c>
      <c r="Q5" s="39">
        <f>AVERAGE(L11:L13)</f>
        <v>0.59024632893028472</v>
      </c>
      <c r="R5" s="39">
        <f>AVERAGE(M11:M13)</f>
        <v>0</v>
      </c>
      <c r="S5" s="39">
        <f>_xlfn.STDEV.P(L11:L13)</f>
        <v>2.054418192659295E-2</v>
      </c>
      <c r="T5" s="39">
        <f>_xlfn.STDEV.P(M11:M13)</f>
        <v>0</v>
      </c>
    </row>
    <row r="6" spans="1:20" x14ac:dyDescent="0.25">
      <c r="A6" s="11">
        <v>45184</v>
      </c>
      <c r="B6" s="12">
        <v>69</v>
      </c>
      <c r="C6" s="12" t="s">
        <v>64</v>
      </c>
      <c r="D6" s="13">
        <v>6.6379999999999999</v>
      </c>
      <c r="E6" s="63">
        <v>-26.612705056427529</v>
      </c>
      <c r="F6" s="63">
        <v>-1.6469814888232777</v>
      </c>
      <c r="G6" s="6">
        <v>5.1458830310250003E-2</v>
      </c>
      <c r="H6" s="66">
        <v>0.77521588295043686</v>
      </c>
      <c r="I6" s="6">
        <v>-2.2813069506406247E-3</v>
      </c>
      <c r="J6" s="66">
        <v>-3.4367384010856053E-2</v>
      </c>
      <c r="K6" s="63">
        <v>-22.556732357212869</v>
      </c>
      <c r="L6" s="20">
        <v>1.408942773894645</v>
      </c>
      <c r="M6" s="20">
        <v>0</v>
      </c>
      <c r="N6" s="21" t="s">
        <v>59</v>
      </c>
      <c r="P6" s="38">
        <v>12</v>
      </c>
      <c r="Q6" s="39">
        <f>AVERAGE(L14:L16)</f>
        <v>0.38750065033160014</v>
      </c>
      <c r="R6" s="39">
        <f>AVERAGE(M14:M16)</f>
        <v>0</v>
      </c>
      <c r="S6" s="39">
        <f>_xlfn.STDEV.P(L14:L16)</f>
        <v>1.303103384815258E-2</v>
      </c>
      <c r="T6" s="39">
        <f>_xlfn.STDEV.P(M14:M16)</f>
        <v>0</v>
      </c>
    </row>
    <row r="7" spans="1:20" x14ac:dyDescent="0.25">
      <c r="A7" s="11">
        <v>45184</v>
      </c>
      <c r="B7" s="12">
        <v>70</v>
      </c>
      <c r="C7" s="12" t="s">
        <v>65</v>
      </c>
      <c r="D7" s="13">
        <v>6.9349999999999996</v>
      </c>
      <c r="E7" s="63">
        <v>-26.602351679220241</v>
      </c>
      <c r="F7" s="63">
        <v>7.2869254148498985E-2</v>
      </c>
      <c r="G7" s="6">
        <v>6.7079442053250005E-2</v>
      </c>
      <c r="H7" s="66">
        <v>0.9672594384030283</v>
      </c>
      <c r="I7" s="6">
        <v>-5.9475468124999854E-4</v>
      </c>
      <c r="J7" s="66">
        <v>-8.5761309480893808E-3</v>
      </c>
      <c r="K7" s="63">
        <v>-112.78505940006869</v>
      </c>
      <c r="L7" s="20">
        <v>1.836635123417985</v>
      </c>
      <c r="M7" s="20">
        <v>0</v>
      </c>
      <c r="N7" s="21" t="s">
        <v>59</v>
      </c>
      <c r="P7" s="38">
        <v>15</v>
      </c>
      <c r="Q7" s="39">
        <f>AVERAGE(L17:L19)</f>
        <v>0.40833207437825553</v>
      </c>
      <c r="R7" s="39">
        <f>AVERAGE(M17:M19)</f>
        <v>0</v>
      </c>
      <c r="S7" s="39">
        <f>_xlfn.STDEV.P(L17:L19)</f>
        <v>3.1775397152817637E-2</v>
      </c>
      <c r="T7" s="39">
        <f>_xlfn.STDEV.P(M17:M19)</f>
        <v>0</v>
      </c>
    </row>
    <row r="8" spans="1:20" x14ac:dyDescent="0.25">
      <c r="A8" s="22">
        <v>45184</v>
      </c>
      <c r="B8" s="23">
        <v>71</v>
      </c>
      <c r="C8" s="23" t="s">
        <v>66</v>
      </c>
      <c r="D8" s="24">
        <v>6.4420000000000002</v>
      </c>
      <c r="E8" s="63">
        <v>-26.863718141443389</v>
      </c>
      <c r="F8" s="63">
        <v>-5.1045281596565637</v>
      </c>
      <c r="G8" s="25">
        <v>3.1856536379249997E-2</v>
      </c>
      <c r="H8" s="66">
        <v>0.49451313845467237</v>
      </c>
      <c r="I8" s="25">
        <v>-2.790457774437499E-3</v>
      </c>
      <c r="J8" s="66">
        <v>-4.3316637293348323E-2</v>
      </c>
      <c r="K8" s="63">
        <v>-11.416240256734092</v>
      </c>
      <c r="L8" s="26">
        <v>0.87223196606386488</v>
      </c>
      <c r="M8" s="26">
        <v>0</v>
      </c>
      <c r="N8" s="27" t="s">
        <v>59</v>
      </c>
      <c r="P8" s="38">
        <v>16</v>
      </c>
      <c r="Q8" s="39">
        <f>AVERAGE(L20:L22)</f>
        <v>0.80993612318169206</v>
      </c>
      <c r="R8" s="39">
        <f>AVERAGE(M20:M22)</f>
        <v>0</v>
      </c>
      <c r="S8" s="39">
        <f>_xlfn.STDEV.P(L20:L22)</f>
        <v>0.14729270090083507</v>
      </c>
      <c r="T8" s="39">
        <f>_xlfn.STDEV.P(M20:M22)</f>
        <v>0</v>
      </c>
    </row>
    <row r="9" spans="1:20" x14ac:dyDescent="0.25">
      <c r="A9" s="22">
        <v>45184</v>
      </c>
      <c r="B9" s="23">
        <v>72</v>
      </c>
      <c r="C9" s="23" t="s">
        <v>67</v>
      </c>
      <c r="D9" s="24">
        <v>6.3319999999999999</v>
      </c>
      <c r="E9" s="63">
        <v>-26.768520087911973</v>
      </c>
      <c r="F9" s="63">
        <v>9.3054290799446626</v>
      </c>
      <c r="G9" s="25">
        <v>3.7638110812500007E-2</v>
      </c>
      <c r="H9" s="66">
        <v>0.59441109937618464</v>
      </c>
      <c r="I9" s="25">
        <v>-8.5743578093749884E-4</v>
      </c>
      <c r="J9" s="66">
        <v>-1.3541310501223924E-2</v>
      </c>
      <c r="K9" s="63">
        <v>-43.896128024127286</v>
      </c>
      <c r="L9" s="26">
        <v>1.0305314740462501</v>
      </c>
      <c r="M9" s="26">
        <v>0</v>
      </c>
      <c r="N9" s="27" t="s">
        <v>59</v>
      </c>
      <c r="P9" s="38">
        <v>17</v>
      </c>
      <c r="Q9" s="39">
        <f>AVERAGE(L23:L25)</f>
        <v>1.474205448106104</v>
      </c>
      <c r="R9" s="39">
        <f>AVERAGE(M23:M25)</f>
        <v>0</v>
      </c>
      <c r="S9" s="39">
        <f>_xlfn.STDEV.P(L23:L25)</f>
        <v>0.4072019846149183</v>
      </c>
      <c r="T9" s="39">
        <f>_xlfn.STDEV.P(M23:M25)</f>
        <v>0</v>
      </c>
    </row>
    <row r="10" spans="1:20" x14ac:dyDescent="0.25">
      <c r="A10" s="22">
        <v>45184</v>
      </c>
      <c r="B10" s="23">
        <v>73</v>
      </c>
      <c r="C10" s="23" t="s">
        <v>68</v>
      </c>
      <c r="D10" s="24">
        <v>6.4859999999999998</v>
      </c>
      <c r="E10" s="63">
        <v>-26.411654915930651</v>
      </c>
      <c r="F10" s="63">
        <v>-2.4411280820511214</v>
      </c>
      <c r="G10" s="25">
        <v>4.7700213610500003E-2</v>
      </c>
      <c r="H10" s="66">
        <v>0.73543345067067534</v>
      </c>
      <c r="I10" s="25">
        <v>3.3998700530937509E-3</v>
      </c>
      <c r="J10" s="66">
        <v>5.2418594713132143E-2</v>
      </c>
      <c r="K10" s="63">
        <v>14.0300108138235</v>
      </c>
      <c r="L10" s="26">
        <v>1.30603184865549</v>
      </c>
      <c r="M10" s="26">
        <v>9.3088442053706894E-2</v>
      </c>
      <c r="N10" s="27" t="s">
        <v>59</v>
      </c>
      <c r="P10" s="38">
        <v>19</v>
      </c>
      <c r="Q10" s="39">
        <f>AVERAGE(L26:L28)</f>
        <v>0.97576711126086391</v>
      </c>
      <c r="R10" s="39">
        <f>AVERAGE(M26:M28)</f>
        <v>1.3058368440721273E-2</v>
      </c>
      <c r="S10" s="39">
        <f>_xlfn.STDEV.P(L26:L28)</f>
        <v>0.19739537813985394</v>
      </c>
      <c r="T10" s="39">
        <f>_xlfn.STDEV.P(M26:M28)</f>
        <v>1.7105209459757929E-2</v>
      </c>
    </row>
    <row r="11" spans="1:20" x14ac:dyDescent="0.25">
      <c r="A11" s="11">
        <v>45188</v>
      </c>
      <c r="B11" s="12">
        <v>38</v>
      </c>
      <c r="C11" s="12" t="s">
        <v>71</v>
      </c>
      <c r="D11" s="13">
        <v>6.367</v>
      </c>
      <c r="E11" s="63">
        <v>-27.891663664035804</v>
      </c>
      <c r="F11" s="63">
        <v>-14.671977655834361</v>
      </c>
      <c r="G11" s="6">
        <v>2.1477372344593751E-2</v>
      </c>
      <c r="H11" s="66">
        <v>0.33732326597445816</v>
      </c>
      <c r="I11" s="6">
        <v>-5.0291249875312489E-3</v>
      </c>
      <c r="J11" s="66">
        <v>-7.8987356487062177E-2</v>
      </c>
      <c r="K11" s="63">
        <v>-4.2705982447926383</v>
      </c>
      <c r="L11" s="20">
        <v>0.58805045479497686</v>
      </c>
      <c r="M11" s="20">
        <v>0</v>
      </c>
      <c r="N11" s="21" t="s">
        <v>59</v>
      </c>
      <c r="P11" s="38">
        <v>22</v>
      </c>
      <c r="Q11" s="39">
        <f>AVERAGE(L29:L31)</f>
        <v>0.61806168943374584</v>
      </c>
      <c r="R11" s="39">
        <f>AVERAGE(M29:M31)</f>
        <v>2.2239773697654008E-2</v>
      </c>
      <c r="S11" s="39">
        <f>_xlfn.STDEV.P(L29:L31)</f>
        <v>5.3015546562612079E-2</v>
      </c>
      <c r="T11" s="39">
        <f>_xlfn.STDEV.P(M29:M31)</f>
        <v>2.1670555515606294E-3</v>
      </c>
    </row>
    <row r="12" spans="1:20" x14ac:dyDescent="0.25">
      <c r="A12" s="11">
        <v>45188</v>
      </c>
      <c r="B12" s="12">
        <v>39</v>
      </c>
      <c r="C12" s="12" t="s">
        <v>72</v>
      </c>
      <c r="D12" s="13">
        <v>6.3579999999999997</v>
      </c>
      <c r="E12" s="63">
        <v>-28.300697130143639</v>
      </c>
      <c r="F12" s="63">
        <v>-7.5521128217083948</v>
      </c>
      <c r="G12" s="6">
        <v>2.0681331319000001E-2</v>
      </c>
      <c r="H12" s="66">
        <v>0.32528045484429069</v>
      </c>
      <c r="I12" s="6">
        <v>-5.4547758095937499E-3</v>
      </c>
      <c r="J12" s="66">
        <v>-8.5793894457278239E-2</v>
      </c>
      <c r="K12" s="63">
        <v>-3.7914172902626158</v>
      </c>
      <c r="L12" s="20">
        <v>0.56625485151421995</v>
      </c>
      <c r="M12" s="20">
        <v>0</v>
      </c>
      <c r="N12" s="21" t="s">
        <v>59</v>
      </c>
      <c r="P12" s="38">
        <v>34</v>
      </c>
      <c r="Q12" s="39">
        <f>AVERAGE(L32:L34)</f>
        <v>0.66058478213085325</v>
      </c>
      <c r="R12" s="39">
        <f>AVERAGE(M32:M34)</f>
        <v>5.2075067339308743E-2</v>
      </c>
      <c r="S12" s="39">
        <f>_xlfn.STDEV.P(L32:L34)</f>
        <v>4.9780324658327324E-2</v>
      </c>
      <c r="T12" s="39">
        <f>_xlfn.STDEV.P(M32:M34)</f>
        <v>4.6062369348836918E-3</v>
      </c>
    </row>
    <row r="13" spans="1:20" x14ac:dyDescent="0.25">
      <c r="A13" s="11">
        <v>45188</v>
      </c>
      <c r="B13" s="12">
        <v>40</v>
      </c>
      <c r="C13" s="12" t="s">
        <v>73</v>
      </c>
      <c r="D13" s="13">
        <v>6.2960000000000003</v>
      </c>
      <c r="E13" s="63">
        <v>-29.397844513971236</v>
      </c>
      <c r="F13" s="63">
        <v>-5.9843443879873099</v>
      </c>
      <c r="G13" s="6">
        <v>2.2514013165875001E-2</v>
      </c>
      <c r="H13" s="66">
        <v>0.35759233109712518</v>
      </c>
      <c r="I13" s="6">
        <v>-5.6735411306015615E-3</v>
      </c>
      <c r="J13" s="66">
        <v>-9.0113423294179817E-2</v>
      </c>
      <c r="K13" s="63">
        <v>-3.968247104870791</v>
      </c>
      <c r="L13" s="20">
        <v>0.61643368048165748</v>
      </c>
      <c r="M13" s="20">
        <v>0</v>
      </c>
      <c r="N13" s="21" t="s">
        <v>59</v>
      </c>
      <c r="P13" s="38">
        <v>37</v>
      </c>
      <c r="Q13" s="39">
        <f>AVERAGE(L35:L37)</f>
        <v>0.55110306598027126</v>
      </c>
      <c r="R13" s="39">
        <f>AVERAGE(M35:M37)</f>
        <v>3.8954011790505623E-2</v>
      </c>
      <c r="S13" s="39">
        <f>_xlfn.STDEV.P(L35:L37)</f>
        <v>5.1402064981896083E-2</v>
      </c>
      <c r="T13" s="39">
        <f>_xlfn.STDEV.P(M35:M37)</f>
        <v>2.3804391004940079E-3</v>
      </c>
    </row>
    <row r="14" spans="1:20" x14ac:dyDescent="0.25">
      <c r="A14" s="22">
        <v>45188</v>
      </c>
      <c r="B14" s="23">
        <v>41</v>
      </c>
      <c r="C14" s="23" t="s">
        <v>74</v>
      </c>
      <c r="D14" s="24">
        <v>6.367</v>
      </c>
      <c r="E14" s="63">
        <v>-29.261699923216412</v>
      </c>
      <c r="F14" s="63">
        <v>-10.993031565472128</v>
      </c>
      <c r="G14" s="25">
        <v>1.4269833135703125E-2</v>
      </c>
      <c r="H14" s="66">
        <v>0.22412177062514724</v>
      </c>
      <c r="I14" s="25">
        <v>-6.6168032835312498E-3</v>
      </c>
      <c r="J14" s="66">
        <v>-0.10392340636926731</v>
      </c>
      <c r="K14" s="63">
        <v>-2.1566053159264564</v>
      </c>
      <c r="L14" s="26">
        <v>0.39070803125555154</v>
      </c>
      <c r="M14" s="26">
        <v>0</v>
      </c>
      <c r="N14" s="27" t="s">
        <v>59</v>
      </c>
      <c r="P14" s="38">
        <v>42</v>
      </c>
      <c r="Q14" s="39">
        <f>AVERAGE(L38:L40)</f>
        <v>0.38589525070057579</v>
      </c>
      <c r="R14" s="39">
        <f>AVERAGE(M38:M40)</f>
        <v>2.649749173737188E-2</v>
      </c>
      <c r="S14" s="39">
        <f>_xlfn.STDEV.P(L38:L40)</f>
        <v>1.4244814508127106E-2</v>
      </c>
      <c r="T14" s="39">
        <f>_xlfn.STDEV.P(M38:M40)</f>
        <v>3.8728819333304141E-3</v>
      </c>
    </row>
    <row r="15" spans="1:20" x14ac:dyDescent="0.25">
      <c r="A15" s="22">
        <v>45188</v>
      </c>
      <c r="B15" s="23">
        <v>42</v>
      </c>
      <c r="C15" s="23" t="s">
        <v>75</v>
      </c>
      <c r="D15" s="24">
        <v>6.3579999999999997</v>
      </c>
      <c r="E15" s="63">
        <v>-29.680509811034206</v>
      </c>
      <c r="F15" s="63">
        <v>-14.840050986214854</v>
      </c>
      <c r="G15" s="25">
        <v>1.3520118483656252E-2</v>
      </c>
      <c r="H15" s="66">
        <v>0.21264734953847517</v>
      </c>
      <c r="I15" s="25">
        <v>-6.7609618374140611E-3</v>
      </c>
      <c r="J15" s="66">
        <v>-0.10633787098795315</v>
      </c>
      <c r="K15" s="63">
        <v>-1.9997329978758525</v>
      </c>
      <c r="L15" s="26">
        <v>0.37018084408250801</v>
      </c>
      <c r="M15" s="26">
        <v>0</v>
      </c>
      <c r="N15" s="27" t="s">
        <v>59</v>
      </c>
      <c r="P15" s="38">
        <v>44</v>
      </c>
      <c r="Q15" s="39">
        <f>AVERAGE(L41:L43)</f>
        <v>1.0305382226612345</v>
      </c>
      <c r="R15" s="39">
        <f>AVERAGE(M41:M43)</f>
        <v>7.4814327844836256E-2</v>
      </c>
      <c r="S15" s="39">
        <f>_xlfn.STDEV.P(L41:L43)</f>
        <v>0.16000457698107612</v>
      </c>
      <c r="T15" s="39">
        <f>_xlfn.STDEV.P(M41:M43)</f>
        <v>2.3348822326567796E-3</v>
      </c>
    </row>
    <row r="16" spans="1:20" x14ac:dyDescent="0.25">
      <c r="A16" s="22">
        <v>45188</v>
      </c>
      <c r="B16" s="23">
        <v>43</v>
      </c>
      <c r="C16" s="23" t="s">
        <v>76</v>
      </c>
      <c r="D16" s="24">
        <v>6.2960000000000003</v>
      </c>
      <c r="E16" s="63">
        <v>-29.551586445098394</v>
      </c>
      <c r="F16" s="63">
        <v>-9.3572691930154654</v>
      </c>
      <c r="G16" s="25">
        <v>1.4668118175921877E-2</v>
      </c>
      <c r="H16" s="66">
        <v>0.23297519339138939</v>
      </c>
      <c r="I16" s="25">
        <v>-6.6282422389140616E-3</v>
      </c>
      <c r="J16" s="66">
        <v>-0.10527703683154482</v>
      </c>
      <c r="K16" s="63">
        <v>-2.2129725570085728</v>
      </c>
      <c r="L16" s="26">
        <v>0.40161307565674098</v>
      </c>
      <c r="M16" s="26">
        <v>0</v>
      </c>
      <c r="N16" s="27" t="s">
        <v>59</v>
      </c>
      <c r="P16" s="38">
        <v>45</v>
      </c>
      <c r="Q16" s="39">
        <f>AVERAGE(L44:L46)</f>
        <v>2.9986743538459577</v>
      </c>
      <c r="R16" s="39">
        <f>AVERAGE(M44:M46)</f>
        <v>0.20283094830438</v>
      </c>
      <c r="S16" s="39">
        <f>_xlfn.STDEV.P(L44:L46)</f>
        <v>0.46426974048635888</v>
      </c>
      <c r="T16" s="39">
        <f>_xlfn.STDEV.P(M44:M46)</f>
        <v>3.029998627132972E-2</v>
      </c>
    </row>
    <row r="17" spans="1:20" x14ac:dyDescent="0.25">
      <c r="A17" s="11">
        <v>45188</v>
      </c>
      <c r="B17" s="12">
        <v>44</v>
      </c>
      <c r="C17" s="12" t="s">
        <v>77</v>
      </c>
      <c r="D17" s="13">
        <v>6.0039999999999996</v>
      </c>
      <c r="E17" s="63">
        <v>-29.305477066715945</v>
      </c>
      <c r="F17" s="63">
        <v>-7.4948326533771077</v>
      </c>
      <c r="G17" s="6">
        <v>1.6550264857281248E-2</v>
      </c>
      <c r="H17" s="66">
        <v>0.27565397830248584</v>
      </c>
      <c r="I17" s="6">
        <v>-6.3819503262812494E-3</v>
      </c>
      <c r="J17" s="66">
        <v>-0.10629497545438457</v>
      </c>
      <c r="K17" s="63">
        <v>-2.5932926474100366</v>
      </c>
      <c r="L17" s="20">
        <v>0.45314625179236057</v>
      </c>
      <c r="M17" s="20">
        <v>0</v>
      </c>
      <c r="N17" s="21" t="s">
        <v>59</v>
      </c>
      <c r="P17" s="38">
        <v>46</v>
      </c>
      <c r="Q17" s="39">
        <f>AVERAGE(L47:L49)</f>
        <v>2.0003640122307424</v>
      </c>
      <c r="R17" s="39">
        <f>AVERAGE(M47:M49)</f>
        <v>0.18814211536536166</v>
      </c>
      <c r="S17" s="39">
        <f>_xlfn.STDEV.P(L47:L49)</f>
        <v>6.7196006449585441E-2</v>
      </c>
      <c r="T17" s="39">
        <f>_xlfn.STDEV.P(M47:M49)</f>
        <v>2.073778361635327E-2</v>
      </c>
    </row>
    <row r="18" spans="1:20" x14ac:dyDescent="0.25">
      <c r="A18" s="11">
        <v>45188</v>
      </c>
      <c r="B18" s="12">
        <v>45</v>
      </c>
      <c r="C18" s="12" t="s">
        <v>78</v>
      </c>
      <c r="D18" s="13">
        <v>6.0339999999999998</v>
      </c>
      <c r="E18" s="63">
        <v>-29.847641915976851</v>
      </c>
      <c r="F18" s="63">
        <v>-7.6415707382367621</v>
      </c>
      <c r="G18" s="6">
        <v>1.420024269628125E-2</v>
      </c>
      <c r="H18" s="66">
        <v>0.23533713450913574</v>
      </c>
      <c r="I18" s="6">
        <v>-6.5729442198046864E-3</v>
      </c>
      <c r="J18" s="66">
        <v>-0.1089317901856925</v>
      </c>
      <c r="K18" s="63">
        <v>-2.1604082160769056</v>
      </c>
      <c r="L18" s="20">
        <v>0.3888026450241806</v>
      </c>
      <c r="M18" s="20">
        <v>0</v>
      </c>
      <c r="N18" s="21" t="s">
        <v>59</v>
      </c>
      <c r="P18" s="38">
        <v>47</v>
      </c>
      <c r="Q18" s="39">
        <f>AVERAGE(L50:L52)</f>
        <v>1.2712134654138045</v>
      </c>
      <c r="R18" s="39">
        <f>AVERAGE(M50:M52)</f>
        <v>0.18013431712978165</v>
      </c>
      <c r="S18" s="39">
        <f>_xlfn.STDEV.P(L50:L52)</f>
        <v>6.5906811177588065E-2</v>
      </c>
      <c r="T18" s="39">
        <f>_xlfn.STDEV.P(M50:M52)</f>
        <v>3.6258050179445926E-3</v>
      </c>
    </row>
    <row r="19" spans="1:20" x14ac:dyDescent="0.25">
      <c r="A19" s="11">
        <v>45188</v>
      </c>
      <c r="B19" s="12">
        <v>46</v>
      </c>
      <c r="C19" s="12" t="s">
        <v>79</v>
      </c>
      <c r="D19" s="13">
        <v>6.0579999999999998</v>
      </c>
      <c r="E19" s="63">
        <v>-29.401689298162097</v>
      </c>
      <c r="F19" s="63">
        <v>-9.2492665454638452</v>
      </c>
      <c r="G19" s="6">
        <v>1.399004113653125E-2</v>
      </c>
      <c r="H19" s="66">
        <v>0.23093498079450728</v>
      </c>
      <c r="I19" s="6">
        <v>-6.6213492293437492E-3</v>
      </c>
      <c r="J19" s="66">
        <v>-0.10929926096638742</v>
      </c>
      <c r="K19" s="63">
        <v>-2.1128686392996405</v>
      </c>
      <c r="L19" s="20">
        <v>0.38304732631822558</v>
      </c>
      <c r="M19" s="20">
        <v>0</v>
      </c>
      <c r="N19" s="21" t="s">
        <v>59</v>
      </c>
      <c r="P19" s="38">
        <v>49</v>
      </c>
      <c r="Q19" s="39">
        <f>AVERAGE(L53:L55)</f>
        <v>1.1283648603113214</v>
      </c>
      <c r="R19" s="39">
        <f>AVERAGE(M53:M55)</f>
        <v>0.17673237409196416</v>
      </c>
      <c r="S19" s="39">
        <f>_xlfn.STDEV.P(L53:L55)</f>
        <v>7.079396461840895E-2</v>
      </c>
      <c r="T19" s="39">
        <f>_xlfn.STDEV.P(M53:M55)</f>
        <v>7.4339707455848367E-3</v>
      </c>
    </row>
    <row r="20" spans="1:20" x14ac:dyDescent="0.25">
      <c r="A20" s="22">
        <v>45188</v>
      </c>
      <c r="B20" s="23">
        <v>47</v>
      </c>
      <c r="C20" s="23" t="s">
        <v>80</v>
      </c>
      <c r="D20" s="24">
        <v>6.51</v>
      </c>
      <c r="E20" s="63">
        <v>-27.737380557659961</v>
      </c>
      <c r="F20" s="63">
        <v>-0.97975080934894931</v>
      </c>
      <c r="G20" s="25">
        <v>3.68334617821875E-2</v>
      </c>
      <c r="H20" s="66">
        <v>0.56579818405817972</v>
      </c>
      <c r="I20" s="25">
        <v>-4.6609148984062491E-3</v>
      </c>
      <c r="J20" s="66">
        <v>-7.1596234998559896E-2</v>
      </c>
      <c r="K20" s="63">
        <v>-7.9026248247489601</v>
      </c>
      <c r="L20" s="26">
        <v>1.0085001835962937</v>
      </c>
      <c r="M20" s="26">
        <v>0</v>
      </c>
      <c r="N20" s="27" t="s">
        <v>59</v>
      </c>
      <c r="P20" s="38">
        <v>53</v>
      </c>
      <c r="Q20" s="39">
        <f>AVERAGE(L56:L58)</f>
        <v>0.64333027986728275</v>
      </c>
      <c r="R20" s="39">
        <f>AVERAGE(M56:M58)</f>
        <v>0.15615491888528585</v>
      </c>
      <c r="S20" s="39">
        <f>_xlfn.STDEV.P(L56:L58)</f>
        <v>4.2419755754655182E-2</v>
      </c>
      <c r="T20" s="39">
        <f>_xlfn.STDEV.P(M56:M58)</f>
        <v>4.3105958244845765E-3</v>
      </c>
    </row>
    <row r="21" spans="1:20" x14ac:dyDescent="0.25">
      <c r="A21" s="22">
        <v>45188</v>
      </c>
      <c r="B21" s="23">
        <v>48</v>
      </c>
      <c r="C21" s="23" t="s">
        <v>81</v>
      </c>
      <c r="D21" s="24">
        <v>6.4950000000000001</v>
      </c>
      <c r="E21" s="63">
        <v>-28.045542148822499</v>
      </c>
      <c r="F21" s="63">
        <v>3.0399183960685705</v>
      </c>
      <c r="G21" s="25">
        <v>2.7946298086125001E-2</v>
      </c>
      <c r="H21" s="66">
        <v>0.43027402750000004</v>
      </c>
      <c r="I21" s="25">
        <v>-5.7018939232343739E-3</v>
      </c>
      <c r="J21" s="66">
        <v>-8.7788974953570034E-2</v>
      </c>
      <c r="K21" s="63">
        <v>-4.9012307949553344</v>
      </c>
      <c r="L21" s="26">
        <v>0.76516964159810252</v>
      </c>
      <c r="M21" s="26">
        <v>0</v>
      </c>
      <c r="N21" s="27" t="s">
        <v>59</v>
      </c>
      <c r="P21" s="38">
        <v>56</v>
      </c>
      <c r="Q21" s="39">
        <f>AVERAGE(L59:L61)</f>
        <v>0.5903027678031495</v>
      </c>
      <c r="R21" s="39">
        <f>AVERAGE(M59:M61)</f>
        <v>0.14354782564176083</v>
      </c>
      <c r="S21" s="39">
        <f>_xlfn.STDEV.P(L59:L61)</f>
        <v>6.4288358327474926E-2</v>
      </c>
      <c r="T21" s="39">
        <f>_xlfn.STDEV.P(M59:M61)</f>
        <v>8.6008530304268974E-3</v>
      </c>
    </row>
    <row r="22" spans="1:20" x14ac:dyDescent="0.25">
      <c r="A22" s="22">
        <v>45188</v>
      </c>
      <c r="B22" s="23">
        <v>49</v>
      </c>
      <c r="C22" s="23" t="s">
        <v>82</v>
      </c>
      <c r="D22" s="24">
        <v>6.3319999999999999</v>
      </c>
      <c r="E22" s="63">
        <v>-28.194930897234066</v>
      </c>
      <c r="F22" s="63">
        <v>-5.5021976590788597</v>
      </c>
      <c r="G22" s="25">
        <v>2.3964154285999999E-2</v>
      </c>
      <c r="H22" s="66">
        <v>0.3784610594756791</v>
      </c>
      <c r="I22" s="25">
        <v>-5.9614160936093744E-3</v>
      </c>
      <c r="J22" s="66">
        <v>-9.4147443044999599E-2</v>
      </c>
      <c r="K22" s="63">
        <v>-4.0198761350829919</v>
      </c>
      <c r="L22" s="26">
        <v>0.65613854435067998</v>
      </c>
      <c r="M22" s="26">
        <v>0</v>
      </c>
      <c r="N22" s="27" t="s">
        <v>59</v>
      </c>
      <c r="P22" s="38">
        <v>57</v>
      </c>
      <c r="Q22" s="39">
        <f>AVERAGE(L62:L64)</f>
        <v>2.5466168852787932</v>
      </c>
      <c r="R22" s="39">
        <f>AVERAGE(M62:M64)</f>
        <v>0.20848056064960666</v>
      </c>
      <c r="S22" s="39">
        <f>_xlfn.STDEV.P(L62:L64)</f>
        <v>0.1224312500307643</v>
      </c>
      <c r="T22" s="39">
        <f>_xlfn.STDEV.P(M62:M64)</f>
        <v>2.3079253302865023E-3</v>
      </c>
    </row>
    <row r="23" spans="1:20" x14ac:dyDescent="0.25">
      <c r="A23" s="11">
        <v>45188</v>
      </c>
      <c r="B23" s="12">
        <v>52</v>
      </c>
      <c r="C23" s="12" t="s">
        <v>83</v>
      </c>
      <c r="D23" s="13">
        <v>6.516</v>
      </c>
      <c r="E23" s="63">
        <v>-26.92360457367586</v>
      </c>
      <c r="F23" s="63">
        <v>-22.517518917726878</v>
      </c>
      <c r="G23" s="6">
        <v>4.1677695966687502E-2</v>
      </c>
      <c r="H23" s="66">
        <v>0.6396208711891882</v>
      </c>
      <c r="I23" s="6">
        <v>-4.6792033369843743E-3</v>
      </c>
      <c r="J23" s="66">
        <v>-7.1810978161208933E-2</v>
      </c>
      <c r="K23" s="63">
        <v>-8.9070068054678089</v>
      </c>
      <c r="L23" s="20">
        <v>1.1411353155679038</v>
      </c>
      <c r="M23" s="20">
        <v>0</v>
      </c>
      <c r="N23" s="21" t="s">
        <v>59</v>
      </c>
      <c r="P23" s="38">
        <v>59</v>
      </c>
      <c r="Q23" s="39">
        <f>AVERAGE(L65:L67)</f>
        <v>1.4132252795075484</v>
      </c>
      <c r="R23" s="39">
        <f>AVERAGE(M65:M67)</f>
        <v>0.20837412117911081</v>
      </c>
      <c r="S23" s="39">
        <f>_xlfn.STDEV.P(L65:L67)</f>
        <v>0.22606240433919497</v>
      </c>
      <c r="T23" s="39">
        <f>_xlfn.STDEV.P(M65:M67)</f>
        <v>3.0861689916225864E-2</v>
      </c>
    </row>
    <row r="24" spans="1:20" x14ac:dyDescent="0.25">
      <c r="A24" s="11">
        <v>45188</v>
      </c>
      <c r="B24" s="12">
        <v>53</v>
      </c>
      <c r="C24" s="12" t="s">
        <v>84</v>
      </c>
      <c r="D24" s="13">
        <v>6.7830000000000004</v>
      </c>
      <c r="E24" s="63">
        <v>-27.126843651219289</v>
      </c>
      <c r="F24" s="63">
        <v>-6.9333855565994735</v>
      </c>
      <c r="G24" s="6">
        <v>4.50657775333125E-2</v>
      </c>
      <c r="H24" s="66">
        <v>0.66439300506136667</v>
      </c>
      <c r="I24" s="6">
        <v>-4.3842788614843744E-3</v>
      </c>
      <c r="J24" s="66">
        <v>-6.4636279839073774E-2</v>
      </c>
      <c r="K24" s="63">
        <v>-10.278948706756005</v>
      </c>
      <c r="L24" s="20">
        <v>1.2339009888620962</v>
      </c>
      <c r="M24" s="20">
        <v>0</v>
      </c>
      <c r="N24" s="21" t="s">
        <v>59</v>
      </c>
      <c r="P24" s="38">
        <v>61</v>
      </c>
      <c r="Q24" s="39">
        <f>AVERAGE(L68:L70)</f>
        <v>0.81918649545773159</v>
      </c>
      <c r="R24" s="39">
        <f>AVERAGE(M68:M70)</f>
        <v>0.2955136212294171</v>
      </c>
      <c r="S24" s="39">
        <f>_xlfn.STDEV.P(L68:L70)</f>
        <v>2.8096532752378889E-2</v>
      </c>
      <c r="T24" s="39">
        <f>_xlfn.STDEV.P(M68:M70)</f>
        <v>2.3118173700525966E-2</v>
      </c>
    </row>
    <row r="25" spans="1:20" x14ac:dyDescent="0.25">
      <c r="A25" s="11">
        <v>45188</v>
      </c>
      <c r="B25" s="12">
        <v>54</v>
      </c>
      <c r="C25" s="12" t="s">
        <v>85</v>
      </c>
      <c r="D25" s="13">
        <v>7.14</v>
      </c>
      <c r="E25" s="63">
        <v>-26.837616959035252</v>
      </c>
      <c r="F25" s="63">
        <v>-5.8829503968950974</v>
      </c>
      <c r="G25" s="6">
        <v>7.4783785240625011E-2</v>
      </c>
      <c r="H25" s="66">
        <v>1.0473919501488098</v>
      </c>
      <c r="I25" s="6">
        <v>-2.4502026310312492E-3</v>
      </c>
      <c r="J25" s="66">
        <v>-3.4316563459821418E-2</v>
      </c>
      <c r="K25" s="63">
        <v>-30.521469650512035</v>
      </c>
      <c r="L25" s="20">
        <v>2.0475800398883126</v>
      </c>
      <c r="M25" s="20">
        <v>0</v>
      </c>
      <c r="N25" s="21" t="s">
        <v>59</v>
      </c>
      <c r="P25" s="38">
        <v>65</v>
      </c>
      <c r="Q25" s="39">
        <f>AVERAGE(L71:L73)</f>
        <v>0.68460601900610329</v>
      </c>
      <c r="R25" s="39">
        <f>AVERAGE(M71:M73)</f>
        <v>0.4017001100768775</v>
      </c>
      <c r="S25" s="39">
        <f>_xlfn.STDEV.P(L71:L73)</f>
        <v>3.526099363762978E-2</v>
      </c>
      <c r="T25" s="39">
        <f>_xlfn.STDEV.P(M71:M73)</f>
        <v>6.3995974416377666E-2</v>
      </c>
    </row>
    <row r="26" spans="1:20" x14ac:dyDescent="0.25">
      <c r="A26" s="22">
        <v>45188</v>
      </c>
      <c r="B26" s="23">
        <v>55</v>
      </c>
      <c r="C26" s="23" t="s">
        <v>86</v>
      </c>
      <c r="D26" s="24">
        <v>6.6790000000000003</v>
      </c>
      <c r="E26" s="63">
        <v>-27.099092538197525</v>
      </c>
      <c r="F26" s="63">
        <v>-10.897111834295396</v>
      </c>
      <c r="G26" s="25">
        <v>4.5810353179750005E-2</v>
      </c>
      <c r="H26" s="66">
        <v>0.68588640784174282</v>
      </c>
      <c r="I26" s="25">
        <v>-1.4013264495624988E-3</v>
      </c>
      <c r="J26" s="66">
        <v>-2.0981081742214386E-2</v>
      </c>
      <c r="K26" s="63">
        <v>-32.690707574992416</v>
      </c>
      <c r="L26" s="26">
        <v>1.2542874700615552</v>
      </c>
      <c r="M26" s="26">
        <v>0</v>
      </c>
      <c r="N26" s="27" t="s">
        <v>59</v>
      </c>
      <c r="P26" s="38">
        <v>69</v>
      </c>
      <c r="Q26" s="39">
        <f>AVERAGE(L74:L76)</f>
        <v>0.44474433029321164</v>
      </c>
      <c r="R26" s="39">
        <f>AVERAGE(M74:M76)</f>
        <v>0.57710381431332669</v>
      </c>
      <c r="S26" s="39">
        <f>_xlfn.STDEV.P(L74:L76)</f>
        <v>1.3002903185362914E-2</v>
      </c>
      <c r="T26" s="39">
        <f>_xlfn.STDEV.P(M74:M76)</f>
        <v>3.5197701579045199E-2</v>
      </c>
    </row>
    <row r="27" spans="1:20" x14ac:dyDescent="0.25">
      <c r="A27" s="22">
        <v>45188</v>
      </c>
      <c r="B27" s="23">
        <v>56</v>
      </c>
      <c r="C27" s="23" t="s">
        <v>87</v>
      </c>
      <c r="D27" s="24">
        <v>6.65</v>
      </c>
      <c r="E27" s="63">
        <v>-26.955098017068551</v>
      </c>
      <c r="F27" s="63">
        <v>-8.7825448584757098</v>
      </c>
      <c r="G27" s="25">
        <v>3.1148776453125002E-2</v>
      </c>
      <c r="H27" s="66">
        <v>0.46840265343045112</v>
      </c>
      <c r="I27" s="25">
        <v>7.1314837781251764E-5</v>
      </c>
      <c r="J27" s="66">
        <v>1.0724035756579213E-3</v>
      </c>
      <c r="K27" s="63">
        <v>436.77833985501718</v>
      </c>
      <c r="L27" s="26">
        <v>0.85285349928656251</v>
      </c>
      <c r="M27" s="26">
        <v>1.9526002584506733E-3</v>
      </c>
      <c r="N27" s="27" t="s">
        <v>59</v>
      </c>
      <c r="P27" s="38">
        <v>71</v>
      </c>
      <c r="Q27" s="39">
        <f>AVERAGE(L77:L79)</f>
        <v>0.28651051544030248</v>
      </c>
      <c r="R27" s="39">
        <f>AVERAGE(M77:M79)</f>
        <v>6.8646168995441653E-3</v>
      </c>
      <c r="S27" s="39">
        <f>_xlfn.STDEV.P(L77:L79)</f>
        <v>1.89246824538979E-2</v>
      </c>
      <c r="T27" s="39">
        <f>_xlfn.STDEV.P(M77:M79)</f>
        <v>9.7080343198309039E-3</v>
      </c>
    </row>
    <row r="28" spans="1:20" x14ac:dyDescent="0.25">
      <c r="A28" s="22">
        <v>45188</v>
      </c>
      <c r="B28" s="23">
        <v>57</v>
      </c>
      <c r="C28" s="23" t="s">
        <v>88</v>
      </c>
      <c r="D28" s="24">
        <v>6.298</v>
      </c>
      <c r="E28" s="63">
        <v>-27.816433924148619</v>
      </c>
      <c r="F28" s="63">
        <v>-11.388036660491679</v>
      </c>
      <c r="G28" s="25">
        <v>2.995472477846875E-2</v>
      </c>
      <c r="H28" s="66">
        <v>0.47562281324974198</v>
      </c>
      <c r="I28" s="25">
        <v>1.3594779059062506E-3</v>
      </c>
      <c r="J28" s="66">
        <v>2.1585867035666093E-2</v>
      </c>
      <c r="K28" s="63">
        <v>22.033991614229606</v>
      </c>
      <c r="L28" s="26">
        <v>0.82016036443447438</v>
      </c>
      <c r="M28" s="26">
        <v>3.7222505063713142E-2</v>
      </c>
      <c r="N28" s="27" t="s">
        <v>59</v>
      </c>
      <c r="P28" s="38">
        <v>73</v>
      </c>
      <c r="Q28" s="39">
        <f>AVERAGE(L80:L82)</f>
        <v>0.26821580803837913</v>
      </c>
      <c r="R28" s="39">
        <f>AVERAGE(M80:M82)</f>
        <v>2.260331710397458E-2</v>
      </c>
      <c r="S28" s="39">
        <f>_xlfn.STDEV.P(L80:L82)</f>
        <v>3.5647914367128455E-3</v>
      </c>
      <c r="T28" s="39">
        <f>_xlfn.STDEV.P(M80:M82)</f>
        <v>1.3733890338874578E-2</v>
      </c>
    </row>
    <row r="29" spans="1:20" x14ac:dyDescent="0.25">
      <c r="A29" s="11">
        <v>45188</v>
      </c>
      <c r="B29" s="12">
        <v>58</v>
      </c>
      <c r="C29" s="12" t="s">
        <v>89</v>
      </c>
      <c r="D29" s="13">
        <v>6.1820000000000004</v>
      </c>
      <c r="E29" s="63">
        <v>-27.410175809734774</v>
      </c>
      <c r="F29" s="63">
        <v>-12.846471493846961</v>
      </c>
      <c r="G29" s="6">
        <v>2.0090149295937502E-2</v>
      </c>
      <c r="H29" s="66">
        <v>0.3249781510180767</v>
      </c>
      <c r="I29" s="6">
        <v>8.6993612618750139E-4</v>
      </c>
      <c r="J29" s="66">
        <v>1.4072082274142693E-2</v>
      </c>
      <c r="K29" s="63">
        <v>23.093821133722383</v>
      </c>
      <c r="L29" s="20">
        <v>0.55006828772276883</v>
      </c>
      <c r="M29" s="20">
        <v>2.3818851135013787E-2</v>
      </c>
      <c r="N29" s="21" t="s">
        <v>59</v>
      </c>
      <c r="P29" s="38">
        <v>76</v>
      </c>
      <c r="Q29" s="39">
        <f>AVERAGE(L83:L85)</f>
        <v>0.58537031039460408</v>
      </c>
      <c r="R29" s="39">
        <f>AVERAGE(M83:M85)</f>
        <v>7.6484602670189902E-2</v>
      </c>
      <c r="S29" s="39">
        <f>_xlfn.STDEV.P(L83:L85)</f>
        <v>7.1320416930181096E-2</v>
      </c>
      <c r="T29" s="39">
        <f>_xlfn.STDEV.P(M83:M85)</f>
        <v>8.234819663964596E-3</v>
      </c>
    </row>
    <row r="30" spans="1:20" x14ac:dyDescent="0.25">
      <c r="A30" s="11">
        <v>45188</v>
      </c>
      <c r="B30" s="15">
        <v>59</v>
      </c>
      <c r="C30" s="15" t="s">
        <v>90</v>
      </c>
      <c r="D30" s="20">
        <v>6.8170000000000002</v>
      </c>
      <c r="E30" s="64">
        <v>-27.091746142220416</v>
      </c>
      <c r="F30" s="64">
        <v>-11.876657017937136</v>
      </c>
      <c r="G30" s="20">
        <v>2.4814454817687501E-2</v>
      </c>
      <c r="H30" s="39">
        <v>0.36400843212098433</v>
      </c>
      <c r="I30" s="20">
        <v>8.6650458359375203E-4</v>
      </c>
      <c r="J30" s="39">
        <v>1.2710937121809476E-2</v>
      </c>
      <c r="K30" s="39">
        <v>28.63741899064367</v>
      </c>
      <c r="L30" s="20">
        <v>0.6794197729082837</v>
      </c>
      <c r="M30" s="20">
        <v>2.372489549879693E-2</v>
      </c>
      <c r="N30" s="21" t="s">
        <v>59</v>
      </c>
      <c r="P30" s="38">
        <v>78</v>
      </c>
      <c r="Q30" s="39">
        <f>AVERAGE(L86:L88)</f>
        <v>0.60271771247966577</v>
      </c>
      <c r="R30" s="39">
        <f>AVERAGE(M86:M88)</f>
        <v>8.4787441965808633E-2</v>
      </c>
      <c r="S30" s="39">
        <f>_xlfn.STDEV.P(L86:L88)</f>
        <v>0.11181642610567838</v>
      </c>
      <c r="T30" s="39">
        <f>_xlfn.STDEV.P(M86:M88)</f>
        <v>4.7321219206720652E-3</v>
      </c>
    </row>
    <row r="31" spans="1:20" x14ac:dyDescent="0.25">
      <c r="A31" s="11">
        <v>45188</v>
      </c>
      <c r="B31" s="15">
        <v>60</v>
      </c>
      <c r="C31" s="15" t="s">
        <v>91</v>
      </c>
      <c r="D31" s="20">
        <v>6.2880000000000003</v>
      </c>
      <c r="E31" s="64">
        <v>-27.145413989208819</v>
      </c>
      <c r="F31" s="64">
        <v>-6.2058877074380998</v>
      </c>
      <c r="G31" s="20">
        <v>2.281581474325E-2</v>
      </c>
      <c r="H31" s="39">
        <v>0.36284692657840328</v>
      </c>
      <c r="I31" s="20">
        <v>7.0034968806250222E-4</v>
      </c>
      <c r="J31" s="39">
        <v>1.1137876718551244E-2</v>
      </c>
      <c r="K31" s="39">
        <v>32.577746705891045</v>
      </c>
      <c r="L31" s="20">
        <v>0.62469700767018499</v>
      </c>
      <c r="M31" s="20">
        <v>1.9175574459151312E-2</v>
      </c>
      <c r="N31" s="21" t="s">
        <v>59</v>
      </c>
      <c r="P31" s="38">
        <v>85</v>
      </c>
      <c r="Q31" s="39">
        <f>AVERAGE(L89:L91)</f>
        <v>0.67675156739919073</v>
      </c>
      <c r="R31" s="39">
        <f>AVERAGE(M89:M91)</f>
        <v>7.4902281767798007E-2</v>
      </c>
      <c r="S31" s="39">
        <f>_xlfn.STDEV.P(L89:L91)</f>
        <v>2.8911788132582477E-2</v>
      </c>
      <c r="T31" s="39">
        <f>_xlfn.STDEV.P(M89:M91)</f>
        <v>6.767934096689506E-3</v>
      </c>
    </row>
    <row r="32" spans="1:20" x14ac:dyDescent="0.25">
      <c r="A32" s="22">
        <v>45189</v>
      </c>
      <c r="B32" s="23">
        <v>38</v>
      </c>
      <c r="C32" s="23" t="s">
        <v>92</v>
      </c>
      <c r="D32" s="24">
        <v>6.1870000000000003</v>
      </c>
      <c r="E32" s="39">
        <v>-27.411964750015116</v>
      </c>
      <c r="F32" s="39">
        <v>-6.2023511233538011</v>
      </c>
      <c r="G32" s="26">
        <v>2.3896733668187498E-2</v>
      </c>
      <c r="H32" s="39">
        <v>0.38624104845947144</v>
      </c>
      <c r="I32" s="26">
        <v>2.0056169863125E-3</v>
      </c>
      <c r="J32" s="39">
        <v>3.241663142577178E-2</v>
      </c>
      <c r="K32" s="39">
        <v>11.914903908010725</v>
      </c>
      <c r="L32" s="26">
        <v>0.65429256783497369</v>
      </c>
      <c r="M32" s="26">
        <v>5.4913793085236251E-2</v>
      </c>
      <c r="N32" s="27" t="s">
        <v>59</v>
      </c>
      <c r="P32" s="38">
        <v>87</v>
      </c>
      <c r="Q32" s="39">
        <f>AVERAGE(L92:L94)</f>
        <v>0.47228571175514489</v>
      </c>
      <c r="R32" s="39">
        <f>AVERAGE(M92:M94)</f>
        <v>5.6870089810818959E-2</v>
      </c>
      <c r="S32" s="39">
        <f>_xlfn.STDEV.P(L92:L94)</f>
        <v>3.0680038096452578E-2</v>
      </c>
      <c r="T32" s="39">
        <f>_xlfn.STDEV.P(M92:M94)</f>
        <v>1.6090076992147106E-3</v>
      </c>
    </row>
    <row r="33" spans="1:20" x14ac:dyDescent="0.25">
      <c r="A33" s="22">
        <v>45189</v>
      </c>
      <c r="B33" s="23">
        <v>39</v>
      </c>
      <c r="C33" s="23" t="s">
        <v>93</v>
      </c>
      <c r="D33" s="24">
        <v>6.2690000000000001</v>
      </c>
      <c r="E33" s="39">
        <v>-30.457090868454454</v>
      </c>
      <c r="F33" s="39">
        <v>-3.5401574507877633</v>
      </c>
      <c r="G33" s="26">
        <v>2.6459279698687499E-2</v>
      </c>
      <c r="H33" s="39">
        <v>0.42206539637402296</v>
      </c>
      <c r="I33" s="26">
        <v>2.0355492073124998E-3</v>
      </c>
      <c r="J33" s="39">
        <v>3.2470078279031742E-2</v>
      </c>
      <c r="K33" s="39">
        <v>12.998594975564961</v>
      </c>
      <c r="L33" s="26">
        <v>0.72445507815006371</v>
      </c>
      <c r="M33" s="26">
        <v>5.5733337296216247E-2</v>
      </c>
      <c r="N33" s="27" t="s">
        <v>59</v>
      </c>
      <c r="P33" s="38">
        <v>89</v>
      </c>
      <c r="Q33" s="39">
        <f>AVERAGE(L95:L97)</f>
        <v>1.8334773361671102</v>
      </c>
      <c r="R33" s="39">
        <f>AVERAGE(M95:M97)</f>
        <v>0.13472556685463166</v>
      </c>
      <c r="S33" s="39">
        <f>_xlfn.STDEV.P(L95:L97)</f>
        <v>0.30077813861259939</v>
      </c>
      <c r="T33" s="39">
        <f>_xlfn.STDEV.P(M95:M97)</f>
        <v>2.8607487007964179E-2</v>
      </c>
    </row>
    <row r="34" spans="1:20" x14ac:dyDescent="0.25">
      <c r="A34" s="22">
        <v>45189</v>
      </c>
      <c r="B34" s="23">
        <v>40</v>
      </c>
      <c r="C34" s="23" t="s">
        <v>94</v>
      </c>
      <c r="D34" s="24">
        <v>6.3150000000000004</v>
      </c>
      <c r="E34" s="39">
        <v>-26.908331142706722</v>
      </c>
      <c r="F34" s="39">
        <v>-2.5356116971108413</v>
      </c>
      <c r="G34" s="26">
        <v>2.2023619445124997E-2</v>
      </c>
      <c r="H34" s="39">
        <v>0.34875090174386375</v>
      </c>
      <c r="I34" s="26">
        <v>1.6646483431875E-3</v>
      </c>
      <c r="J34" s="39">
        <v>2.6360227128859857E-2</v>
      </c>
      <c r="K34" s="39">
        <v>13.230193353001965</v>
      </c>
      <c r="L34" s="26">
        <v>0.60300670040752236</v>
      </c>
      <c r="M34" s="26">
        <v>4.5578071636473746E-2</v>
      </c>
      <c r="N34" s="27" t="s">
        <v>59</v>
      </c>
      <c r="P34" s="35">
        <v>91</v>
      </c>
      <c r="Q34" s="36">
        <v>2.1062359783450173</v>
      </c>
      <c r="R34" s="36">
        <v>9.7391627284062476E-2</v>
      </c>
      <c r="S34" s="37"/>
      <c r="T34" s="37"/>
    </row>
    <row r="35" spans="1:20" x14ac:dyDescent="0.25">
      <c r="A35" s="11">
        <v>45189</v>
      </c>
      <c r="B35" s="12">
        <v>41</v>
      </c>
      <c r="C35" s="12" t="s">
        <v>95</v>
      </c>
      <c r="D35" s="13">
        <v>6.1289999999999996</v>
      </c>
      <c r="E35" s="39">
        <v>-28.661131125578617</v>
      </c>
      <c r="F35" s="39">
        <v>7.550166830369097</v>
      </c>
      <c r="G35" s="20">
        <v>2.1834025612093751E-2</v>
      </c>
      <c r="H35" s="39">
        <v>0.35624124020384651</v>
      </c>
      <c r="I35" s="20">
        <v>1.5227443591250001E-3</v>
      </c>
      <c r="J35" s="39">
        <v>2.4844907148392888E-2</v>
      </c>
      <c r="K35" s="39">
        <v>14.338602196260984</v>
      </c>
      <c r="L35" s="20">
        <v>0.59781562125912691</v>
      </c>
      <c r="M35" s="20">
        <v>4.16927405528425E-2</v>
      </c>
      <c r="N35" s="21" t="s">
        <v>59</v>
      </c>
      <c r="P35" s="35">
        <v>92</v>
      </c>
      <c r="Q35" s="36">
        <v>1.1324545663874486</v>
      </c>
      <c r="R35" s="36">
        <v>2.8817261334687493E-2</v>
      </c>
      <c r="S35" s="37"/>
      <c r="T35" s="37"/>
    </row>
    <row r="36" spans="1:20" x14ac:dyDescent="0.25">
      <c r="A36" s="11">
        <v>45189</v>
      </c>
      <c r="B36" s="12">
        <v>42</v>
      </c>
      <c r="C36" s="12" t="s">
        <v>96</v>
      </c>
      <c r="D36" s="13">
        <v>6.2370000000000001</v>
      </c>
      <c r="E36" s="39">
        <v>-28.220891244476796</v>
      </c>
      <c r="F36" s="39">
        <v>1.3189968728582677</v>
      </c>
      <c r="G36" s="20">
        <v>2.1036624702374999E-2</v>
      </c>
      <c r="H36" s="39">
        <v>0.33728755334896582</v>
      </c>
      <c r="I36" s="20">
        <v>1.43462422915625E-3</v>
      </c>
      <c r="J36" s="39">
        <v>2.3001831475970017E-2</v>
      </c>
      <c r="K36" s="39">
        <v>14.663508586319733</v>
      </c>
      <c r="L36" s="20">
        <v>0.57598278435102745</v>
      </c>
      <c r="M36" s="20">
        <v>3.9280011394298125E-2</v>
      </c>
      <c r="N36" s="21" t="s">
        <v>59</v>
      </c>
      <c r="P36" s="35">
        <v>93</v>
      </c>
      <c r="Q36" s="36">
        <v>0.76040884088149185</v>
      </c>
      <c r="R36" s="36">
        <v>0</v>
      </c>
      <c r="S36" s="37"/>
      <c r="T36" s="37"/>
    </row>
    <row r="37" spans="1:20" x14ac:dyDescent="0.25">
      <c r="A37" s="11">
        <v>45189</v>
      </c>
      <c r="B37" s="12">
        <v>43</v>
      </c>
      <c r="C37" s="12" t="s">
        <v>97</v>
      </c>
      <c r="D37" s="13">
        <v>6.0369999999999999</v>
      </c>
      <c r="E37" s="39">
        <v>-26.844157684072478</v>
      </c>
      <c r="F37" s="39">
        <v>-7.9495771009270646</v>
      </c>
      <c r="G37" s="20">
        <v>1.7513177221718749E-2</v>
      </c>
      <c r="H37" s="39">
        <v>0.29009735334965625</v>
      </c>
      <c r="I37" s="20">
        <v>1.3107846393125E-3</v>
      </c>
      <c r="J37" s="39">
        <v>2.1712516801598476E-2</v>
      </c>
      <c r="K37" s="39">
        <v>13.360834950663079</v>
      </c>
      <c r="L37" s="20">
        <v>0.47951079233065935</v>
      </c>
      <c r="M37" s="20">
        <v>3.588928342437625E-2</v>
      </c>
      <c r="N37" s="21" t="s">
        <v>59</v>
      </c>
      <c r="P37" s="15">
        <v>95</v>
      </c>
      <c r="Q37" s="20">
        <v>0.81093355630223884</v>
      </c>
      <c r="R37" s="20">
        <v>1.1602888397562492E-2</v>
      </c>
      <c r="S37" s="16"/>
      <c r="T37" s="16"/>
    </row>
    <row r="38" spans="1:20" x14ac:dyDescent="0.25">
      <c r="A38" s="22">
        <v>45189</v>
      </c>
      <c r="B38" s="23">
        <v>44</v>
      </c>
      <c r="C38" s="23" t="s">
        <v>98</v>
      </c>
      <c r="D38" s="24">
        <v>6.4050000000000002</v>
      </c>
      <c r="E38" s="39">
        <v>-26.828868506508378</v>
      </c>
      <c r="F38" s="39">
        <v>-14.460778808927744</v>
      </c>
      <c r="G38" s="26">
        <v>1.3804468739421875E-2</v>
      </c>
      <c r="H38" s="39">
        <v>0.21552644401907689</v>
      </c>
      <c r="I38" s="26">
        <v>8.1988799853125014E-4</v>
      </c>
      <c r="J38" s="39">
        <v>1.2800749391588605E-2</v>
      </c>
      <c r="K38" s="39">
        <v>16.837017695284285</v>
      </c>
      <c r="L38" s="26">
        <v>0.37796635408537094</v>
      </c>
      <c r="M38" s="26">
        <v>2.2448533399785628E-2</v>
      </c>
      <c r="N38" s="27" t="s">
        <v>59</v>
      </c>
      <c r="P38" s="15">
        <v>96</v>
      </c>
      <c r="Q38" s="20">
        <v>0.67779828329961622</v>
      </c>
      <c r="R38" s="20">
        <v>1.5800829441875032E-3</v>
      </c>
      <c r="S38" s="16"/>
      <c r="T38" s="16"/>
    </row>
    <row r="39" spans="1:20" x14ac:dyDescent="0.25">
      <c r="A39" s="22">
        <v>45189</v>
      </c>
      <c r="B39" s="23">
        <v>45</v>
      </c>
      <c r="C39" s="23" t="s">
        <v>99</v>
      </c>
      <c r="D39" s="24">
        <v>6.4180000000000001</v>
      </c>
      <c r="E39" s="39">
        <v>-26.96402131731433</v>
      </c>
      <c r="F39" s="39">
        <v>-9.032079240344693</v>
      </c>
      <c r="G39" s="26">
        <v>1.3653088776734374E-2</v>
      </c>
      <c r="H39" s="39">
        <v>0.21273120562066644</v>
      </c>
      <c r="I39" s="26">
        <v>9.2504435718750004E-4</v>
      </c>
      <c r="J39" s="39">
        <v>1.4413280729004363E-2</v>
      </c>
      <c r="K39" s="39">
        <v>14.759388207334352</v>
      </c>
      <c r="L39" s="26">
        <v>0.37382157070698713</v>
      </c>
      <c r="M39" s="26">
        <v>2.5327714499793749E-2</v>
      </c>
      <c r="N39" s="27" t="s">
        <v>59</v>
      </c>
      <c r="P39" s="15">
        <v>97</v>
      </c>
      <c r="Q39" s="20">
        <v>0.3795284226614497</v>
      </c>
      <c r="R39" s="20">
        <v>0</v>
      </c>
      <c r="S39" s="16"/>
      <c r="T39" s="16"/>
    </row>
    <row r="40" spans="1:20" x14ac:dyDescent="0.25">
      <c r="A40" s="22">
        <v>45189</v>
      </c>
      <c r="B40" s="23">
        <v>46</v>
      </c>
      <c r="C40" s="23" t="s">
        <v>100</v>
      </c>
      <c r="D40" s="24">
        <v>6.2809999999999997</v>
      </c>
      <c r="E40" s="39">
        <v>-27.092382981143089</v>
      </c>
      <c r="F40" s="39">
        <v>-11.196964987401671</v>
      </c>
      <c r="G40" s="26">
        <v>1.482461020121875E-2</v>
      </c>
      <c r="H40" s="39">
        <v>0.23602308869955022</v>
      </c>
      <c r="I40" s="26">
        <v>1.1583720713125001E-3</v>
      </c>
      <c r="J40" s="39">
        <v>1.8442478447898428E-2</v>
      </c>
      <c r="K40" s="39">
        <v>12.79779663922805</v>
      </c>
      <c r="L40" s="26">
        <v>0.40589782730936935</v>
      </c>
      <c r="M40" s="26">
        <v>3.1716227312536253E-2</v>
      </c>
      <c r="N40" s="27" t="s">
        <v>59</v>
      </c>
      <c r="P40" s="15">
        <v>98</v>
      </c>
      <c r="Q40" s="20">
        <v>0.25540994636617004</v>
      </c>
      <c r="R40" s="20">
        <v>0</v>
      </c>
      <c r="S40" s="16"/>
      <c r="T40" s="16"/>
    </row>
    <row r="41" spans="1:20" x14ac:dyDescent="0.25">
      <c r="A41" s="11">
        <v>45189</v>
      </c>
      <c r="B41" s="12">
        <v>47</v>
      </c>
      <c r="C41" s="12" t="s">
        <v>101</v>
      </c>
      <c r="D41" s="13">
        <v>6.5049999999999999</v>
      </c>
      <c r="E41" s="39">
        <v>-26.683604540617246</v>
      </c>
      <c r="F41" s="39">
        <v>-2.7992298662497319</v>
      </c>
      <c r="G41" s="20">
        <v>3.3727516220874998E-2</v>
      </c>
      <c r="H41" s="39">
        <v>0.5184860295292083</v>
      </c>
      <c r="I41" s="20">
        <v>2.6217125529375E-3</v>
      </c>
      <c r="J41" s="39">
        <v>4.0303036939853959E-2</v>
      </c>
      <c r="K41" s="39">
        <v>12.864688839775731</v>
      </c>
      <c r="L41" s="20">
        <v>0.9234593941275574</v>
      </c>
      <c r="M41" s="20">
        <v>7.1782489699428742E-2</v>
      </c>
      <c r="N41" s="21" t="s">
        <v>59</v>
      </c>
      <c r="P41" s="15">
        <v>99</v>
      </c>
      <c r="Q41" s="20">
        <v>0.63223097869840805</v>
      </c>
      <c r="R41" s="20">
        <v>0</v>
      </c>
      <c r="S41" s="16"/>
      <c r="T41" s="16"/>
    </row>
    <row r="42" spans="1:20" x14ac:dyDescent="0.25">
      <c r="A42" s="11">
        <v>45189</v>
      </c>
      <c r="B42" s="12">
        <v>48</v>
      </c>
      <c r="C42" s="12" t="s">
        <v>102</v>
      </c>
      <c r="D42" s="13">
        <v>6.593</v>
      </c>
      <c r="E42" s="39">
        <v>-26.595569617321811</v>
      </c>
      <c r="F42" s="39">
        <v>-2.6843931816334168</v>
      </c>
      <c r="G42" s="20">
        <v>3.3288633677562497E-2</v>
      </c>
      <c r="H42" s="39">
        <v>0.50490874681575149</v>
      </c>
      <c r="I42" s="20">
        <v>2.7464331214375002E-3</v>
      </c>
      <c r="J42" s="39">
        <v>4.1656804511413625E-2</v>
      </c>
      <c r="K42" s="39">
        <v>12.120678787961536</v>
      </c>
      <c r="L42" s="20">
        <v>0.91144279009166118</v>
      </c>
      <c r="M42" s="20">
        <v>7.5197338864958746E-2</v>
      </c>
      <c r="N42" s="21" t="s">
        <v>59</v>
      </c>
      <c r="P42" s="15">
        <v>11</v>
      </c>
      <c r="Q42" s="20">
        <v>0.26461862273170189</v>
      </c>
      <c r="R42" s="20">
        <v>0</v>
      </c>
      <c r="S42" s="16"/>
      <c r="T42" s="16"/>
    </row>
    <row r="43" spans="1:20" x14ac:dyDescent="0.25">
      <c r="A43" s="11">
        <v>45189</v>
      </c>
      <c r="B43" s="12">
        <v>49</v>
      </c>
      <c r="C43" s="12" t="s">
        <v>103</v>
      </c>
      <c r="D43" s="13">
        <v>6.633</v>
      </c>
      <c r="E43" s="39">
        <v>-26.571416070195614</v>
      </c>
      <c r="F43" s="39">
        <v>-3.3482978943947597</v>
      </c>
      <c r="G43" s="20">
        <v>4.5898921978249997E-2</v>
      </c>
      <c r="H43" s="39">
        <v>0.69197832019071304</v>
      </c>
      <c r="I43" s="20">
        <v>2.8291875445625001E-3</v>
      </c>
      <c r="J43" s="39">
        <v>4.2653211888474298E-2</v>
      </c>
      <c r="K43" s="39">
        <v>16.223357856379831</v>
      </c>
      <c r="L43" s="20">
        <v>1.256712483764485</v>
      </c>
      <c r="M43" s="20">
        <v>7.7463154970121254E-2</v>
      </c>
      <c r="N43" s="21" t="s">
        <v>59</v>
      </c>
      <c r="P43" s="15">
        <v>101</v>
      </c>
      <c r="Q43" s="20">
        <v>0.64059153994189177</v>
      </c>
      <c r="R43" s="20">
        <v>0</v>
      </c>
      <c r="S43" s="16"/>
      <c r="T43" s="16"/>
    </row>
    <row r="44" spans="1:20" x14ac:dyDescent="0.25">
      <c r="A44" s="22">
        <v>45189</v>
      </c>
      <c r="B44" s="23">
        <v>52</v>
      </c>
      <c r="C44" s="23" t="s">
        <v>104</v>
      </c>
      <c r="D44" s="24">
        <v>7.0330000000000004</v>
      </c>
      <c r="E44" s="39">
        <v>-26.46625339045621</v>
      </c>
      <c r="F44" s="39">
        <v>1.7327629618187554</v>
      </c>
      <c r="G44" s="26">
        <v>0.12010138787649999</v>
      </c>
      <c r="H44" s="39">
        <v>1.70768360410209</v>
      </c>
      <c r="I44" s="26">
        <v>7.8486965122500016E-3</v>
      </c>
      <c r="J44" s="39">
        <v>0.11159813041731836</v>
      </c>
      <c r="K44" s="39">
        <v>15.302080758129643</v>
      </c>
      <c r="L44" s="26">
        <v>3.2883760000585696</v>
      </c>
      <c r="M44" s="26">
        <v>0.21489731050540503</v>
      </c>
      <c r="N44" s="27" t="s">
        <v>59</v>
      </c>
      <c r="P44" s="15">
        <v>102</v>
      </c>
      <c r="Q44" s="20">
        <v>0.17978326915702031</v>
      </c>
      <c r="R44" s="20">
        <v>0</v>
      </c>
      <c r="S44" s="16"/>
      <c r="T44" s="16"/>
    </row>
    <row r="45" spans="1:20" x14ac:dyDescent="0.25">
      <c r="A45" s="22">
        <v>45189</v>
      </c>
      <c r="B45" s="23">
        <v>53</v>
      </c>
      <c r="C45" s="23" t="s">
        <v>105</v>
      </c>
      <c r="D45" s="24">
        <v>6.8739999999999997</v>
      </c>
      <c r="E45" s="39">
        <v>-26.307022336761285</v>
      </c>
      <c r="F45" s="39">
        <v>1.2478887694019267</v>
      </c>
      <c r="G45" s="26">
        <v>8.5593669653124996E-2</v>
      </c>
      <c r="H45" s="39">
        <v>1.2451799484015857</v>
      </c>
      <c r="I45" s="26">
        <v>5.8871321850000003E-3</v>
      </c>
      <c r="J45" s="39">
        <v>8.5643470832121052E-2</v>
      </c>
      <c r="K45" s="39">
        <v>14.53911122824992</v>
      </c>
      <c r="L45" s="26">
        <v>2.3435546751025624</v>
      </c>
      <c r="M45" s="26">
        <v>0.1611896792253</v>
      </c>
      <c r="N45" s="27" t="s">
        <v>59</v>
      </c>
      <c r="P45" s="15">
        <v>103</v>
      </c>
      <c r="Q45" s="20">
        <v>0.20670824007668936</v>
      </c>
      <c r="R45" s="20">
        <v>0</v>
      </c>
      <c r="S45" s="16"/>
      <c r="T45" s="16"/>
    </row>
    <row r="46" spans="1:20" x14ac:dyDescent="0.25">
      <c r="A46" s="22">
        <v>45189</v>
      </c>
      <c r="B46" s="23">
        <v>54</v>
      </c>
      <c r="C46" s="23" t="s">
        <v>106</v>
      </c>
      <c r="D46" s="24">
        <v>7.3019999999999996</v>
      </c>
      <c r="E46" s="39">
        <v>-26.340019960615617</v>
      </c>
      <c r="F46" s="39">
        <v>0.68335214823863488</v>
      </c>
      <c r="G46" s="26">
        <v>0.122866778173</v>
      </c>
      <c r="H46" s="39">
        <v>1.6826455515338266</v>
      </c>
      <c r="I46" s="26">
        <v>8.4881612557500003E-3</v>
      </c>
      <c r="J46" s="39">
        <v>0.11624433382292523</v>
      </c>
      <c r="K46" s="39">
        <v>14.475075869908611</v>
      </c>
      <c r="L46" s="26">
        <v>3.3640923863767398</v>
      </c>
      <c r="M46" s="26">
        <v>0.23240585518243501</v>
      </c>
      <c r="N46" s="27" t="s">
        <v>59</v>
      </c>
      <c r="P46" s="15">
        <v>104</v>
      </c>
      <c r="Q46" s="20">
        <v>0.37004991918953345</v>
      </c>
      <c r="R46" s="20">
        <v>0</v>
      </c>
      <c r="S46" s="16"/>
      <c r="T46" s="16"/>
    </row>
    <row r="47" spans="1:20" x14ac:dyDescent="0.25">
      <c r="A47" s="11">
        <v>45189</v>
      </c>
      <c r="B47" s="12">
        <v>55</v>
      </c>
      <c r="C47" s="12" t="s">
        <v>107</v>
      </c>
      <c r="D47" s="13">
        <v>6.7709999999999999</v>
      </c>
      <c r="E47" s="39">
        <v>-26.306105033556097</v>
      </c>
      <c r="F47" s="39">
        <v>-1.8962740894285304</v>
      </c>
      <c r="G47" s="20">
        <v>7.0715227095874994E-2</v>
      </c>
      <c r="H47" s="39">
        <v>1.0443837999686161</v>
      </c>
      <c r="I47" s="20">
        <v>5.9899915899999994E-3</v>
      </c>
      <c r="J47" s="39">
        <v>8.8465390488849494E-2</v>
      </c>
      <c r="K47" s="39">
        <v>11.805563669560177</v>
      </c>
      <c r="L47" s="20">
        <v>1.9361829178850574</v>
      </c>
      <c r="M47" s="20">
        <v>0.16400596973419998</v>
      </c>
      <c r="N47" s="21" t="s">
        <v>59</v>
      </c>
      <c r="P47" s="15">
        <v>105</v>
      </c>
      <c r="Q47" s="20">
        <v>0.65572150300064624</v>
      </c>
      <c r="R47" s="20">
        <v>1.6676072853593744E-2</v>
      </c>
      <c r="S47" s="16"/>
      <c r="T47" s="16"/>
    </row>
    <row r="48" spans="1:20" x14ac:dyDescent="0.25">
      <c r="A48" s="11">
        <v>45189</v>
      </c>
      <c r="B48" s="12">
        <v>56</v>
      </c>
      <c r="C48" s="12" t="s">
        <v>108</v>
      </c>
      <c r="D48" s="13">
        <v>6.64</v>
      </c>
      <c r="E48" s="39">
        <v>-26.173815437908722</v>
      </c>
      <c r="F48" s="39">
        <v>-3.7303222818893325</v>
      </c>
      <c r="G48" s="20">
        <v>7.2014694735499998E-2</v>
      </c>
      <c r="H48" s="39">
        <v>1.0845586556551206</v>
      </c>
      <c r="I48" s="20">
        <v>6.7853231352500007E-3</v>
      </c>
      <c r="J48" s="39">
        <v>0.10218860143448798</v>
      </c>
      <c r="K48" s="39">
        <v>10.61330364082162</v>
      </c>
      <c r="L48" s="20">
        <v>1.9717623418579899</v>
      </c>
      <c r="M48" s="20">
        <v>0.185782147443145</v>
      </c>
      <c r="N48" s="21" t="s">
        <v>59</v>
      </c>
      <c r="P48" s="15">
        <v>106</v>
      </c>
      <c r="Q48" s="20">
        <v>0.62239773814796806</v>
      </c>
      <c r="R48" s="20">
        <v>2.4655120881031237E-2</v>
      </c>
      <c r="S48" s="16"/>
      <c r="T48" s="16"/>
    </row>
    <row r="49" spans="1:20" x14ac:dyDescent="0.25">
      <c r="A49" s="11">
        <v>45189</v>
      </c>
      <c r="B49" s="12">
        <v>57</v>
      </c>
      <c r="C49" s="12" t="s">
        <v>109</v>
      </c>
      <c r="D49" s="13">
        <v>6.7190000000000003</v>
      </c>
      <c r="E49" s="39">
        <v>-26.25730492489172</v>
      </c>
      <c r="F49" s="39">
        <v>-1.2333304456592433</v>
      </c>
      <c r="G49" s="20">
        <v>7.6448019610999993E-2</v>
      </c>
      <c r="H49" s="39">
        <v>1.1377886532370887</v>
      </c>
      <c r="I49" s="20">
        <v>7.8392340730000006E-3</v>
      </c>
      <c r="J49" s="39">
        <v>0.11667263094210449</v>
      </c>
      <c r="K49" s="39">
        <v>9.7519756265861908</v>
      </c>
      <c r="L49" s="20">
        <v>2.0931467769491796</v>
      </c>
      <c r="M49" s="20">
        <v>0.21463822891874001</v>
      </c>
      <c r="N49" s="21" t="s">
        <v>59</v>
      </c>
      <c r="P49" s="15">
        <v>107</v>
      </c>
      <c r="Q49" s="20">
        <v>0.27757088646634936</v>
      </c>
      <c r="R49" s="20">
        <v>3.6541684346187493E-2</v>
      </c>
      <c r="S49" s="16"/>
      <c r="T49" s="16"/>
    </row>
    <row r="50" spans="1:20" x14ac:dyDescent="0.25">
      <c r="A50" s="22">
        <v>45189</v>
      </c>
      <c r="B50" s="23">
        <v>58</v>
      </c>
      <c r="C50" s="23" t="s">
        <v>110</v>
      </c>
      <c r="D50" s="24">
        <v>6.5339999999999998</v>
      </c>
      <c r="E50" s="39">
        <v>-26.404340686554452</v>
      </c>
      <c r="F50" s="39">
        <v>-3.4000613545961746</v>
      </c>
      <c r="G50" s="26">
        <v>4.9140333864187494E-2</v>
      </c>
      <c r="H50" s="39">
        <v>0.75207122534722215</v>
      </c>
      <c r="I50" s="26">
        <v>6.5743510579999997E-3</v>
      </c>
      <c r="J50" s="39">
        <v>0.10061755521885522</v>
      </c>
      <c r="K50" s="39">
        <v>7.4745527627994663</v>
      </c>
      <c r="L50" s="26">
        <v>1.3454623412014535</v>
      </c>
      <c r="M50" s="26">
        <v>0.18000573196803998</v>
      </c>
      <c r="N50" s="27" t="s">
        <v>59</v>
      </c>
      <c r="P50" s="15">
        <v>108</v>
      </c>
      <c r="Q50" s="20">
        <v>0.23932675048380125</v>
      </c>
      <c r="R50" s="20">
        <v>6.8134977698749988E-2</v>
      </c>
      <c r="S50" s="16"/>
      <c r="T50" s="16"/>
    </row>
    <row r="51" spans="1:20" x14ac:dyDescent="0.25">
      <c r="A51" s="22">
        <v>45189</v>
      </c>
      <c r="B51" s="23">
        <v>59</v>
      </c>
      <c r="C51" s="23" t="s">
        <v>111</v>
      </c>
      <c r="D51" s="24">
        <v>6.4</v>
      </c>
      <c r="E51" s="39">
        <v>-26.559746369545739</v>
      </c>
      <c r="F51" s="39">
        <v>-4.917711612434962</v>
      </c>
      <c r="G51" s="26">
        <v>4.3290528245874996E-2</v>
      </c>
      <c r="H51" s="39">
        <v>0.6764145038417968</v>
      </c>
      <c r="I51" s="26">
        <v>6.4192593162500002E-3</v>
      </c>
      <c r="J51" s="39">
        <v>0.10030092681640623</v>
      </c>
      <c r="K51" s="39">
        <v>6.7438509823535897</v>
      </c>
      <c r="L51" s="26">
        <v>1.1852946633720574</v>
      </c>
      <c r="M51" s="26">
        <v>0.175759320078925</v>
      </c>
      <c r="N51" s="27" t="s">
        <v>59</v>
      </c>
      <c r="P51" s="15">
        <v>109</v>
      </c>
      <c r="Q51" s="20">
        <v>0.22695010228087936</v>
      </c>
      <c r="R51" s="20">
        <v>8.9253107013500005E-2</v>
      </c>
      <c r="S51" s="16"/>
      <c r="T51" s="16"/>
    </row>
    <row r="52" spans="1:20" x14ac:dyDescent="0.25">
      <c r="A52" s="22">
        <v>45189</v>
      </c>
      <c r="B52" s="23">
        <v>60</v>
      </c>
      <c r="C52" s="23" t="s">
        <v>112</v>
      </c>
      <c r="D52" s="24">
        <v>6.5910000000000002</v>
      </c>
      <c r="E52" s="39">
        <v>-26.347177157011945</v>
      </c>
      <c r="F52" s="39">
        <v>-4.0255846642443318</v>
      </c>
      <c r="G52" s="26">
        <v>4.6854762296124994E-2</v>
      </c>
      <c r="H52" s="39">
        <v>0.71089003635449843</v>
      </c>
      <c r="I52" s="26">
        <v>6.7435317509999997E-3</v>
      </c>
      <c r="J52" s="39">
        <v>0.10231424292216659</v>
      </c>
      <c r="K52" s="39">
        <v>6.9481043503913051</v>
      </c>
      <c r="L52" s="26">
        <v>1.2828833916679023</v>
      </c>
      <c r="M52" s="26">
        <v>0.18463789934237998</v>
      </c>
      <c r="N52" s="27" t="s">
        <v>59</v>
      </c>
      <c r="P52" s="15">
        <v>110</v>
      </c>
      <c r="Q52" s="20">
        <v>0.18463063927826467</v>
      </c>
      <c r="R52" s="20">
        <v>9.0935774432562511E-2</v>
      </c>
      <c r="S52" s="16"/>
      <c r="T52" s="16"/>
    </row>
    <row r="53" spans="1:20" x14ac:dyDescent="0.25">
      <c r="A53" s="11">
        <v>45189</v>
      </c>
      <c r="B53" s="17">
        <v>63</v>
      </c>
      <c r="C53" s="17" t="s">
        <v>113</v>
      </c>
      <c r="D53" s="18">
        <v>6.7729999999999997</v>
      </c>
      <c r="E53" s="39">
        <v>-26.411810332242403</v>
      </c>
      <c r="F53" s="39">
        <v>-4.3627997743146754</v>
      </c>
      <c r="G53" s="20">
        <v>4.3191610023374995E-2</v>
      </c>
      <c r="H53" s="39">
        <v>0.63770279083677828</v>
      </c>
      <c r="I53" s="20">
        <v>6.6901062689999997E-3</v>
      </c>
      <c r="J53" s="39">
        <v>9.877611500073824E-2</v>
      </c>
      <c r="K53" s="39">
        <v>6.4560424433782631</v>
      </c>
      <c r="L53" s="20">
        <v>1.1825862824400073</v>
      </c>
      <c r="M53" s="20">
        <v>0.18317510964521999</v>
      </c>
      <c r="N53" s="21" t="s">
        <v>59</v>
      </c>
      <c r="P53" s="15">
        <v>111</v>
      </c>
      <c r="Q53" s="20">
        <v>0.18608289987021998</v>
      </c>
      <c r="R53" s="20">
        <v>9.256437345331249E-2</v>
      </c>
      <c r="S53" s="16"/>
      <c r="T53" s="16"/>
    </row>
    <row r="54" spans="1:20" x14ac:dyDescent="0.25">
      <c r="A54" s="11">
        <v>45189</v>
      </c>
      <c r="B54" s="17">
        <v>64</v>
      </c>
      <c r="C54" s="17" t="s">
        <v>114</v>
      </c>
      <c r="D54" s="18">
        <v>6.5720000000000001</v>
      </c>
      <c r="E54" s="39">
        <v>-26.360052122602738</v>
      </c>
      <c r="F54" s="39">
        <v>-2.8588250893314751</v>
      </c>
      <c r="G54" s="20">
        <v>4.2883216299374999E-2</v>
      </c>
      <c r="H54" s="39">
        <v>0.65251394247375227</v>
      </c>
      <c r="I54" s="20">
        <v>6.5999176045000007E-3</v>
      </c>
      <c r="J54" s="39">
        <v>0.10042479617315887</v>
      </c>
      <c r="K54" s="39">
        <v>6.497538131405773</v>
      </c>
      <c r="L54" s="20">
        <v>1.1741424622768875</v>
      </c>
      <c r="M54" s="20">
        <v>0.18070574401121001</v>
      </c>
      <c r="N54" s="21" t="s">
        <v>59</v>
      </c>
      <c r="P54" s="15">
        <v>112</v>
      </c>
      <c r="Q54" s="20">
        <v>0.19585625568188858</v>
      </c>
      <c r="R54" s="20">
        <v>9.3483726430062516E-2</v>
      </c>
      <c r="S54" s="16"/>
      <c r="T54" s="16"/>
    </row>
    <row r="55" spans="1:20" x14ac:dyDescent="0.25">
      <c r="A55" s="11">
        <v>45189</v>
      </c>
      <c r="B55" s="17">
        <v>65</v>
      </c>
      <c r="C55" s="17" t="s">
        <v>115</v>
      </c>
      <c r="D55" s="18">
        <v>6.633</v>
      </c>
      <c r="E55" s="39">
        <v>-26.413490197348143</v>
      </c>
      <c r="F55" s="39">
        <v>-4.0332134448239145</v>
      </c>
      <c r="G55" s="20">
        <v>3.7559015201499998E-2</v>
      </c>
      <c r="H55" s="39">
        <v>0.56624476408110958</v>
      </c>
      <c r="I55" s="20">
        <v>6.0743706581250006E-3</v>
      </c>
      <c r="J55" s="39">
        <v>9.1578028917910448E-2</v>
      </c>
      <c r="K55" s="39">
        <v>6.1831944929573135</v>
      </c>
      <c r="L55" s="20">
        <v>1.02836583621707</v>
      </c>
      <c r="M55" s="20">
        <v>0.1663162686194625</v>
      </c>
      <c r="N55" s="21" t="s">
        <v>59</v>
      </c>
      <c r="P55" s="15">
        <v>113</v>
      </c>
      <c r="Q55" s="20">
        <v>0.20604215861937406</v>
      </c>
      <c r="R55" s="20">
        <v>9.5953383863000008E-2</v>
      </c>
      <c r="S55" s="16"/>
      <c r="T55" s="16"/>
    </row>
    <row r="56" spans="1:20" x14ac:dyDescent="0.25">
      <c r="A56" s="22">
        <v>45189</v>
      </c>
      <c r="B56" s="28">
        <v>66</v>
      </c>
      <c r="C56" s="28" t="s">
        <v>116</v>
      </c>
      <c r="D56" s="29">
        <v>6.1260000000000003</v>
      </c>
      <c r="E56" s="39">
        <v>-26.49621102175232</v>
      </c>
      <c r="F56" s="39">
        <v>-4.4484971769630857</v>
      </c>
      <c r="G56" s="26">
        <v>2.2321760205937496E-2</v>
      </c>
      <c r="H56" s="39">
        <v>0.3643774111318559</v>
      </c>
      <c r="I56" s="26">
        <v>5.5004607129999997E-3</v>
      </c>
      <c r="J56" s="39">
        <v>8.9788780819458042E-2</v>
      </c>
      <c r="K56" s="39">
        <v>4.0581619196336396</v>
      </c>
      <c r="L56" s="26">
        <v>0.61116979443856856</v>
      </c>
      <c r="M56" s="26">
        <v>0.15060261432194</v>
      </c>
      <c r="N56" s="27" t="s">
        <v>59</v>
      </c>
      <c r="P56" s="15">
        <v>114</v>
      </c>
      <c r="Q56" s="20">
        <v>0.18269018151077029</v>
      </c>
      <c r="R56" s="20">
        <v>9.2310228956374987E-2</v>
      </c>
      <c r="S56" s="16"/>
      <c r="T56" s="16"/>
    </row>
    <row r="57" spans="1:20" x14ac:dyDescent="0.25">
      <c r="A57" s="22">
        <v>45189</v>
      </c>
      <c r="B57" s="28">
        <v>67</v>
      </c>
      <c r="C57" s="28" t="s">
        <v>117</v>
      </c>
      <c r="D57" s="29">
        <v>6.1479999999999997</v>
      </c>
      <c r="E57" s="39">
        <v>-26.40393754134352</v>
      </c>
      <c r="F57" s="39">
        <v>-3.2293535480051663</v>
      </c>
      <c r="G57" s="26">
        <v>2.5685444094999999E-2</v>
      </c>
      <c r="H57" s="39">
        <v>0.41778536263825633</v>
      </c>
      <c r="I57" s="26">
        <v>5.7250343480000007E-3</v>
      </c>
      <c r="J57" s="39">
        <v>9.3120272413793115E-2</v>
      </c>
      <c r="K57" s="39">
        <v>4.4865135357612349</v>
      </c>
      <c r="L57" s="26">
        <v>0.70326745932109991</v>
      </c>
      <c r="M57" s="26">
        <v>0.15675144044824002</v>
      </c>
      <c r="N57" s="27" t="s">
        <v>59</v>
      </c>
      <c r="P57" s="15">
        <v>115</v>
      </c>
      <c r="Q57" s="20">
        <v>0.1654785175641075</v>
      </c>
      <c r="R57" s="20">
        <v>9.3365939210187487E-2</v>
      </c>
      <c r="S57" s="16"/>
      <c r="T57" s="16"/>
    </row>
    <row r="58" spans="1:20" x14ac:dyDescent="0.25">
      <c r="A58" s="22">
        <v>45189</v>
      </c>
      <c r="B58" s="28">
        <v>68</v>
      </c>
      <c r="C58" s="28" t="s">
        <v>118</v>
      </c>
      <c r="D58" s="29">
        <v>6.2679999999999998</v>
      </c>
      <c r="E58" s="39">
        <v>-26.435680290822877</v>
      </c>
      <c r="F58" s="39">
        <v>-1.199408441386586</v>
      </c>
      <c r="G58" s="26">
        <v>2.2481869460999997E-2</v>
      </c>
      <c r="H58" s="39">
        <v>0.35867692184109762</v>
      </c>
      <c r="I58" s="26">
        <v>5.8842476948750009E-3</v>
      </c>
      <c r="J58" s="39">
        <v>9.387759564254948E-2</v>
      </c>
      <c r="K58" s="39">
        <v>3.8206871339867314</v>
      </c>
      <c r="L58" s="26">
        <v>0.6155535858421799</v>
      </c>
      <c r="M58" s="26">
        <v>0.16111070188567753</v>
      </c>
      <c r="N58" s="27" t="s">
        <v>59</v>
      </c>
      <c r="P58" s="15">
        <v>116</v>
      </c>
      <c r="Q58" s="20">
        <v>0.20100928529284562</v>
      </c>
      <c r="R58" s="20">
        <v>9.4450270376937484E-2</v>
      </c>
      <c r="S58" s="16"/>
      <c r="T58" s="16"/>
    </row>
    <row r="59" spans="1:20" x14ac:dyDescent="0.25">
      <c r="A59" s="11">
        <v>45189</v>
      </c>
      <c r="B59" s="17">
        <v>69</v>
      </c>
      <c r="C59" s="17" t="s">
        <v>119</v>
      </c>
      <c r="D59" s="18">
        <v>6.2039999999999997</v>
      </c>
      <c r="E59" s="39">
        <v>-26.73786573857587</v>
      </c>
      <c r="F59" s="39">
        <v>1.1101548728503428</v>
      </c>
      <c r="G59" s="20">
        <v>1.9905134031093751E-2</v>
      </c>
      <c r="H59" s="39">
        <v>0.32084355304793277</v>
      </c>
      <c r="I59" s="20">
        <v>5.6723354847500003E-3</v>
      </c>
      <c r="J59" s="39">
        <v>9.1430294725177302E-2</v>
      </c>
      <c r="K59" s="39">
        <v>3.5091602188566671</v>
      </c>
      <c r="L59" s="20">
        <v>0.54500256977134687</v>
      </c>
      <c r="M59" s="20">
        <v>0.15530854557245499</v>
      </c>
      <c r="N59" s="21" t="s">
        <v>59</v>
      </c>
      <c r="P59" s="15">
        <v>117</v>
      </c>
      <c r="Q59" s="20">
        <v>0.17167778947257811</v>
      </c>
      <c r="R59" s="20">
        <v>9.3629614000624986E-2</v>
      </c>
      <c r="S59" s="16"/>
      <c r="T59" s="16"/>
    </row>
    <row r="60" spans="1:20" x14ac:dyDescent="0.25">
      <c r="A60" s="11">
        <v>45189</v>
      </c>
      <c r="B60" s="17">
        <v>70</v>
      </c>
      <c r="C60" s="17" t="s">
        <v>120</v>
      </c>
      <c r="D60" s="18">
        <v>6.3869999999999996</v>
      </c>
      <c r="E60" s="39">
        <v>-27.143473149717142</v>
      </c>
      <c r="F60" s="39">
        <v>10.051331500573767</v>
      </c>
      <c r="G60" s="20">
        <v>1.9893560323906247E-2</v>
      </c>
      <c r="H60" s="39">
        <v>0.31146955258973302</v>
      </c>
      <c r="I60" s="20">
        <v>5.1262092048750003E-3</v>
      </c>
      <c r="J60" s="39">
        <v>8.0260047046735575E-2</v>
      </c>
      <c r="K60" s="39">
        <v>3.8807546724756312</v>
      </c>
      <c r="L60" s="20">
        <v>0.54468568166855302</v>
      </c>
      <c r="M60" s="20">
        <v>0.1403556080294775</v>
      </c>
      <c r="N60" s="21" t="s">
        <v>59</v>
      </c>
      <c r="P60" s="15">
        <v>118</v>
      </c>
      <c r="Q60" s="20">
        <v>0.14909381157498264</v>
      </c>
      <c r="R60" s="20">
        <v>9.1344515906937498E-2</v>
      </c>
      <c r="S60" s="16"/>
      <c r="T60" s="16"/>
    </row>
    <row r="61" spans="1:20" x14ac:dyDescent="0.25">
      <c r="A61" s="11">
        <v>45189</v>
      </c>
      <c r="B61" s="17">
        <v>71</v>
      </c>
      <c r="C61" s="17" t="s">
        <v>121</v>
      </c>
      <c r="D61" s="18">
        <v>6.3860000000000001</v>
      </c>
      <c r="E61" s="39">
        <v>-26.643830380057043</v>
      </c>
      <c r="F61" s="39">
        <v>14.314738555024265</v>
      </c>
      <c r="G61" s="20">
        <v>2.4880206426937498E-2</v>
      </c>
      <c r="H61" s="39">
        <v>0.3896054874246398</v>
      </c>
      <c r="I61" s="20">
        <v>4.9298511075000001E-3</v>
      </c>
      <c r="J61" s="39">
        <v>7.7197793728468522E-2</v>
      </c>
      <c r="K61" s="39">
        <v>5.0468474370526408</v>
      </c>
      <c r="L61" s="20">
        <v>0.68122005196954871</v>
      </c>
      <c r="M61" s="20">
        <v>0.13497932332335</v>
      </c>
      <c r="N61" s="21" t="s">
        <v>59</v>
      </c>
      <c r="P61" s="15">
        <v>119</v>
      </c>
      <c r="Q61" s="20">
        <v>0.15904044515006044</v>
      </c>
      <c r="R61" s="20">
        <v>9.4409826694437496E-2</v>
      </c>
      <c r="S61" s="16"/>
      <c r="T61" s="16"/>
    </row>
    <row r="62" spans="1:20" x14ac:dyDescent="0.25">
      <c r="A62" s="22">
        <v>45189</v>
      </c>
      <c r="B62" s="28">
        <v>72</v>
      </c>
      <c r="C62" s="28" t="s">
        <v>122</v>
      </c>
      <c r="D62" s="29">
        <v>7.0330000000000004</v>
      </c>
      <c r="E62" s="39">
        <v>-26.50226660165827</v>
      </c>
      <c r="F62" s="39">
        <v>79.191884589493753</v>
      </c>
      <c r="G62" s="26">
        <v>9.6675158939999992E-2</v>
      </c>
      <c r="H62" s="39">
        <v>1.3745934727712212</v>
      </c>
      <c r="I62" s="26">
        <v>7.7052023510000003E-3</v>
      </c>
      <c r="J62" s="39">
        <v>0.10955783237594199</v>
      </c>
      <c r="K62" s="39">
        <v>12.546738493824662</v>
      </c>
      <c r="L62" s="26">
        <v>2.6469658517771997</v>
      </c>
      <c r="M62" s="26">
        <v>0.21096844037038001</v>
      </c>
      <c r="N62" s="27" t="s">
        <v>59</v>
      </c>
      <c r="P62" s="15">
        <v>455</v>
      </c>
      <c r="Q62" s="20">
        <v>0.42750517220431999</v>
      </c>
      <c r="R62" s="20">
        <v>2.9986494497440622E-2</v>
      </c>
      <c r="S62" s="16"/>
      <c r="T62" s="16"/>
    </row>
    <row r="63" spans="1:20" x14ac:dyDescent="0.25">
      <c r="A63" s="22">
        <v>45189</v>
      </c>
      <c r="B63" s="28">
        <v>73</v>
      </c>
      <c r="C63" s="28" t="s">
        <v>123</v>
      </c>
      <c r="D63" s="29">
        <v>7.1630000000000003</v>
      </c>
      <c r="E63" s="39">
        <v>-26.421768881161906</v>
      </c>
      <c r="F63" s="39">
        <v>278.26066979007368</v>
      </c>
      <c r="G63" s="26">
        <v>9.5640527987874993E-2</v>
      </c>
      <c r="H63" s="39">
        <v>1.3352021218466423</v>
      </c>
      <c r="I63" s="26">
        <v>7.5020807372500001E-3</v>
      </c>
      <c r="J63" s="39">
        <v>0.10473378105891386</v>
      </c>
      <c r="K63" s="39">
        <v>12.748533551897424</v>
      </c>
      <c r="L63" s="26">
        <v>2.6186376563080174</v>
      </c>
      <c r="M63" s="26">
        <v>0.20540697058590499</v>
      </c>
      <c r="N63" s="27" t="s">
        <v>59</v>
      </c>
      <c r="P63" s="15">
        <v>446</v>
      </c>
      <c r="Q63" s="20">
        <v>1.2514082631396399</v>
      </c>
      <c r="R63" s="20">
        <v>0.10247055551221562</v>
      </c>
      <c r="S63" s="16"/>
      <c r="T63" s="16"/>
    </row>
    <row r="64" spans="1:20" x14ac:dyDescent="0.25">
      <c r="A64" s="22">
        <v>45189</v>
      </c>
      <c r="B64" s="28">
        <v>74</v>
      </c>
      <c r="C64" s="28" t="s">
        <v>124</v>
      </c>
      <c r="D64" s="29">
        <v>6.7709999999999999</v>
      </c>
      <c r="E64" s="39">
        <v>-26.16663418549825</v>
      </c>
      <c r="F64" s="39">
        <v>816.14900295934797</v>
      </c>
      <c r="G64" s="26">
        <v>8.6714651123125E-2</v>
      </c>
      <c r="H64" s="39">
        <v>1.2806771691496825</v>
      </c>
      <c r="I64" s="26">
        <v>7.63572940075E-3</v>
      </c>
      <c r="J64" s="39">
        <v>0.11277107370772411</v>
      </c>
      <c r="K64" s="39">
        <v>11.356433232771145</v>
      </c>
      <c r="L64" s="26">
        <v>2.3742471477511624</v>
      </c>
      <c r="M64" s="26">
        <v>0.209066270992535</v>
      </c>
      <c r="N64" s="27" t="s">
        <v>59</v>
      </c>
      <c r="P64" s="15">
        <v>453</v>
      </c>
      <c r="Q64" s="20">
        <v>0.32430437517212002</v>
      </c>
      <c r="R64" s="20">
        <v>2.1674711900227343E-2</v>
      </c>
      <c r="S64" s="16"/>
      <c r="T64" s="16"/>
    </row>
    <row r="65" spans="1:20" x14ac:dyDescent="0.25">
      <c r="A65" s="11">
        <v>45190</v>
      </c>
      <c r="B65" s="15">
        <v>38</v>
      </c>
      <c r="C65" s="59" t="s">
        <v>125</v>
      </c>
      <c r="D65" s="60">
        <v>6.7130000000000001</v>
      </c>
      <c r="E65" s="39">
        <v>-26.225376304374802</v>
      </c>
      <c r="F65" s="39">
        <v>-1.4808011100206615</v>
      </c>
      <c r="G65" s="60">
        <v>6.1961957578E-2</v>
      </c>
      <c r="H65" s="39">
        <v>0.9230144134962015</v>
      </c>
      <c r="I65" s="60">
        <v>6.4497873493437503E-3</v>
      </c>
      <c r="J65" s="39">
        <v>9.6079060767819913E-2</v>
      </c>
      <c r="K65" s="39">
        <v>9.6068217790629138</v>
      </c>
      <c r="L65" s="60">
        <v>1.69651839848564</v>
      </c>
      <c r="M65" s="60">
        <v>0.17659517762503188</v>
      </c>
      <c r="N65" s="61"/>
      <c r="P65" s="15">
        <v>445</v>
      </c>
      <c r="Q65" s="20">
        <v>0.93145151485235989</v>
      </c>
      <c r="R65" s="20">
        <v>6.4047727276069985E-2</v>
      </c>
      <c r="S65" s="16"/>
      <c r="T65" s="16"/>
    </row>
    <row r="66" spans="1:20" x14ac:dyDescent="0.25">
      <c r="A66" s="11">
        <v>45190</v>
      </c>
      <c r="B66" s="15">
        <v>39</v>
      </c>
      <c r="C66" s="59" t="s">
        <v>126</v>
      </c>
      <c r="D66" s="60">
        <v>6.6989999999999998</v>
      </c>
      <c r="E66" s="39">
        <v>-28.931001101026101</v>
      </c>
      <c r="F66" s="39">
        <v>-1.5780410861349887</v>
      </c>
      <c r="G66" s="60">
        <v>4.1755384266499995E-2</v>
      </c>
      <c r="H66" s="39">
        <v>0.62330772154799219</v>
      </c>
      <c r="I66" s="60">
        <v>7.2445323132187493E-3</v>
      </c>
      <c r="J66" s="39">
        <v>0.10814348877770934</v>
      </c>
      <c r="K66" s="39">
        <v>5.7637101280245453</v>
      </c>
      <c r="L66" s="60">
        <v>1.1432624212167699</v>
      </c>
      <c r="M66" s="60">
        <v>0.19835529473592936</v>
      </c>
      <c r="N66" s="61"/>
      <c r="P66" s="15">
        <v>451</v>
      </c>
      <c r="Q66" s="20">
        <v>0.56237380340356002</v>
      </c>
      <c r="R66" s="20">
        <v>3.9018541058784682E-2</v>
      </c>
      <c r="S66" s="16"/>
      <c r="T66" s="16"/>
    </row>
    <row r="67" spans="1:20" x14ac:dyDescent="0.25">
      <c r="A67" s="11">
        <v>45190</v>
      </c>
      <c r="B67" s="15">
        <v>40</v>
      </c>
      <c r="C67" s="59" t="s">
        <v>127</v>
      </c>
      <c r="D67" s="60">
        <v>6.8609999999999998</v>
      </c>
      <c r="E67" s="39">
        <v>-26.056487545355569</v>
      </c>
      <c r="F67" s="39">
        <v>-0.80704178707444019</v>
      </c>
      <c r="G67" s="60">
        <v>5.1128379065749997E-2</v>
      </c>
      <c r="H67" s="39">
        <v>0.7452030180112228</v>
      </c>
      <c r="I67" s="60">
        <v>9.1370303570624985E-3</v>
      </c>
      <c r="J67" s="39">
        <v>0.13317344930859201</v>
      </c>
      <c r="K67" s="39">
        <v>5.5957326470115252</v>
      </c>
      <c r="L67" s="60">
        <v>1.3998950188202348</v>
      </c>
      <c r="M67" s="60">
        <v>0.25017189117637118</v>
      </c>
      <c r="N67" s="61"/>
      <c r="P67" s="15">
        <v>447</v>
      </c>
      <c r="Q67" s="20">
        <v>1.00317261593764</v>
      </c>
      <c r="R67" s="20">
        <v>6.9987888624701872E-2</v>
      </c>
      <c r="S67" s="16"/>
      <c r="T67" s="16"/>
    </row>
    <row r="68" spans="1:20" x14ac:dyDescent="0.25">
      <c r="A68" s="22">
        <v>45190</v>
      </c>
      <c r="B68" s="30">
        <v>41</v>
      </c>
      <c r="C68" s="59" t="s">
        <v>128</v>
      </c>
      <c r="D68" s="60">
        <v>6.1920000000000002</v>
      </c>
      <c r="E68" s="39">
        <v>-26.066052813536988</v>
      </c>
      <c r="F68" s="39">
        <v>-1.6239934388035655</v>
      </c>
      <c r="G68" s="60">
        <v>2.8511533403750001E-2</v>
      </c>
      <c r="H68" s="39">
        <v>0.460457580809916</v>
      </c>
      <c r="I68" s="60">
        <v>9.7210851298750005E-3</v>
      </c>
      <c r="J68" s="39">
        <v>0.1569942688933301</v>
      </c>
      <c r="K68" s="39">
        <v>2.9329578974807951</v>
      </c>
      <c r="L68" s="60">
        <v>0.78064578459467504</v>
      </c>
      <c r="M68" s="60">
        <v>0.2661633108559775</v>
      </c>
      <c r="N68" s="61"/>
      <c r="P68" s="15">
        <v>448</v>
      </c>
      <c r="Q68" s="20">
        <v>0.67066455629003996</v>
      </c>
      <c r="R68" s="20">
        <v>4.7758252624742502E-2</v>
      </c>
      <c r="S68" s="16"/>
      <c r="T68" s="16"/>
    </row>
    <row r="69" spans="1:20" x14ac:dyDescent="0.25">
      <c r="A69" s="22">
        <v>45190</v>
      </c>
      <c r="B69" s="30">
        <v>42</v>
      </c>
      <c r="C69" s="59" t="s">
        <v>129</v>
      </c>
      <c r="D69" s="60">
        <v>6.32</v>
      </c>
      <c r="E69" s="39">
        <v>-26.497715238640719</v>
      </c>
      <c r="F69" s="39">
        <v>-3.5330558359973603</v>
      </c>
      <c r="G69" s="60">
        <v>3.0928721911E-2</v>
      </c>
      <c r="H69" s="39">
        <v>0.48937851124999998</v>
      </c>
      <c r="I69" s="60">
        <v>1.0873448803437501E-2</v>
      </c>
      <c r="J69" s="39">
        <v>0.17204824056071993</v>
      </c>
      <c r="K69" s="39">
        <v>2.8444261310378618</v>
      </c>
      <c r="L69" s="60">
        <v>0.84682840592317998</v>
      </c>
      <c r="M69" s="60">
        <v>0.2977150282381188</v>
      </c>
      <c r="N69" s="61"/>
      <c r="P69" s="15">
        <v>449</v>
      </c>
      <c r="Q69" s="20">
        <v>0.67506134010429997</v>
      </c>
      <c r="R69" s="20">
        <v>6.1576158910364685E-2</v>
      </c>
      <c r="S69" s="16"/>
      <c r="T69" s="16"/>
    </row>
    <row r="70" spans="1:20" x14ac:dyDescent="0.25">
      <c r="A70" s="22">
        <v>45190</v>
      </c>
      <c r="B70" s="30">
        <v>43</v>
      </c>
      <c r="C70" s="59" t="s">
        <v>130</v>
      </c>
      <c r="D70" s="60">
        <v>6.5449999999999999</v>
      </c>
      <c r="E70" s="39">
        <v>-27.067107774011326</v>
      </c>
      <c r="F70" s="39">
        <v>-2.76095501269588</v>
      </c>
      <c r="G70" s="60">
        <v>3.0317213143E-2</v>
      </c>
      <c r="H70" s="39">
        <v>0.46321181272727274</v>
      </c>
      <c r="I70" s="60">
        <v>1.1784606449749999E-2</v>
      </c>
      <c r="J70" s="39">
        <v>0.18005510236440028</v>
      </c>
      <c r="K70" s="39">
        <v>2.5726114208627777</v>
      </c>
      <c r="L70" s="60">
        <v>0.83008529585533997</v>
      </c>
      <c r="M70" s="60">
        <v>0.32266252459415495</v>
      </c>
      <c r="N70" s="61"/>
      <c r="P70" s="15">
        <v>342</v>
      </c>
      <c r="Q70" s="20">
        <v>0.25646756153899003</v>
      </c>
      <c r="R70" s="20">
        <v>9.5221092827661252E-2</v>
      </c>
      <c r="S70" s="16"/>
      <c r="T70" s="16"/>
    </row>
    <row r="71" spans="1:20" x14ac:dyDescent="0.25">
      <c r="A71" s="11">
        <v>45190</v>
      </c>
      <c r="B71" s="15">
        <v>44</v>
      </c>
      <c r="C71" s="59" t="s">
        <v>131</v>
      </c>
      <c r="D71" s="60">
        <v>6.4050000000000002</v>
      </c>
      <c r="E71" s="39">
        <v>-26.751614407630917</v>
      </c>
      <c r="F71" s="39">
        <v>-3.2552326000428717</v>
      </c>
      <c r="G71" s="60">
        <v>2.3623424572125001E-2</v>
      </c>
      <c r="H71" s="39">
        <v>0.36882786217213115</v>
      </c>
      <c r="I71" s="60">
        <v>1.21338925156875E-2</v>
      </c>
      <c r="J71" s="39">
        <v>0.18944406737997657</v>
      </c>
      <c r="K71" s="39">
        <v>1.946895816126859</v>
      </c>
      <c r="L71" s="60">
        <v>0.64680936478478246</v>
      </c>
      <c r="M71" s="60">
        <v>0.33222597707952373</v>
      </c>
      <c r="N71" s="61"/>
      <c r="P71" s="15">
        <v>351</v>
      </c>
      <c r="Q71" s="20">
        <v>0.35698471885056998</v>
      </c>
      <c r="R71" s="20">
        <v>0.21653379693066999</v>
      </c>
      <c r="S71" s="16"/>
      <c r="T71" s="16"/>
    </row>
    <row r="72" spans="1:20" x14ac:dyDescent="0.25">
      <c r="A72" s="11">
        <v>45190</v>
      </c>
      <c r="B72" s="15">
        <v>45</v>
      </c>
      <c r="C72" s="59" t="s">
        <v>132</v>
      </c>
      <c r="D72" s="60">
        <v>6.3319999999999999</v>
      </c>
      <c r="E72" s="39">
        <v>-26.577165606611235</v>
      </c>
      <c r="F72" s="39">
        <v>-4.0114513078487164</v>
      </c>
      <c r="G72" s="60">
        <v>2.4665231517624998E-2</v>
      </c>
      <c r="H72" s="39">
        <v>0.38953303091637714</v>
      </c>
      <c r="I72" s="60">
        <v>1.4105381903812499E-2</v>
      </c>
      <c r="J72" s="39">
        <v>0.22276345394523847</v>
      </c>
      <c r="K72" s="39">
        <v>1.7486397522465031</v>
      </c>
      <c r="L72" s="60">
        <v>0.67533403895257238</v>
      </c>
      <c r="M72" s="60">
        <v>0.38620535652638621</v>
      </c>
      <c r="N72" s="61"/>
      <c r="P72" s="15">
        <v>458</v>
      </c>
      <c r="Q72" s="20">
        <v>1.4723180433944001</v>
      </c>
      <c r="R72" s="20">
        <v>0.45811792712729493</v>
      </c>
      <c r="S72" s="16"/>
      <c r="T72" s="16"/>
    </row>
    <row r="73" spans="1:20" x14ac:dyDescent="0.25">
      <c r="A73" s="11">
        <v>45190</v>
      </c>
      <c r="B73" s="15">
        <v>46</v>
      </c>
      <c r="C73" s="59" t="s">
        <v>133</v>
      </c>
      <c r="D73" s="60">
        <v>6.3440000000000003</v>
      </c>
      <c r="E73" s="39">
        <v>-26.918467730001435</v>
      </c>
      <c r="F73" s="39">
        <v>-3.0075112909893882</v>
      </c>
      <c r="G73" s="60">
        <v>2.672296030975E-2</v>
      </c>
      <c r="H73" s="39">
        <v>0.42123203514738328</v>
      </c>
      <c r="I73" s="60">
        <v>1.7774616385125001E-2</v>
      </c>
      <c r="J73" s="39">
        <v>0.28017995562933479</v>
      </c>
      <c r="K73" s="39">
        <v>1.5034338705680073</v>
      </c>
      <c r="L73" s="60">
        <v>0.73167465328095493</v>
      </c>
      <c r="M73" s="60">
        <v>0.48666899662472252</v>
      </c>
      <c r="N73" s="61"/>
      <c r="P73" s="15">
        <v>442</v>
      </c>
      <c r="Q73" s="20">
        <v>0.74831808175628001</v>
      </c>
      <c r="R73" s="20">
        <v>0.58524009427813495</v>
      </c>
      <c r="S73" s="16"/>
      <c r="T73" s="16"/>
    </row>
    <row r="74" spans="1:20" x14ac:dyDescent="0.25">
      <c r="A74" s="22">
        <v>45190</v>
      </c>
      <c r="B74" s="30">
        <v>47</v>
      </c>
      <c r="C74" s="59" t="s">
        <v>134</v>
      </c>
      <c r="D74" s="60">
        <v>6.48</v>
      </c>
      <c r="E74" s="39">
        <v>-26.998434796897925</v>
      </c>
      <c r="F74" s="39">
        <v>-3.3064819738880242</v>
      </c>
      <c r="G74" s="60">
        <v>1.6418207894999998E-2</v>
      </c>
      <c r="H74" s="39">
        <v>0.25336740578703698</v>
      </c>
      <c r="I74" s="60">
        <v>2.1242422620750004E-2</v>
      </c>
      <c r="J74" s="39">
        <v>0.327815163900463</v>
      </c>
      <c r="K74" s="39">
        <v>0.77289714963877898</v>
      </c>
      <c r="L74" s="60">
        <v>0.44953053216509992</v>
      </c>
      <c r="M74" s="60">
        <v>0.58161753135613503</v>
      </c>
      <c r="N74" s="61"/>
      <c r="P74" s="15">
        <v>439</v>
      </c>
      <c r="Q74" s="20">
        <v>2.9943162613702401</v>
      </c>
      <c r="R74" s="20">
        <v>0.58095881965063745</v>
      </c>
      <c r="S74" s="16"/>
      <c r="T74" s="16"/>
    </row>
    <row r="75" spans="1:20" x14ac:dyDescent="0.25">
      <c r="A75" s="22">
        <v>45190</v>
      </c>
      <c r="B75" s="30">
        <v>48</v>
      </c>
      <c r="C75" s="59" t="s">
        <v>135</v>
      </c>
      <c r="D75" s="60">
        <v>6.4130000000000003</v>
      </c>
      <c r="E75" s="39">
        <v>-27.077322617553236</v>
      </c>
      <c r="F75" s="39">
        <v>-3.2185144828917585</v>
      </c>
      <c r="G75" s="60">
        <v>1.5594407215499999E-2</v>
      </c>
      <c r="H75" s="39">
        <v>0.24316867636831435</v>
      </c>
      <c r="I75" s="60">
        <v>2.2563095811874996E-2</v>
      </c>
      <c r="J75" s="39">
        <v>0.3518337098374395</v>
      </c>
      <c r="K75" s="39">
        <v>0.69114661150765644</v>
      </c>
      <c r="L75" s="60">
        <v>0.42697486956038994</v>
      </c>
      <c r="M75" s="60">
        <v>0.61777756332913736</v>
      </c>
      <c r="N75" s="61"/>
      <c r="P75" s="15">
        <v>436</v>
      </c>
      <c r="Q75" s="20">
        <v>0.36010107191321999</v>
      </c>
      <c r="R75" s="20">
        <v>0.27396926318224624</v>
      </c>
      <c r="S75" s="16"/>
      <c r="T75" s="16"/>
    </row>
    <row r="76" spans="1:20" x14ac:dyDescent="0.25">
      <c r="A76" s="22">
        <v>45190</v>
      </c>
      <c r="B76" s="30">
        <v>49</v>
      </c>
      <c r="C76" s="59" t="s">
        <v>136</v>
      </c>
      <c r="D76" s="60">
        <v>6.2069999999999999</v>
      </c>
      <c r="E76" s="39">
        <v>-26.770208726923592</v>
      </c>
      <c r="F76" s="39">
        <v>-2.828575401211368</v>
      </c>
      <c r="G76" s="60">
        <v>1.6717589085249999E-2</v>
      </c>
      <c r="H76" s="39">
        <v>0.26933444635492182</v>
      </c>
      <c r="I76" s="60">
        <v>1.9427185838375001E-2</v>
      </c>
      <c r="J76" s="39">
        <v>0.31298833314604479</v>
      </c>
      <c r="K76" s="39">
        <v>0.86052551431444757</v>
      </c>
      <c r="L76" s="60">
        <v>0.45772758915414496</v>
      </c>
      <c r="M76" s="60">
        <v>0.53191634825470746</v>
      </c>
      <c r="N76" s="61"/>
      <c r="P76" s="15">
        <v>444</v>
      </c>
      <c r="Q76" s="20">
        <v>0.74561143823581988</v>
      </c>
      <c r="R76" s="20">
        <v>0.18667586705169997</v>
      </c>
      <c r="S76" s="16"/>
      <c r="T76" s="16"/>
    </row>
    <row r="77" spans="1:20" x14ac:dyDescent="0.25">
      <c r="A77" s="11">
        <v>45190</v>
      </c>
      <c r="B77" s="15">
        <v>52</v>
      </c>
      <c r="C77" s="15" t="s">
        <v>137</v>
      </c>
      <c r="D77" s="20">
        <v>6.5019999999999998</v>
      </c>
      <c r="E77" s="39">
        <v>-29.01798554995101</v>
      </c>
      <c r="F77" s="39">
        <v>-7.9130149185361027</v>
      </c>
      <c r="G77" s="20">
        <v>9.9308172729375005E-3</v>
      </c>
      <c r="H77" s="39">
        <v>0.15273480887323135</v>
      </c>
      <c r="I77" s="20">
        <v>7.5214940462499987E-4</v>
      </c>
      <c r="J77" s="39">
        <v>1.1567969926561056E-2</v>
      </c>
      <c r="K77" s="39">
        <v>13.203250859300649</v>
      </c>
      <c r="L77" s="20">
        <v>0.27190577693302875</v>
      </c>
      <c r="M77" s="20">
        <v>2.0593850698632496E-2</v>
      </c>
      <c r="N77" s="21" t="s">
        <v>59</v>
      </c>
      <c r="P77" s="15">
        <v>456</v>
      </c>
      <c r="Q77" s="20">
        <v>2.0222215051616801</v>
      </c>
      <c r="R77" s="20">
        <v>0.26903278395002872</v>
      </c>
      <c r="S77" s="16"/>
      <c r="T77" s="16"/>
    </row>
    <row r="78" spans="1:20" x14ac:dyDescent="0.25">
      <c r="A78" s="11">
        <v>45190</v>
      </c>
      <c r="B78" s="15">
        <v>53</v>
      </c>
      <c r="C78" s="15" t="s">
        <v>138</v>
      </c>
      <c r="D78" s="20">
        <v>6.218</v>
      </c>
      <c r="E78" s="39">
        <v>-29.18604573274154</v>
      </c>
      <c r="F78" s="39">
        <v>-9.5701906704722379</v>
      </c>
      <c r="G78" s="20">
        <v>1.00215549981875E-2</v>
      </c>
      <c r="H78" s="39">
        <v>0.16117007073315376</v>
      </c>
      <c r="I78" s="20">
        <v>-2.1845971291406269E-4</v>
      </c>
      <c r="J78" s="39">
        <v>-3.513343726504707E-3</v>
      </c>
      <c r="K78" s="39">
        <v>-45.873698470572293</v>
      </c>
      <c r="L78" s="20">
        <v>0.27439017585037373</v>
      </c>
      <c r="M78" s="20">
        <v>0</v>
      </c>
      <c r="N78" s="21" t="s">
        <v>59</v>
      </c>
      <c r="P78" s="15">
        <v>459</v>
      </c>
      <c r="Q78" s="20">
        <v>1.2008849810370801</v>
      </c>
      <c r="R78" s="20">
        <v>0.20862913989948373</v>
      </c>
      <c r="S78" s="16"/>
      <c r="T78" s="16"/>
    </row>
    <row r="79" spans="1:20" x14ac:dyDescent="0.25">
      <c r="A79" s="11">
        <v>45190</v>
      </c>
      <c r="B79" s="15">
        <v>54</v>
      </c>
      <c r="C79" s="15" t="s">
        <v>139</v>
      </c>
      <c r="D79" s="20">
        <v>6.1479999999999997</v>
      </c>
      <c r="E79" s="39">
        <v>-28.534430142937985</v>
      </c>
      <c r="F79" s="39">
        <v>-5.582710191089217</v>
      </c>
      <c r="G79" s="20">
        <v>1.144030655725E-2</v>
      </c>
      <c r="H79" s="39">
        <v>0.18608175922657777</v>
      </c>
      <c r="I79" s="20">
        <v>-1.1447432124218762E-4</v>
      </c>
      <c r="J79" s="39">
        <v>-1.8619765979536048E-3</v>
      </c>
      <c r="K79" s="39">
        <v>-99.937754014250174</v>
      </c>
      <c r="L79" s="20">
        <v>0.31323559353750502</v>
      </c>
      <c r="M79" s="20">
        <v>0</v>
      </c>
      <c r="N79" s="21" t="s">
        <v>59</v>
      </c>
      <c r="P79" s="15">
        <v>457</v>
      </c>
      <c r="Q79" s="20">
        <v>1.1336781018156401</v>
      </c>
      <c r="R79" s="20">
        <v>0.21615742767736373</v>
      </c>
      <c r="S79" s="16"/>
      <c r="T79" s="16"/>
    </row>
    <row r="80" spans="1:20" x14ac:dyDescent="0.25">
      <c r="A80" s="22">
        <v>45190</v>
      </c>
      <c r="B80" s="30">
        <v>55</v>
      </c>
      <c r="C80" s="30" t="s">
        <v>140</v>
      </c>
      <c r="D80" s="26">
        <v>6.1909999999999998</v>
      </c>
      <c r="E80" s="39">
        <v>-28.740195139477589</v>
      </c>
      <c r="F80" s="39">
        <v>-5.7129666662627239</v>
      </c>
      <c r="G80" s="26">
        <v>9.6122122128124987E-3</v>
      </c>
      <c r="H80" s="39">
        <v>0.15526105980960264</v>
      </c>
      <c r="I80" s="26">
        <v>2.5035618568749985E-4</v>
      </c>
      <c r="J80" s="39">
        <v>4.0438731333790967E-3</v>
      </c>
      <c r="K80" s="39">
        <v>38.394147068571634</v>
      </c>
      <c r="L80" s="26">
        <v>0.2631823703868062</v>
      </c>
      <c r="M80" s="26">
        <v>6.8547523641237455E-3</v>
      </c>
      <c r="N80" s="27" t="s">
        <v>59</v>
      </c>
      <c r="P80" s="15">
        <v>443</v>
      </c>
      <c r="Q80" s="20">
        <v>0.53337838091197998</v>
      </c>
      <c r="R80" s="20">
        <v>0.16369676487523999</v>
      </c>
      <c r="S80" s="16"/>
      <c r="T80" s="16"/>
    </row>
    <row r="81" spans="1:20" x14ac:dyDescent="0.25">
      <c r="A81" s="22">
        <v>45190</v>
      </c>
      <c r="B81" s="30">
        <v>56</v>
      </c>
      <c r="C81" s="30" t="s">
        <v>141</v>
      </c>
      <c r="D81" s="26">
        <v>6.165</v>
      </c>
      <c r="E81" s="39">
        <v>-28.789437429529752</v>
      </c>
      <c r="F81" s="39">
        <v>-2.4241250453368153</v>
      </c>
      <c r="G81" s="26">
        <v>9.8969118821874997E-3</v>
      </c>
      <c r="H81" s="39">
        <v>0.16053385048154906</v>
      </c>
      <c r="I81" s="26">
        <v>7.5357831179687475E-4</v>
      </c>
      <c r="J81" s="39">
        <v>1.2223492486567313E-2</v>
      </c>
      <c r="K81" s="39">
        <v>13.133222821379697</v>
      </c>
      <c r="L81" s="26">
        <v>0.27097744733429374</v>
      </c>
      <c r="M81" s="26">
        <v>2.0632974176998432E-2</v>
      </c>
      <c r="N81" s="27" t="s">
        <v>59</v>
      </c>
      <c r="P81" s="15">
        <v>440</v>
      </c>
      <c r="Q81" s="20">
        <v>0.86155236948536007</v>
      </c>
      <c r="R81" s="20">
        <v>0.17582313807427</v>
      </c>
      <c r="S81" s="16"/>
      <c r="T81" s="16"/>
    </row>
    <row r="82" spans="1:20" x14ac:dyDescent="0.25">
      <c r="A82" s="22">
        <v>45190</v>
      </c>
      <c r="B82" s="30">
        <v>57</v>
      </c>
      <c r="C82" s="30" t="s">
        <v>142</v>
      </c>
      <c r="D82" s="26">
        <v>6.2549999999999999</v>
      </c>
      <c r="E82" s="39">
        <v>-29.110198052057147</v>
      </c>
      <c r="F82" s="39">
        <v>-3.8013484980989594</v>
      </c>
      <c r="G82" s="26">
        <v>9.8790214168749998E-3</v>
      </c>
      <c r="H82" s="39">
        <v>0.15793799227617905</v>
      </c>
      <c r="I82" s="26">
        <v>1.472688998203125E-3</v>
      </c>
      <c r="J82" s="39">
        <v>2.3544188620353717E-2</v>
      </c>
      <c r="K82" s="39">
        <v>6.70815184260133</v>
      </c>
      <c r="L82" s="26">
        <v>0.27048760639403746</v>
      </c>
      <c r="M82" s="26">
        <v>4.0322224770801558E-2</v>
      </c>
      <c r="N82" s="27" t="s">
        <v>59</v>
      </c>
      <c r="P82" s="15">
        <v>441</v>
      </c>
      <c r="Q82" s="20">
        <v>0.62402435211444007</v>
      </c>
      <c r="R82" s="20">
        <v>0.16271542487476187</v>
      </c>
      <c r="S82" s="16"/>
      <c r="T82" s="16"/>
    </row>
    <row r="83" spans="1:20" x14ac:dyDescent="0.25">
      <c r="A83" s="11">
        <v>45190</v>
      </c>
      <c r="B83" s="15">
        <v>58</v>
      </c>
      <c r="C83" s="15" t="s">
        <v>143</v>
      </c>
      <c r="D83" s="20">
        <v>6.3869999999999996</v>
      </c>
      <c r="E83" s="39">
        <v>-27.97916273284909</v>
      </c>
      <c r="F83" s="39">
        <v>-2.0111113529297215</v>
      </c>
      <c r="G83" s="20">
        <v>1.8947920517875E-2</v>
      </c>
      <c r="H83" s="39">
        <v>0.29666385655041494</v>
      </c>
      <c r="I83" s="20">
        <v>2.3970432925156252E-3</v>
      </c>
      <c r="J83" s="39">
        <v>3.7530034327784956E-2</v>
      </c>
      <c r="K83" s="39">
        <v>7.9047051745109389</v>
      </c>
      <c r="L83" s="20">
        <v>0.5187940637794175</v>
      </c>
      <c r="M83" s="20">
        <v>6.5631045349077821E-2</v>
      </c>
      <c r="N83" s="21" t="s">
        <v>59</v>
      </c>
      <c r="P83" s="15">
        <v>338</v>
      </c>
      <c r="Q83" s="20">
        <v>0.32084063734641</v>
      </c>
      <c r="R83" s="20">
        <v>0.14699979793123499</v>
      </c>
      <c r="S83" s="16"/>
      <c r="T83" s="16"/>
    </row>
    <row r="84" spans="1:20" x14ac:dyDescent="0.25">
      <c r="A84" s="11">
        <v>45190</v>
      </c>
      <c r="B84" s="15">
        <v>59</v>
      </c>
      <c r="C84" s="15" t="s">
        <v>144</v>
      </c>
      <c r="D84" s="20">
        <v>6.29</v>
      </c>
      <c r="E84" s="39">
        <v>-28.281062791667139</v>
      </c>
      <c r="F84" s="39">
        <v>-3.7451787897870554</v>
      </c>
      <c r="G84" s="20">
        <v>2.0198733455499999E-2</v>
      </c>
      <c r="H84" s="39">
        <v>0.32112453824324322</v>
      </c>
      <c r="I84" s="20">
        <v>2.8581107151249997E-3</v>
      </c>
      <c r="J84" s="39">
        <v>4.5438962084658183E-2</v>
      </c>
      <c r="K84" s="39">
        <v>7.0671627059823701</v>
      </c>
      <c r="L84" s="20">
        <v>0.55304132201158995</v>
      </c>
      <c r="M84" s="20">
        <v>7.8255071380122485E-2</v>
      </c>
      <c r="N84" s="21" t="s">
        <v>59</v>
      </c>
      <c r="P84" s="15">
        <v>343</v>
      </c>
      <c r="Q84" s="20">
        <v>0.32057063937427999</v>
      </c>
      <c r="R84" s="20">
        <v>0.15039394283959437</v>
      </c>
      <c r="S84" s="16"/>
      <c r="T84" s="16"/>
    </row>
    <row r="85" spans="1:20" x14ac:dyDescent="0.25">
      <c r="A85" s="11">
        <v>45190</v>
      </c>
      <c r="B85" s="15">
        <v>60</v>
      </c>
      <c r="C85" s="15" t="s">
        <v>145</v>
      </c>
      <c r="D85" s="20">
        <v>6.3810000000000002</v>
      </c>
      <c r="E85" s="39">
        <v>-27.317305441164333</v>
      </c>
      <c r="F85" s="39">
        <v>-1.9735772529631808</v>
      </c>
      <c r="G85" s="20">
        <v>2.4991802242249998E-2</v>
      </c>
      <c r="H85" s="39">
        <v>0.39165964961996547</v>
      </c>
      <c r="I85" s="20">
        <v>3.1251896012187497E-3</v>
      </c>
      <c r="J85" s="39">
        <v>4.8976486463230676E-2</v>
      </c>
      <c r="K85" s="39">
        <v>7.9968915269984864</v>
      </c>
      <c r="L85" s="20">
        <v>0.68427554539280488</v>
      </c>
      <c r="M85" s="20">
        <v>8.556769128136936E-2</v>
      </c>
      <c r="N85" s="21" t="s">
        <v>59</v>
      </c>
      <c r="P85" s="15">
        <v>341</v>
      </c>
      <c r="Q85" s="20">
        <v>0.20347239790898</v>
      </c>
      <c r="R85" s="20">
        <v>0.14261319325486999</v>
      </c>
      <c r="S85" s="16"/>
      <c r="T85" s="16"/>
    </row>
    <row r="86" spans="1:20" x14ac:dyDescent="0.25">
      <c r="A86" s="22">
        <v>45190</v>
      </c>
      <c r="B86" s="30">
        <v>63</v>
      </c>
      <c r="C86" s="30" t="s">
        <v>146</v>
      </c>
      <c r="D86" s="26">
        <v>6.2110000000000003</v>
      </c>
      <c r="E86" s="39">
        <v>-28.379887799268673</v>
      </c>
      <c r="F86" s="39">
        <v>-2.8986273570681105</v>
      </c>
      <c r="G86" s="26">
        <v>1.6238091507374999E-2</v>
      </c>
      <c r="H86" s="39">
        <v>0.26144085505353404</v>
      </c>
      <c r="I86" s="26">
        <v>2.8985815890468745E-3</v>
      </c>
      <c r="J86" s="39">
        <v>4.6668516970646827E-2</v>
      </c>
      <c r="K86" s="39">
        <v>5.6020819178370918</v>
      </c>
      <c r="L86" s="26">
        <v>0.44459894547192746</v>
      </c>
      <c r="M86" s="26">
        <v>7.9363163908103426E-2</v>
      </c>
      <c r="N86" s="27" t="s">
        <v>59</v>
      </c>
      <c r="P86" s="15">
        <v>339</v>
      </c>
      <c r="Q86" s="20">
        <v>0.23670720619151001</v>
      </c>
      <c r="R86" s="20">
        <v>0.13843057066087061</v>
      </c>
      <c r="S86" s="16"/>
      <c r="T86" s="16"/>
    </row>
    <row r="87" spans="1:20" x14ac:dyDescent="0.25">
      <c r="A87" s="22">
        <v>45190</v>
      </c>
      <c r="B87" s="30">
        <v>64</v>
      </c>
      <c r="C87" s="30" t="s">
        <v>147</v>
      </c>
      <c r="D87" s="26">
        <v>6.2640000000000002</v>
      </c>
      <c r="E87" s="39">
        <v>-27.911145449349984</v>
      </c>
      <c r="F87" s="39">
        <v>-2.5990609654565606</v>
      </c>
      <c r="G87" s="26">
        <v>2.49660015675E-2</v>
      </c>
      <c r="H87" s="39">
        <v>0.39856324341475097</v>
      </c>
      <c r="I87" s="26">
        <v>3.3197239965156245E-3</v>
      </c>
      <c r="J87" s="39">
        <v>5.2996870953314568E-2</v>
      </c>
      <c r="K87" s="39">
        <v>7.5205051967284824</v>
      </c>
      <c r="L87" s="26">
        <v>0.68356912291814997</v>
      </c>
      <c r="M87" s="26">
        <v>9.089404302459779E-2</v>
      </c>
      <c r="N87" s="27" t="s">
        <v>59</v>
      </c>
      <c r="P87" s="15">
        <v>350</v>
      </c>
      <c r="Q87" s="20">
        <v>0.47319523729009999</v>
      </c>
      <c r="R87" s="20">
        <v>0.14135144841549502</v>
      </c>
      <c r="S87" s="16"/>
      <c r="T87" s="16"/>
    </row>
    <row r="88" spans="1:20" x14ac:dyDescent="0.25">
      <c r="A88" s="22">
        <v>45190</v>
      </c>
      <c r="B88" s="30">
        <v>65</v>
      </c>
      <c r="C88" s="30" t="s">
        <v>148</v>
      </c>
      <c r="D88" s="26">
        <v>6.2779999999999996</v>
      </c>
      <c r="E88" s="39">
        <v>-28.276424751989541</v>
      </c>
      <c r="F88" s="39">
        <v>-2.4963108540404217</v>
      </c>
      <c r="G88" s="26">
        <v>2.4835101133999997E-2</v>
      </c>
      <c r="H88" s="39">
        <v>0.39558937773176167</v>
      </c>
      <c r="I88" s="26">
        <v>3.0717720586093747E-3</v>
      </c>
      <c r="J88" s="39">
        <v>4.8929150344207945E-2</v>
      </c>
      <c r="K88" s="39">
        <v>8.0849427171504136</v>
      </c>
      <c r="L88" s="26">
        <v>0.67998506904891987</v>
      </c>
      <c r="M88" s="26">
        <v>8.4105118964724682E-2</v>
      </c>
      <c r="N88" s="27" t="s">
        <v>59</v>
      </c>
      <c r="P88" s="15">
        <v>253</v>
      </c>
      <c r="Q88" s="20">
        <v>0.26033827035929002</v>
      </c>
      <c r="R88" s="20">
        <v>0.12253527330383437</v>
      </c>
      <c r="S88" s="16"/>
      <c r="T88" s="16"/>
    </row>
    <row r="89" spans="1:20" x14ac:dyDescent="0.25">
      <c r="A89" s="11">
        <v>45190</v>
      </c>
      <c r="B89" s="15">
        <v>66</v>
      </c>
      <c r="C89" s="15" t="s">
        <v>149</v>
      </c>
      <c r="D89" s="20">
        <v>6.2759999999999998</v>
      </c>
      <c r="E89" s="39">
        <v>-28.034185884467416</v>
      </c>
      <c r="F89" s="39">
        <v>-2.0859158509316229</v>
      </c>
      <c r="G89" s="20">
        <v>2.3286231306124998E-2</v>
      </c>
      <c r="H89" s="39">
        <v>0.37103619034615998</v>
      </c>
      <c r="I89" s="20">
        <v>2.9905008888749997E-3</v>
      </c>
      <c r="J89" s="39">
        <v>4.7649791091061183E-2</v>
      </c>
      <c r="K89" s="39">
        <v>7.7867327820407617</v>
      </c>
      <c r="L89" s="20">
        <v>0.63757701316170245</v>
      </c>
      <c r="M89" s="20">
        <v>8.1879914337397497E-2</v>
      </c>
      <c r="N89" s="21" t="s">
        <v>59</v>
      </c>
      <c r="P89" s="15">
        <v>215</v>
      </c>
      <c r="Q89" s="20">
        <v>0.31530199328909997</v>
      </c>
      <c r="R89" s="20">
        <v>0.11395381839242499</v>
      </c>
      <c r="S89" s="16"/>
      <c r="T89" s="16"/>
    </row>
    <row r="90" spans="1:20" x14ac:dyDescent="0.25">
      <c r="A90" s="11">
        <v>45190</v>
      </c>
      <c r="B90" s="15">
        <v>67</v>
      </c>
      <c r="C90" s="15" t="s">
        <v>150</v>
      </c>
      <c r="D90" s="20">
        <v>6.6230000000000002</v>
      </c>
      <c r="E90" s="39">
        <v>-27.997832749270813</v>
      </c>
      <c r="F90" s="39">
        <v>-1.5940438527539387</v>
      </c>
      <c r="G90" s="20">
        <v>2.5802793629999998E-2</v>
      </c>
      <c r="H90" s="39">
        <v>0.38959374346972664</v>
      </c>
      <c r="I90" s="20">
        <v>2.8154585245468745E-3</v>
      </c>
      <c r="J90" s="39">
        <v>4.251032046726369E-2</v>
      </c>
      <c r="K90" s="39">
        <v>9.1646861088648954</v>
      </c>
      <c r="L90" s="20">
        <v>0.70648048958939991</v>
      </c>
      <c r="M90" s="20">
        <v>7.7087254402093422E-2</v>
      </c>
      <c r="N90" s="21" t="s">
        <v>59</v>
      </c>
      <c r="P90" s="15">
        <v>460</v>
      </c>
      <c r="Q90" s="20">
        <v>0.70097364508676874</v>
      </c>
      <c r="R90" s="20">
        <v>5.6064490880406249E-2</v>
      </c>
      <c r="S90" s="16"/>
      <c r="T90" s="16"/>
    </row>
    <row r="91" spans="1:20" x14ac:dyDescent="0.25">
      <c r="A91" s="11">
        <v>45190</v>
      </c>
      <c r="B91" s="15">
        <v>68</v>
      </c>
      <c r="C91" s="15" t="s">
        <v>151</v>
      </c>
      <c r="D91" s="20">
        <v>6.3289999999999997</v>
      </c>
      <c r="E91" s="39">
        <v>-28.080101392718216</v>
      </c>
      <c r="F91" s="39">
        <v>-2.5340192397675638</v>
      </c>
      <c r="G91" s="20">
        <v>2.5061986831499999E-2</v>
      </c>
      <c r="H91" s="39">
        <v>0.3959865196950545</v>
      </c>
      <c r="I91" s="20">
        <v>2.4010108314062497E-3</v>
      </c>
      <c r="J91" s="39">
        <v>3.793665399599068E-2</v>
      </c>
      <c r="K91" s="39">
        <v>10.438098197508516</v>
      </c>
      <c r="L91" s="20">
        <v>0.68619719944646995</v>
      </c>
      <c r="M91" s="20">
        <v>6.5739676563903116E-2</v>
      </c>
      <c r="N91" s="21" t="s">
        <v>59</v>
      </c>
      <c r="P91" s="15">
        <v>464</v>
      </c>
      <c r="Q91" s="20">
        <v>0.96877795638711239</v>
      </c>
      <c r="R91" s="20">
        <v>6.7367007267758114E-2</v>
      </c>
      <c r="S91" s="16"/>
      <c r="T91" s="16"/>
    </row>
    <row r="92" spans="1:20" x14ac:dyDescent="0.25">
      <c r="A92" s="22">
        <v>45190</v>
      </c>
      <c r="B92" s="30">
        <v>69</v>
      </c>
      <c r="C92" s="30" t="s">
        <v>152</v>
      </c>
      <c r="D92" s="26">
        <v>6.2569999999999997</v>
      </c>
      <c r="E92" s="39">
        <v>-27.416015380148362</v>
      </c>
      <c r="F92" s="39">
        <v>-3.3961556127913557</v>
      </c>
      <c r="G92" s="26">
        <v>1.8829074525125E-2</v>
      </c>
      <c r="H92" s="39">
        <v>0.30092815287078473</v>
      </c>
      <c r="I92" s="26">
        <v>2.05469627096875E-3</v>
      </c>
      <c r="J92" s="39">
        <v>3.2838361370764742E-2</v>
      </c>
      <c r="K92" s="39">
        <v>9.1639211065718502</v>
      </c>
      <c r="L92" s="26">
        <v>0.51554006049792245</v>
      </c>
      <c r="M92" s="26">
        <v>5.6257583899124372E-2</v>
      </c>
      <c r="N92" s="27" t="s">
        <v>59</v>
      </c>
      <c r="P92" s="15">
        <v>468</v>
      </c>
      <c r="Q92" s="20">
        <v>0.51244036630343248</v>
      </c>
      <c r="R92" s="20">
        <v>4.1977385556936253E-2</v>
      </c>
      <c r="S92" s="16"/>
      <c r="T92" s="16"/>
    </row>
    <row r="93" spans="1:20" x14ac:dyDescent="0.25">
      <c r="A93" s="22">
        <v>45190</v>
      </c>
      <c r="B93" s="30">
        <v>70</v>
      </c>
      <c r="C93" s="30" t="s">
        <v>153</v>
      </c>
      <c r="D93" s="26">
        <v>6.3559999999999999</v>
      </c>
      <c r="E93" s="39">
        <v>-27.54435299508151</v>
      </c>
      <c r="F93" s="39">
        <v>-3.8816834492365322</v>
      </c>
      <c r="G93" s="26">
        <v>1.6351721413499998E-2</v>
      </c>
      <c r="H93" s="39">
        <v>0.25726433941944615</v>
      </c>
      <c r="I93" s="26">
        <v>2.0189354592343748E-3</v>
      </c>
      <c r="J93" s="39">
        <v>3.1764245739999607E-2</v>
      </c>
      <c r="K93" s="39">
        <v>8.0991798616984685</v>
      </c>
      <c r="L93" s="26">
        <v>0.44771013230162993</v>
      </c>
      <c r="M93" s="26">
        <v>5.5278452873837182E-2</v>
      </c>
      <c r="N93" s="27" t="s">
        <v>59</v>
      </c>
      <c r="P93" s="15">
        <v>461</v>
      </c>
      <c r="Q93" s="20">
        <v>1.3888700852562501</v>
      </c>
      <c r="R93" s="20">
        <v>0.12061759799112624</v>
      </c>
      <c r="S93" s="16"/>
      <c r="T93" s="16"/>
    </row>
    <row r="94" spans="1:20" x14ac:dyDescent="0.25">
      <c r="A94" s="22">
        <v>45190</v>
      </c>
      <c r="B94" s="30">
        <v>71</v>
      </c>
      <c r="C94" s="30" t="s">
        <v>154</v>
      </c>
      <c r="D94" s="26">
        <v>6.2480000000000002</v>
      </c>
      <c r="E94" s="39">
        <v>-27.393312213057673</v>
      </c>
      <c r="F94" s="39">
        <v>0.25202806973492908</v>
      </c>
      <c r="G94" s="26">
        <v>1.6567090667124997E-2</v>
      </c>
      <c r="H94" s="39">
        <v>0.26515830133042567</v>
      </c>
      <c r="I94" s="26">
        <v>2.1575687603906249E-3</v>
      </c>
      <c r="J94" s="39">
        <v>3.4532150454395401E-2</v>
      </c>
      <c r="K94" s="39">
        <v>7.6785922058518992</v>
      </c>
      <c r="L94" s="26">
        <v>0.4536069424658824</v>
      </c>
      <c r="M94" s="26">
        <v>5.907423265949531E-2</v>
      </c>
      <c r="N94" s="27" t="s">
        <v>59</v>
      </c>
      <c r="P94" s="15">
        <v>477</v>
      </c>
      <c r="Q94" s="20">
        <v>1.25426288924901</v>
      </c>
      <c r="R94" s="20">
        <v>9.2849245994618107E-2</v>
      </c>
      <c r="S94" s="16"/>
      <c r="T94" s="16"/>
    </row>
    <row r="95" spans="1:20" x14ac:dyDescent="0.25">
      <c r="A95" s="11">
        <v>45190</v>
      </c>
      <c r="B95" s="15">
        <v>72</v>
      </c>
      <c r="C95" s="59" t="s">
        <v>155</v>
      </c>
      <c r="D95" s="60">
        <v>6.81</v>
      </c>
      <c r="E95" s="39">
        <v>-26.876514661465333</v>
      </c>
      <c r="F95" s="39">
        <v>1.1339234137857384</v>
      </c>
      <c r="G95" s="60">
        <v>8.2498380911999999E-2</v>
      </c>
      <c r="H95" s="39">
        <v>1.2114299693392072</v>
      </c>
      <c r="I95" s="60">
        <v>6.3980465747500003E-3</v>
      </c>
      <c r="J95" s="39">
        <v>9.3950757338472843E-2</v>
      </c>
      <c r="K95" s="39">
        <v>12.894307652835986</v>
      </c>
      <c r="L95" s="60">
        <v>2.25880566937056</v>
      </c>
      <c r="M95" s="60">
        <v>0.17517851521665501</v>
      </c>
      <c r="N95" s="61"/>
      <c r="P95" s="15">
        <v>463</v>
      </c>
      <c r="Q95" s="20">
        <v>1.243345664936105</v>
      </c>
      <c r="R95" s="20">
        <v>9.6000141265263447E-2</v>
      </c>
      <c r="S95" s="16"/>
      <c r="T95" s="16"/>
    </row>
    <row r="96" spans="1:20" x14ac:dyDescent="0.25">
      <c r="A96" s="11">
        <v>45190</v>
      </c>
      <c r="B96" s="15">
        <v>73</v>
      </c>
      <c r="C96" s="15" t="s">
        <v>156</v>
      </c>
      <c r="D96" s="20">
        <v>6.6079999999999997</v>
      </c>
      <c r="E96" s="39">
        <v>-27.09275271999989</v>
      </c>
      <c r="F96" s="39">
        <v>-0.13747334106991982</v>
      </c>
      <c r="G96" s="20">
        <v>5.9372474330000001E-2</v>
      </c>
      <c r="H96" s="39">
        <v>0.89849386092615025</v>
      </c>
      <c r="I96" s="20">
        <v>4.1635281066249993E-3</v>
      </c>
      <c r="J96" s="39">
        <v>6.3007386601467916E-2</v>
      </c>
      <c r="K96" s="39">
        <v>14.260135349038864</v>
      </c>
      <c r="L96" s="20">
        <v>1.6256183471554</v>
      </c>
      <c r="M96" s="20">
        <v>0.11399739955939248</v>
      </c>
      <c r="N96" s="21" t="s">
        <v>59</v>
      </c>
      <c r="P96" s="15">
        <v>490</v>
      </c>
      <c r="Q96" s="20">
        <v>1.3355551810699124</v>
      </c>
      <c r="R96" s="20">
        <v>0.14694131091515311</v>
      </c>
      <c r="S96" s="16"/>
      <c r="T96" s="16"/>
    </row>
    <row r="97" spans="1:20" x14ac:dyDescent="0.25">
      <c r="A97" s="11">
        <v>45190</v>
      </c>
      <c r="B97" s="15">
        <v>74</v>
      </c>
      <c r="C97" s="15" t="s">
        <v>157</v>
      </c>
      <c r="D97" s="20">
        <v>6.6390000000000002</v>
      </c>
      <c r="E97" s="39">
        <v>-27.124996504894987</v>
      </c>
      <c r="F97" s="39">
        <v>-0.53941805583265623</v>
      </c>
      <c r="G97" s="20">
        <v>5.9021475236499997E-2</v>
      </c>
      <c r="H97" s="39">
        <v>0.88901152638198522</v>
      </c>
      <c r="I97" s="20">
        <v>4.2001747913750003E-3</v>
      </c>
      <c r="J97" s="39">
        <v>6.3265172335818659E-2</v>
      </c>
      <c r="K97" s="39">
        <v>14.052147391032335</v>
      </c>
      <c r="L97" s="20">
        <v>1.6160079919753698</v>
      </c>
      <c r="M97" s="20">
        <v>0.1150007857878475</v>
      </c>
      <c r="N97" s="21" t="s">
        <v>59</v>
      </c>
      <c r="P97" s="15">
        <v>486</v>
      </c>
      <c r="Q97" s="20">
        <v>1.1397797508432075</v>
      </c>
      <c r="R97" s="20">
        <v>0.2226831592908475</v>
      </c>
      <c r="S97" s="16"/>
      <c r="T97" s="16"/>
    </row>
    <row r="98" spans="1:20" x14ac:dyDescent="0.25">
      <c r="A98" s="32">
        <v>45195</v>
      </c>
      <c r="B98" s="30">
        <v>40</v>
      </c>
      <c r="C98" s="30" t="s">
        <v>158</v>
      </c>
      <c r="D98" s="26">
        <v>6.4960000000000004</v>
      </c>
      <c r="E98" s="39">
        <v>-26.45467081513199</v>
      </c>
      <c r="F98" s="39">
        <v>4.7018248964514324</v>
      </c>
      <c r="G98" s="26">
        <v>7.6926076637874999E-2</v>
      </c>
      <c r="H98" s="39">
        <v>1.1842068447948737</v>
      </c>
      <c r="I98" s="26">
        <v>3.5570353281249995E-3</v>
      </c>
      <c r="J98" s="39">
        <v>5.4757317243303558E-2</v>
      </c>
      <c r="K98" s="39">
        <v>21.626458424416217</v>
      </c>
      <c r="L98" s="26">
        <v>2.1062359783450173</v>
      </c>
      <c r="M98" s="26">
        <v>9.7391627284062476E-2</v>
      </c>
      <c r="N98" s="27" t="s">
        <v>59</v>
      </c>
      <c r="P98" s="15">
        <v>487</v>
      </c>
      <c r="Q98" s="20">
        <v>1.0275484426400625</v>
      </c>
      <c r="R98" s="20">
        <v>0.32987097317754627</v>
      </c>
      <c r="S98" s="16"/>
      <c r="T98" s="16"/>
    </row>
    <row r="99" spans="1:20" x14ac:dyDescent="0.25">
      <c r="A99" s="19">
        <v>45195</v>
      </c>
      <c r="B99" s="15">
        <v>41</v>
      </c>
      <c r="C99" s="15" t="s">
        <v>159</v>
      </c>
      <c r="D99" s="20">
        <v>6.47</v>
      </c>
      <c r="E99" s="39">
        <v>-26.635230438284779</v>
      </c>
      <c r="F99" s="39">
        <v>3.6238185315151994</v>
      </c>
      <c r="G99" s="20">
        <v>4.1360648881937495E-2</v>
      </c>
      <c r="H99" s="39">
        <v>0.63926814346116689</v>
      </c>
      <c r="I99" s="20">
        <v>1.0524931093749998E-3</v>
      </c>
      <c r="J99" s="39">
        <v>1.6267281443199378E-2</v>
      </c>
      <c r="K99" s="39">
        <v>39.297785908069862</v>
      </c>
      <c r="L99" s="20">
        <v>1.1324545663874486</v>
      </c>
      <c r="M99" s="20">
        <v>2.8817261334687493E-2</v>
      </c>
      <c r="N99" s="21" t="s">
        <v>59</v>
      </c>
      <c r="P99" s="15">
        <v>491</v>
      </c>
      <c r="Q99" s="20">
        <v>1.1113195373306999</v>
      </c>
      <c r="R99" s="20">
        <v>0.42729814384967868</v>
      </c>
      <c r="S99" s="16"/>
      <c r="T99" s="16"/>
    </row>
    <row r="100" spans="1:20" x14ac:dyDescent="0.25">
      <c r="A100" s="32">
        <v>45195</v>
      </c>
      <c r="B100" s="30">
        <v>42</v>
      </c>
      <c r="C100" s="30" t="s">
        <v>160</v>
      </c>
      <c r="D100" s="26">
        <v>6.38</v>
      </c>
      <c r="E100" s="39">
        <v>-26.900368640069082</v>
      </c>
      <c r="F100" s="39">
        <v>1.1994654720101017</v>
      </c>
      <c r="G100" s="26">
        <v>2.7772419316343749E-2</v>
      </c>
      <c r="H100" s="39">
        <v>0.43530437799911836</v>
      </c>
      <c r="I100" s="26">
        <v>-1.1540363281250035E-4</v>
      </c>
      <c r="J100" s="39">
        <v>-1.8088343701018865E-3</v>
      </c>
      <c r="K100" s="39">
        <v>-240.65463659594155</v>
      </c>
      <c r="L100" s="26">
        <v>0.76040884088149185</v>
      </c>
      <c r="M100" s="26">
        <v>0</v>
      </c>
      <c r="N100" s="27" t="s">
        <v>59</v>
      </c>
      <c r="P100" s="15">
        <v>485</v>
      </c>
      <c r="Q100" s="20">
        <v>1.1993748002938676</v>
      </c>
      <c r="R100" s="20">
        <v>0.43744319109833879</v>
      </c>
      <c r="S100" s="16"/>
      <c r="T100" s="16"/>
    </row>
    <row r="101" spans="1:20" x14ac:dyDescent="0.25">
      <c r="A101" s="19">
        <v>45195</v>
      </c>
      <c r="B101" s="15">
        <v>43</v>
      </c>
      <c r="C101" s="15" t="s">
        <v>161</v>
      </c>
      <c r="D101" s="20">
        <v>6.3730000000000002</v>
      </c>
      <c r="E101" s="39">
        <v>-27.829069604947378</v>
      </c>
      <c r="F101" s="39">
        <v>5.1131245264086136</v>
      </c>
      <c r="G101" s="20">
        <v>2.9617733977437503E-2</v>
      </c>
      <c r="H101" s="39">
        <v>0.46473770559293121</v>
      </c>
      <c r="I101" s="20">
        <v>4.2377240312499974E-4</v>
      </c>
      <c r="J101" s="39">
        <v>6.6494963616036363E-3</v>
      </c>
      <c r="K101" s="39">
        <v>69.890662438207869</v>
      </c>
      <c r="L101" s="20">
        <v>0.81093355630223884</v>
      </c>
      <c r="M101" s="20">
        <v>1.1602888397562492E-2</v>
      </c>
      <c r="N101" s="21" t="s">
        <v>59</v>
      </c>
      <c r="P101" s="15">
        <v>484</v>
      </c>
      <c r="Q101" s="20">
        <v>1.3348544727944125</v>
      </c>
      <c r="R101" s="20">
        <v>0.29341896581978877</v>
      </c>
      <c r="S101" s="16"/>
      <c r="T101" s="16"/>
    </row>
    <row r="102" spans="1:20" x14ac:dyDescent="0.25">
      <c r="A102" s="19">
        <v>45195</v>
      </c>
      <c r="B102" s="15">
        <v>44</v>
      </c>
      <c r="C102" s="15" t="s">
        <v>162</v>
      </c>
      <c r="D102" s="20">
        <v>6.3440000000000003</v>
      </c>
      <c r="E102" s="39">
        <v>-26.670898681303228</v>
      </c>
      <c r="F102" s="39">
        <v>1.4013897035392517</v>
      </c>
      <c r="G102" s="20">
        <v>2.47552331373125E-2</v>
      </c>
      <c r="H102" s="39">
        <v>0.39021489812913773</v>
      </c>
      <c r="I102" s="20">
        <v>5.7709384375000117E-5</v>
      </c>
      <c r="J102" s="39">
        <v>9.0966873226671046E-4</v>
      </c>
      <c r="K102" s="39">
        <v>428.96373623483919</v>
      </c>
      <c r="L102" s="20">
        <v>0.67779828329961622</v>
      </c>
      <c r="M102" s="20">
        <v>1.5800829441875032E-3</v>
      </c>
      <c r="N102" s="21" t="s">
        <v>59</v>
      </c>
      <c r="P102" s="15">
        <v>493</v>
      </c>
      <c r="Q102" s="20">
        <v>0.71189129550605745</v>
      </c>
      <c r="R102" s="20">
        <v>0.11919519716855126</v>
      </c>
      <c r="S102" s="16"/>
      <c r="T102" s="16"/>
    </row>
    <row r="103" spans="1:20" x14ac:dyDescent="0.25">
      <c r="A103" s="19">
        <v>45195</v>
      </c>
      <c r="B103" s="15">
        <v>45</v>
      </c>
      <c r="C103" s="15" t="s">
        <v>163</v>
      </c>
      <c r="D103" s="20">
        <v>6.1710000000000003</v>
      </c>
      <c r="E103" s="39">
        <v>-27.456420607257186</v>
      </c>
      <c r="F103" s="39">
        <v>-2.0345750702344745</v>
      </c>
      <c r="G103" s="20">
        <v>1.3861520184859377E-2</v>
      </c>
      <c r="H103" s="39">
        <v>0.22462356481703738</v>
      </c>
      <c r="I103" s="20">
        <v>-8.1399006640625019E-4</v>
      </c>
      <c r="J103" s="39">
        <v>-1.3190569865601201E-2</v>
      </c>
      <c r="K103" s="39">
        <v>-17.029102389489481</v>
      </c>
      <c r="L103" s="20">
        <v>0.3795284226614497</v>
      </c>
      <c r="M103" s="20">
        <v>0</v>
      </c>
      <c r="N103" s="21" t="s">
        <v>59</v>
      </c>
      <c r="P103" s="15">
        <v>492</v>
      </c>
      <c r="Q103" s="20">
        <v>1.0044204297234951</v>
      </c>
      <c r="R103" s="20">
        <v>9.8506857973981551E-2</v>
      </c>
      <c r="S103" s="16"/>
      <c r="T103" s="16"/>
    </row>
    <row r="104" spans="1:20" x14ac:dyDescent="0.25">
      <c r="A104" s="19">
        <v>45195</v>
      </c>
      <c r="B104" s="15">
        <v>46</v>
      </c>
      <c r="C104" s="15" t="s">
        <v>164</v>
      </c>
      <c r="D104" s="20">
        <v>6.0670000000000002</v>
      </c>
      <c r="E104" s="39">
        <v>-27.57017754346689</v>
      </c>
      <c r="F104" s="39">
        <v>-4.9844892050302105</v>
      </c>
      <c r="G104" s="20">
        <v>9.3283398965000007E-3</v>
      </c>
      <c r="H104" s="39">
        <v>0.15375539634910171</v>
      </c>
      <c r="I104" s="20">
        <v>-1.2203132421875001E-3</v>
      </c>
      <c r="J104" s="39">
        <v>-2.0113948280657656E-2</v>
      </c>
      <c r="K104" s="39">
        <v>-7.6442175451429781</v>
      </c>
      <c r="L104" s="20">
        <v>0.25540994636617004</v>
      </c>
      <c r="M104" s="20">
        <v>0</v>
      </c>
      <c r="N104" s="21" t="s">
        <v>59</v>
      </c>
      <c r="P104" s="15">
        <v>462</v>
      </c>
      <c r="Q104" s="20">
        <v>1.3211677463677476</v>
      </c>
      <c r="R104" s="20">
        <v>0.14362831998197687</v>
      </c>
      <c r="S104" s="16"/>
      <c r="T104" s="16"/>
    </row>
    <row r="105" spans="1:20" x14ac:dyDescent="0.25">
      <c r="A105" s="19">
        <v>45195</v>
      </c>
      <c r="B105" s="15">
        <v>47</v>
      </c>
      <c r="C105" s="15" t="s">
        <v>165</v>
      </c>
      <c r="D105" s="20">
        <v>6.194</v>
      </c>
      <c r="E105" s="39">
        <v>-27.205553672808385</v>
      </c>
      <c r="F105" s="39">
        <v>-0.99770838676000828</v>
      </c>
      <c r="G105" s="20">
        <v>2.309097803865625E-2</v>
      </c>
      <c r="H105" s="39">
        <v>0.37279589988143769</v>
      </c>
      <c r="I105" s="20">
        <v>-3.4773583437500014E-4</v>
      </c>
      <c r="J105" s="39">
        <v>-5.6140754661769474E-3</v>
      </c>
      <c r="K105" s="39">
        <v>-66.403792062899157</v>
      </c>
      <c r="L105" s="20">
        <v>0.63223097869840805</v>
      </c>
      <c r="M105" s="20">
        <v>0</v>
      </c>
      <c r="N105" s="21" t="s">
        <v>59</v>
      </c>
      <c r="P105" s="15">
        <v>466</v>
      </c>
      <c r="Q105" s="20">
        <v>0.46451618132306999</v>
      </c>
      <c r="R105" s="20">
        <v>9.7761971908907508E-2</v>
      </c>
      <c r="S105" s="16"/>
      <c r="T105" s="16"/>
    </row>
    <row r="106" spans="1:20" x14ac:dyDescent="0.25">
      <c r="A106" s="19">
        <v>45195</v>
      </c>
      <c r="B106" s="15">
        <v>48</v>
      </c>
      <c r="C106" s="15" t="s">
        <v>166</v>
      </c>
      <c r="D106" s="20">
        <v>6.218</v>
      </c>
      <c r="E106" s="39">
        <v>-29.383258339724073</v>
      </c>
      <c r="F106" s="39">
        <v>-7.7460157227119506</v>
      </c>
      <c r="G106" s="20">
        <v>9.6646684708437507E-3</v>
      </c>
      <c r="H106" s="39">
        <v>0.15543049969192266</v>
      </c>
      <c r="I106" s="20">
        <v>-1.2296519445312501E-3</v>
      </c>
      <c r="J106" s="39">
        <v>-1.9775682607450148E-2</v>
      </c>
      <c r="K106" s="39">
        <v>-7.859678109587322</v>
      </c>
      <c r="L106" s="20">
        <v>0.26461862273170189</v>
      </c>
      <c r="M106" s="20">
        <v>0</v>
      </c>
      <c r="N106" s="21" t="s">
        <v>59</v>
      </c>
      <c r="P106" s="15">
        <v>479</v>
      </c>
      <c r="Q106" s="20">
        <v>0.99956471075489506</v>
      </c>
      <c r="R106" s="20">
        <v>0.13381758775690752</v>
      </c>
      <c r="S106" s="16"/>
      <c r="T106" s="16"/>
    </row>
    <row r="107" spans="1:20" x14ac:dyDescent="0.25">
      <c r="A107" s="19">
        <v>45195</v>
      </c>
      <c r="B107" s="15">
        <v>49</v>
      </c>
      <c r="C107" s="15" t="s">
        <v>167</v>
      </c>
      <c r="D107" s="20">
        <v>6.4050000000000002</v>
      </c>
      <c r="E107" s="39">
        <v>-26.628312651932774</v>
      </c>
      <c r="F107" s="39">
        <v>-4.816010532970239</v>
      </c>
      <c r="G107" s="20">
        <v>2.3396330896343749E-2</v>
      </c>
      <c r="H107" s="39">
        <v>0.36528229346360264</v>
      </c>
      <c r="I107" s="20">
        <v>-4.0802995625000005E-4</v>
      </c>
      <c r="J107" s="39">
        <v>-6.3704911202185788E-3</v>
      </c>
      <c r="K107" s="39">
        <v>-57.339738266689452</v>
      </c>
      <c r="L107" s="20">
        <v>0.64059153994189177</v>
      </c>
      <c r="M107" s="20">
        <v>0</v>
      </c>
      <c r="N107" s="21" t="s">
        <v>59</v>
      </c>
      <c r="P107" s="15">
        <v>476</v>
      </c>
      <c r="Q107" s="20">
        <v>2.4072173760262299</v>
      </c>
      <c r="R107" s="20">
        <v>0.22661801640854501</v>
      </c>
      <c r="S107" s="16"/>
      <c r="T107" s="16"/>
    </row>
    <row r="108" spans="1:20" x14ac:dyDescent="0.25">
      <c r="A108" s="19">
        <v>45195</v>
      </c>
      <c r="B108" s="15">
        <v>50</v>
      </c>
      <c r="C108" s="15" t="s">
        <v>168</v>
      </c>
      <c r="D108" s="20">
        <v>6.15</v>
      </c>
      <c r="E108" s="39">
        <v>-29.663659025465037</v>
      </c>
      <c r="F108" s="39">
        <v>-8.7402548468089716</v>
      </c>
      <c r="G108" s="20">
        <v>6.566226046640625E-3</v>
      </c>
      <c r="H108" s="39">
        <v>0.10676790319740853</v>
      </c>
      <c r="I108" s="20">
        <v>-1.4701684789062502E-3</v>
      </c>
      <c r="J108" s="39">
        <v>-2.3905178518800814E-2</v>
      </c>
      <c r="K108" s="39">
        <v>-4.4663085495654551</v>
      </c>
      <c r="L108" s="20">
        <v>0.17978326915702031</v>
      </c>
      <c r="M108" s="20">
        <v>0</v>
      </c>
      <c r="N108" s="21" t="s">
        <v>59</v>
      </c>
      <c r="P108" s="15">
        <v>472</v>
      </c>
      <c r="Q108" s="20">
        <v>0.81061645169894003</v>
      </c>
      <c r="R108" s="20">
        <v>0.11480892475704249</v>
      </c>
      <c r="S108" s="16"/>
      <c r="T108" s="16"/>
    </row>
    <row r="109" spans="1:20" x14ac:dyDescent="0.25">
      <c r="A109" s="19">
        <v>45195</v>
      </c>
      <c r="B109" s="15">
        <v>51</v>
      </c>
      <c r="C109" s="15" t="s">
        <v>169</v>
      </c>
      <c r="D109" s="20">
        <v>6.2450000000000001</v>
      </c>
      <c r="E109" s="39">
        <v>-29.044759680908385</v>
      </c>
      <c r="F109" s="39">
        <v>-1.2793995629202133</v>
      </c>
      <c r="G109" s="20">
        <v>7.5496070152187497E-3</v>
      </c>
      <c r="H109" s="39">
        <v>0.12089042458316654</v>
      </c>
      <c r="I109" s="20">
        <v>-1.3324177976562501E-3</v>
      </c>
      <c r="J109" s="39">
        <v>-2.1335753365192153E-2</v>
      </c>
      <c r="K109" s="39">
        <v>-5.6660958961210675</v>
      </c>
      <c r="L109" s="20">
        <v>0.20670824007668936</v>
      </c>
      <c r="M109" s="20">
        <v>0</v>
      </c>
      <c r="N109" s="21" t="s">
        <v>59</v>
      </c>
      <c r="P109" s="15">
        <v>481</v>
      </c>
      <c r="Q109" s="20">
        <v>0.85419170023644253</v>
      </c>
      <c r="R109" s="20">
        <v>0.1175630155218606</v>
      </c>
      <c r="S109" s="16"/>
      <c r="T109" s="16"/>
    </row>
    <row r="110" spans="1:20" x14ac:dyDescent="0.25">
      <c r="A110" s="19">
        <v>45195</v>
      </c>
      <c r="B110" s="15">
        <v>54</v>
      </c>
      <c r="C110" s="15" t="s">
        <v>170</v>
      </c>
      <c r="D110" s="20">
        <v>6.2960000000000003</v>
      </c>
      <c r="E110" s="39">
        <v>-28.244490004045275</v>
      </c>
      <c r="F110" s="39">
        <v>-1.8871056666185058</v>
      </c>
      <c r="G110" s="20">
        <v>1.3515336712546875E-2</v>
      </c>
      <c r="H110" s="39">
        <v>0.21466544969102405</v>
      </c>
      <c r="I110" s="20">
        <v>-2.5121083437500006E-4</v>
      </c>
      <c r="J110" s="39">
        <v>-3.9900068992217291E-3</v>
      </c>
      <c r="K110" s="39">
        <v>-53.800771555782433</v>
      </c>
      <c r="L110" s="20">
        <v>0.37004991918953345</v>
      </c>
      <c r="M110" s="20">
        <v>0</v>
      </c>
      <c r="N110" s="21" t="s">
        <v>59</v>
      </c>
      <c r="P110" s="15">
        <v>480</v>
      </c>
      <c r="Q110" s="20">
        <v>1.1932436975735501</v>
      </c>
      <c r="R110" s="20">
        <v>0.13854419010912436</v>
      </c>
      <c r="S110" s="16"/>
      <c r="T110" s="16"/>
    </row>
    <row r="111" spans="1:20" x14ac:dyDescent="0.25">
      <c r="A111" s="19">
        <v>45195</v>
      </c>
      <c r="B111" s="15">
        <v>55</v>
      </c>
      <c r="C111" s="15" t="s">
        <v>171</v>
      </c>
      <c r="D111" s="20">
        <v>6.37</v>
      </c>
      <c r="E111" s="39">
        <v>-26.963559524429741</v>
      </c>
      <c r="F111" s="39">
        <v>7.1820957691458389</v>
      </c>
      <c r="G111" s="20">
        <v>2.3948922680812501E-2</v>
      </c>
      <c r="H111" s="39">
        <v>0.37596424930631867</v>
      </c>
      <c r="I111" s="20">
        <v>6.0906036718749983E-4</v>
      </c>
      <c r="J111" s="39">
        <v>9.561387239992147E-3</v>
      </c>
      <c r="K111" s="39">
        <v>39.321098483887724</v>
      </c>
      <c r="L111" s="20">
        <v>0.65572150300064624</v>
      </c>
      <c r="M111" s="20">
        <v>1.6676072853593744E-2</v>
      </c>
      <c r="N111" s="21" t="s">
        <v>59</v>
      </c>
      <c r="P111" s="15">
        <v>478</v>
      </c>
      <c r="Q111" s="20">
        <v>1.13454858480537</v>
      </c>
      <c r="R111" s="20">
        <v>0.13873152089047752</v>
      </c>
      <c r="S111" s="16"/>
      <c r="T111" s="16"/>
    </row>
    <row r="112" spans="1:20" x14ac:dyDescent="0.25">
      <c r="A112" s="19">
        <v>45195</v>
      </c>
      <c r="B112" s="15">
        <v>56</v>
      </c>
      <c r="C112" s="15" t="s">
        <v>172</v>
      </c>
      <c r="D112" s="20">
        <v>6.1950000000000003</v>
      </c>
      <c r="E112" s="39">
        <v>-27.041893305383837</v>
      </c>
      <c r="F112" s="39">
        <v>0.34337077078064215</v>
      </c>
      <c r="G112" s="20">
        <v>2.273183850065625E-2</v>
      </c>
      <c r="H112" s="39">
        <v>0.36693847458686435</v>
      </c>
      <c r="I112" s="20">
        <v>9.0047921406249953E-4</v>
      </c>
      <c r="J112" s="39">
        <v>1.453558053369652E-2</v>
      </c>
      <c r="K112" s="39">
        <v>25.24415682856451</v>
      </c>
      <c r="L112" s="20">
        <v>0.62239773814796806</v>
      </c>
      <c r="M112" s="20">
        <v>2.4655120881031237E-2</v>
      </c>
      <c r="N112" s="21" t="s">
        <v>59</v>
      </c>
      <c r="P112" s="15">
        <v>489</v>
      </c>
      <c r="Q112" s="20">
        <v>0.95984970198324493</v>
      </c>
      <c r="R112" s="20">
        <v>0.13319987271236874</v>
      </c>
      <c r="S112" s="16"/>
      <c r="T112" s="16"/>
    </row>
    <row r="113" spans="1:20" x14ac:dyDescent="0.25">
      <c r="A113" s="19">
        <v>45195</v>
      </c>
      <c r="B113" s="15">
        <v>57</v>
      </c>
      <c r="C113" s="15" t="s">
        <v>173</v>
      </c>
      <c r="D113" s="20">
        <v>6.1630000000000003</v>
      </c>
      <c r="E113" s="39">
        <v>-28.420281533098823</v>
      </c>
      <c r="F113" s="39">
        <v>-1.6312293774116178</v>
      </c>
      <c r="G113" s="20">
        <v>1.013772412221875E-2</v>
      </c>
      <c r="H113" s="39">
        <v>0.16449333315298961</v>
      </c>
      <c r="I113" s="20">
        <v>1.3346122843749999E-3</v>
      </c>
      <c r="J113" s="39">
        <v>2.1655237455378871E-2</v>
      </c>
      <c r="K113" s="39">
        <v>7.5960069009601954</v>
      </c>
      <c r="L113" s="20">
        <v>0.27757088646634936</v>
      </c>
      <c r="M113" s="20">
        <v>3.6541684346187493E-2</v>
      </c>
      <c r="N113" s="21" t="s">
        <v>59</v>
      </c>
      <c r="P113" s="15">
        <v>495</v>
      </c>
      <c r="Q113" s="20">
        <v>0.47449365167919122</v>
      </c>
      <c r="R113" s="20">
        <v>0.10163855422220781</v>
      </c>
      <c r="S113" s="16"/>
      <c r="T113" s="16"/>
    </row>
    <row r="114" spans="1:20" x14ac:dyDescent="0.25">
      <c r="A114" s="19">
        <v>45195</v>
      </c>
      <c r="B114" s="15">
        <v>58</v>
      </c>
      <c r="C114" s="15" t="s">
        <v>174</v>
      </c>
      <c r="D114" s="20">
        <v>6.1989999999999998</v>
      </c>
      <c r="E114" s="39">
        <v>-28.967397732146502</v>
      </c>
      <c r="F114" s="39">
        <v>-0.52177971115714272</v>
      </c>
      <c r="G114" s="20">
        <v>8.7409331805625001E-3</v>
      </c>
      <c r="H114" s="39">
        <v>0.14100553606327634</v>
      </c>
      <c r="I114" s="20">
        <v>2.4884944374999997E-3</v>
      </c>
      <c r="J114" s="39">
        <v>4.0143481811582504E-2</v>
      </c>
      <c r="K114" s="39">
        <v>3.5125387659471112</v>
      </c>
      <c r="L114" s="20">
        <v>0.23932675048380125</v>
      </c>
      <c r="M114" s="20">
        <v>6.8134977698749988E-2</v>
      </c>
      <c r="N114" s="21" t="s">
        <v>59</v>
      </c>
      <c r="P114" s="15">
        <v>269</v>
      </c>
      <c r="Q114" s="20">
        <v>0.229187852131155</v>
      </c>
      <c r="R114" s="20">
        <v>8.8711639575632523E-2</v>
      </c>
      <c r="S114" s="16"/>
      <c r="T114" s="16"/>
    </row>
    <row r="115" spans="1:20" x14ac:dyDescent="0.25">
      <c r="A115" s="19">
        <v>45195</v>
      </c>
      <c r="B115" s="15">
        <v>59</v>
      </c>
      <c r="C115" s="15" t="s">
        <v>175</v>
      </c>
      <c r="D115" s="20">
        <v>6.2430000000000003</v>
      </c>
      <c r="E115" s="39">
        <v>-29.730222870467252</v>
      </c>
      <c r="F115" s="39">
        <v>-1.1102761487422947</v>
      </c>
      <c r="G115" s="20">
        <v>8.2889007407187503E-3</v>
      </c>
      <c r="H115" s="39">
        <v>0.13277111550086096</v>
      </c>
      <c r="I115" s="20">
        <v>3.2597920750000002E-3</v>
      </c>
      <c r="J115" s="39">
        <v>5.2215154172673403E-2</v>
      </c>
      <c r="K115" s="39">
        <v>2.5427697687493609</v>
      </c>
      <c r="L115" s="20">
        <v>0.22695010228087936</v>
      </c>
      <c r="M115" s="20">
        <v>8.9253107013500005E-2</v>
      </c>
      <c r="N115" s="21" t="s">
        <v>59</v>
      </c>
      <c r="P115" s="15">
        <v>222</v>
      </c>
      <c r="Q115" s="20">
        <v>0.26495702109897251</v>
      </c>
      <c r="R115" s="20">
        <v>9.0547470643250333E-2</v>
      </c>
      <c r="S115" s="16"/>
      <c r="T115" s="16"/>
    </row>
    <row r="116" spans="1:20" x14ac:dyDescent="0.25">
      <c r="A116" s="19">
        <v>45195</v>
      </c>
      <c r="B116" s="15">
        <v>60</v>
      </c>
      <c r="C116" s="15" t="s">
        <v>176</v>
      </c>
      <c r="D116" s="20">
        <v>6.3650000000000002</v>
      </c>
      <c r="E116" s="39">
        <v>-31.787155013175145</v>
      </c>
      <c r="F116" s="39">
        <v>-0.45310034812586042</v>
      </c>
      <c r="G116" s="20">
        <v>6.7432665916093747E-3</v>
      </c>
      <c r="H116" s="39">
        <v>0.10594291581475844</v>
      </c>
      <c r="I116" s="20">
        <v>3.3212481531250003E-3</v>
      </c>
      <c r="J116" s="39">
        <v>5.2179861007462684E-2</v>
      </c>
      <c r="K116" s="39">
        <v>2.0303410888658102</v>
      </c>
      <c r="L116" s="20">
        <v>0.18463063927826467</v>
      </c>
      <c r="M116" s="20">
        <v>9.0935774432562511E-2</v>
      </c>
      <c r="N116" s="21" t="s">
        <v>59</v>
      </c>
      <c r="P116" s="15">
        <v>242</v>
      </c>
      <c r="Q116" s="20">
        <v>0.15978321823957126</v>
      </c>
      <c r="R116" s="20">
        <v>8.770262663952906E-2</v>
      </c>
      <c r="S116" s="16"/>
      <c r="T116" s="16"/>
    </row>
    <row r="117" spans="1:20" x14ac:dyDescent="0.25">
      <c r="A117" s="19">
        <v>45195</v>
      </c>
      <c r="B117" s="15">
        <v>61</v>
      </c>
      <c r="C117" s="15" t="s">
        <v>177</v>
      </c>
      <c r="D117" s="20">
        <v>6.2830000000000004</v>
      </c>
      <c r="E117" s="39">
        <v>-29.008808064829978</v>
      </c>
      <c r="F117" s="39">
        <v>-2.5610048496683153</v>
      </c>
      <c r="G117" s="20">
        <v>6.7963075189999998E-3</v>
      </c>
      <c r="H117" s="39">
        <v>0.10816978384529682</v>
      </c>
      <c r="I117" s="20">
        <v>3.3807294906249997E-3</v>
      </c>
      <c r="J117" s="39">
        <v>5.3807567891532702E-2</v>
      </c>
      <c r="K117" s="39">
        <v>2.0103079935400445</v>
      </c>
      <c r="L117" s="20">
        <v>0.18608289987021998</v>
      </c>
      <c r="M117" s="20">
        <v>9.256437345331249E-2</v>
      </c>
      <c r="N117" s="21" t="s">
        <v>59</v>
      </c>
      <c r="P117" s="15">
        <v>252</v>
      </c>
      <c r="Q117" s="20">
        <v>0.18948292787725377</v>
      </c>
      <c r="R117" s="20">
        <v>9.3311378006955603E-2</v>
      </c>
      <c r="S117" s="16"/>
      <c r="T117" s="16"/>
    </row>
    <row r="118" spans="1:20" x14ac:dyDescent="0.25">
      <c r="A118" s="19">
        <v>45195</v>
      </c>
      <c r="B118" s="15">
        <v>62</v>
      </c>
      <c r="C118" s="15" t="s">
        <v>178</v>
      </c>
      <c r="D118" s="20">
        <v>6.0460000000000003</v>
      </c>
      <c r="E118" s="39">
        <v>-29.311596834513423</v>
      </c>
      <c r="F118" s="39">
        <v>-1.1874822823483646</v>
      </c>
      <c r="G118" s="20">
        <v>7.1532598861171869E-3</v>
      </c>
      <c r="H118" s="39">
        <v>0.11831392467941096</v>
      </c>
      <c r="I118" s="20">
        <v>3.4143070281250007E-3</v>
      </c>
      <c r="J118" s="39">
        <v>5.6472163879010925E-2</v>
      </c>
      <c r="K118" s="39">
        <v>2.095083959114675</v>
      </c>
      <c r="L118" s="20">
        <v>0.19585625568188858</v>
      </c>
      <c r="M118" s="20">
        <v>9.3483726430062516E-2</v>
      </c>
      <c r="N118" s="21" t="s">
        <v>59</v>
      </c>
      <c r="P118" s="15" t="s">
        <v>295</v>
      </c>
      <c r="Q118" s="20">
        <v>2.6363188578275971</v>
      </c>
      <c r="R118" s="20">
        <v>0.22969082035765123</v>
      </c>
      <c r="S118" s="16"/>
      <c r="T118" s="16"/>
    </row>
    <row r="119" spans="1:20" x14ac:dyDescent="0.25">
      <c r="A119" s="19">
        <v>45195</v>
      </c>
      <c r="B119" s="15">
        <v>65</v>
      </c>
      <c r="C119" s="15" t="s">
        <v>179</v>
      </c>
      <c r="D119" s="20">
        <v>6.0289999999999999</v>
      </c>
      <c r="E119" s="39">
        <v>-29.944545815493825</v>
      </c>
      <c r="F119" s="39">
        <v>-1.2801654078152989</v>
      </c>
      <c r="G119" s="20">
        <v>7.5252797158281252E-3</v>
      </c>
      <c r="H119" s="39">
        <v>0.12481804139704968</v>
      </c>
      <c r="I119" s="20">
        <v>3.5045063500000005E-3</v>
      </c>
      <c r="J119" s="39">
        <v>5.8127489633438389E-2</v>
      </c>
      <c r="K119" s="39">
        <v>2.1473151891501421</v>
      </c>
      <c r="L119" s="20">
        <v>0.20604215861937406</v>
      </c>
      <c r="M119" s="20">
        <v>9.5953383863000008E-2</v>
      </c>
      <c r="N119" s="21" t="s">
        <v>59</v>
      </c>
      <c r="P119" s="15" t="s">
        <v>296</v>
      </c>
      <c r="Q119" s="20">
        <v>4.5652903918580741</v>
      </c>
      <c r="R119" s="20">
        <v>0.32968078094576247</v>
      </c>
      <c r="S119" s="16"/>
      <c r="T119" s="16"/>
    </row>
    <row r="120" spans="1:20" x14ac:dyDescent="0.25">
      <c r="A120" s="19">
        <v>45195</v>
      </c>
      <c r="B120" s="15">
        <v>66</v>
      </c>
      <c r="C120" s="15" t="s">
        <v>180</v>
      </c>
      <c r="D120" s="20">
        <v>6.0640000000000001</v>
      </c>
      <c r="E120" s="39">
        <v>-28.663162029808689</v>
      </c>
      <c r="F120" s="39">
        <v>-2.4117730826679402</v>
      </c>
      <c r="G120" s="20">
        <v>6.6723952341406247E-3</v>
      </c>
      <c r="H120" s="39">
        <v>0.1100329029376752</v>
      </c>
      <c r="I120" s="20">
        <v>3.3714473687499998E-3</v>
      </c>
      <c r="J120" s="39">
        <v>5.5597746846141161E-2</v>
      </c>
      <c r="K120" s="39">
        <v>1.9790892469469237</v>
      </c>
      <c r="L120" s="20">
        <v>0.18269018151077029</v>
      </c>
      <c r="M120" s="20">
        <v>9.2310228956374987E-2</v>
      </c>
      <c r="N120" s="21" t="s">
        <v>59</v>
      </c>
      <c r="P120" s="15" t="s">
        <v>297</v>
      </c>
      <c r="Q120" s="20">
        <v>3.9064012036835045</v>
      </c>
      <c r="R120" s="20">
        <v>0.27986014200084186</v>
      </c>
      <c r="S120" s="16"/>
      <c r="T120" s="16"/>
    </row>
    <row r="121" spans="1:20" x14ac:dyDescent="0.25">
      <c r="A121" s="19">
        <v>45195</v>
      </c>
      <c r="B121" s="15">
        <v>67</v>
      </c>
      <c r="C121" s="15" t="s">
        <v>181</v>
      </c>
      <c r="D121" s="20">
        <v>6.2279999999999998</v>
      </c>
      <c r="E121" s="39">
        <v>-29.427177892058204</v>
      </c>
      <c r="F121" s="39">
        <v>-2.2224102941046193</v>
      </c>
      <c r="G121" s="20">
        <v>6.0437734683749999E-3</v>
      </c>
      <c r="H121" s="39">
        <v>9.7041963204479775E-2</v>
      </c>
      <c r="I121" s="20">
        <v>3.4100050843749998E-3</v>
      </c>
      <c r="J121" s="39">
        <v>5.4752811245584461E-2</v>
      </c>
      <c r="K121" s="39">
        <v>1.7723649434038098</v>
      </c>
      <c r="L121" s="20">
        <v>0.1654785175641075</v>
      </c>
      <c r="M121" s="20">
        <v>9.3365939210187487E-2</v>
      </c>
      <c r="N121" s="21" t="s">
        <v>59</v>
      </c>
      <c r="P121" s="15" t="s">
        <v>298</v>
      </c>
      <c r="Q121" s="20">
        <v>2.7060723400921196</v>
      </c>
      <c r="R121" s="20">
        <v>0.2276965161606487</v>
      </c>
      <c r="S121" s="16"/>
      <c r="T121" s="16"/>
    </row>
    <row r="122" spans="1:20" x14ac:dyDescent="0.25">
      <c r="A122" s="19">
        <v>45195</v>
      </c>
      <c r="B122" s="15">
        <v>68</v>
      </c>
      <c r="C122" s="15" t="s">
        <v>182</v>
      </c>
      <c r="D122" s="20">
        <v>6.1680000000000001</v>
      </c>
      <c r="E122" s="39">
        <v>-31.046808471816952</v>
      </c>
      <c r="F122" s="39">
        <v>2.074815063121171</v>
      </c>
      <c r="G122" s="20">
        <v>7.3414640355312496E-3</v>
      </c>
      <c r="H122" s="39">
        <v>0.1190250330014794</v>
      </c>
      <c r="I122" s="20">
        <v>3.4496081218749995E-3</v>
      </c>
      <c r="J122" s="39">
        <v>5.5927498733381965E-2</v>
      </c>
      <c r="K122" s="39">
        <v>2.1282023279620734</v>
      </c>
      <c r="L122" s="20">
        <v>0.20100928529284562</v>
      </c>
      <c r="M122" s="20">
        <v>9.4450270376937484E-2</v>
      </c>
      <c r="N122" s="21" t="s">
        <v>59</v>
      </c>
      <c r="P122" s="15" t="s">
        <v>299</v>
      </c>
      <c r="Q122" s="20">
        <v>4.3811981254817338</v>
      </c>
      <c r="R122" s="20">
        <v>0.28524458125301061</v>
      </c>
      <c r="S122" s="16"/>
      <c r="T122" s="16"/>
    </row>
    <row r="123" spans="1:20" x14ac:dyDescent="0.25">
      <c r="A123" s="19">
        <v>45195</v>
      </c>
      <c r="B123" s="15">
        <v>69</v>
      </c>
      <c r="C123" s="15" t="s">
        <v>183</v>
      </c>
      <c r="D123" s="20">
        <v>6.0510000000000002</v>
      </c>
      <c r="E123" s="39">
        <v>-30.832030503445637</v>
      </c>
      <c r="F123" s="39">
        <v>-1.4610220871627491</v>
      </c>
      <c r="G123" s="20">
        <v>6.2701895351562498E-3</v>
      </c>
      <c r="H123" s="39">
        <v>0.10362236878460171</v>
      </c>
      <c r="I123" s="20">
        <v>3.4196352812499997E-3</v>
      </c>
      <c r="J123" s="39">
        <v>5.6513556127086424E-2</v>
      </c>
      <c r="K123" s="39">
        <v>1.8335842917330851</v>
      </c>
      <c r="L123" s="20">
        <v>0.17167778947257811</v>
      </c>
      <c r="M123" s="20">
        <v>9.3629614000624986E-2</v>
      </c>
      <c r="N123" s="21" t="s">
        <v>59</v>
      </c>
      <c r="P123" s="15" t="s">
        <v>300</v>
      </c>
      <c r="Q123" s="20">
        <v>3.6901145330473146</v>
      </c>
      <c r="R123" s="20">
        <v>0.24088870527801187</v>
      </c>
      <c r="S123" s="16"/>
      <c r="T123" s="16"/>
    </row>
    <row r="124" spans="1:20" x14ac:dyDescent="0.25">
      <c r="A124" s="19">
        <v>45195</v>
      </c>
      <c r="B124" s="15">
        <v>70</v>
      </c>
      <c r="C124" s="15" t="s">
        <v>184</v>
      </c>
      <c r="D124" s="20">
        <v>6.0279999999999996</v>
      </c>
      <c r="E124" s="39">
        <v>-29.910729244635966</v>
      </c>
      <c r="F124" s="39">
        <v>-1.0854269118591748</v>
      </c>
      <c r="G124" s="20">
        <v>5.4453546959453121E-3</v>
      </c>
      <c r="H124" s="39">
        <v>9.0334351293054296E-2</v>
      </c>
      <c r="I124" s="20">
        <v>3.336176621875E-3</v>
      </c>
      <c r="J124" s="39">
        <v>5.534466857788653E-2</v>
      </c>
      <c r="K124" s="39">
        <v>1.632214152044777</v>
      </c>
      <c r="L124" s="20">
        <v>0.14909381157498264</v>
      </c>
      <c r="M124" s="20">
        <v>9.1344515906937498E-2</v>
      </c>
      <c r="N124" s="21" t="s">
        <v>59</v>
      </c>
      <c r="P124" s="15" t="s">
        <v>301</v>
      </c>
      <c r="Q124" s="20">
        <v>5.5648205519073342</v>
      </c>
      <c r="R124" s="20">
        <v>0.4567784315278049</v>
      </c>
      <c r="S124" s="16"/>
      <c r="T124" s="16"/>
    </row>
    <row r="125" spans="1:20" x14ac:dyDescent="0.25">
      <c r="A125" s="19">
        <v>45195</v>
      </c>
      <c r="B125" s="15">
        <v>71</v>
      </c>
      <c r="C125" s="15" t="s">
        <v>185</v>
      </c>
      <c r="D125" s="20">
        <v>6.1870000000000003</v>
      </c>
      <c r="E125" s="39">
        <v>-31.398354124825815</v>
      </c>
      <c r="F125" s="39">
        <v>-0.45476383187339975</v>
      </c>
      <c r="G125" s="20">
        <v>5.8086356884609371E-3</v>
      </c>
      <c r="H125" s="39">
        <v>9.3884527048019029E-2</v>
      </c>
      <c r="I125" s="20">
        <v>3.4481309968749999E-3</v>
      </c>
      <c r="J125" s="39">
        <v>5.5731873232180366E-2</v>
      </c>
      <c r="K125" s="39">
        <v>1.6845751201811168</v>
      </c>
      <c r="L125" s="20">
        <v>0.15904044515006044</v>
      </c>
      <c r="M125" s="20">
        <v>9.4409826694437496E-2</v>
      </c>
      <c r="N125" s="21" t="s">
        <v>59</v>
      </c>
      <c r="P125" s="33" t="s">
        <v>302</v>
      </c>
      <c r="Q125" s="34">
        <v>0.45121104975961124</v>
      </c>
      <c r="R125" s="34">
        <v>9.5825322814066874E-2</v>
      </c>
      <c r="S125" s="16"/>
      <c r="T125" s="16"/>
    </row>
    <row r="126" spans="1:20" x14ac:dyDescent="0.25">
      <c r="A126" s="19">
        <v>45196</v>
      </c>
      <c r="B126" s="15">
        <v>40</v>
      </c>
      <c r="C126" s="15" t="s">
        <v>186</v>
      </c>
      <c r="D126" s="20">
        <v>5.9180000000000001</v>
      </c>
      <c r="E126" s="39">
        <v>-27.979667965400584</v>
      </c>
      <c r="F126" s="39">
        <v>-9.7660234236024337</v>
      </c>
      <c r="G126" s="20">
        <v>1.5613775464E-2</v>
      </c>
      <c r="H126" s="39">
        <v>0.26383534072321729</v>
      </c>
      <c r="I126" s="20">
        <v>1.09519702328125E-3</v>
      </c>
      <c r="J126" s="39">
        <v>1.8506201812795706E-2</v>
      </c>
      <c r="K126" s="39">
        <v>14.256590487454542</v>
      </c>
      <c r="L126" s="20">
        <v>0.42750517220431999</v>
      </c>
      <c r="M126" s="20">
        <v>2.9986494497440622E-2</v>
      </c>
      <c r="N126" s="21" t="s">
        <v>59</v>
      </c>
      <c r="P126" s="33" t="s">
        <v>303</v>
      </c>
      <c r="Q126" s="34">
        <v>0.33445789582873969</v>
      </c>
      <c r="R126" s="34">
        <v>8.8157527780820616E-2</v>
      </c>
      <c r="S126" s="16"/>
      <c r="T126" s="16"/>
    </row>
    <row r="127" spans="1:20" x14ac:dyDescent="0.25">
      <c r="A127" s="19">
        <v>45196</v>
      </c>
      <c r="B127" s="15">
        <v>41</v>
      </c>
      <c r="C127" s="15" t="s">
        <v>187</v>
      </c>
      <c r="D127" s="20">
        <v>6.2350000000000003</v>
      </c>
      <c r="E127" s="39">
        <v>-27.585264599922713</v>
      </c>
      <c r="F127" s="39">
        <v>4.0562299774390986</v>
      </c>
      <c r="G127" s="20">
        <v>4.5705195878000003E-2</v>
      </c>
      <c r="H127" s="39">
        <v>0.73304243589414597</v>
      </c>
      <c r="I127" s="20">
        <v>3.74253307203125E-3</v>
      </c>
      <c r="J127" s="39">
        <v>6.0024588164093819E-2</v>
      </c>
      <c r="K127" s="39">
        <v>12.212369269242991</v>
      </c>
      <c r="L127" s="20">
        <v>1.2514082631396399</v>
      </c>
      <c r="M127" s="20">
        <v>0.10247055551221562</v>
      </c>
      <c r="N127" s="21" t="s">
        <v>59</v>
      </c>
      <c r="P127" s="33" t="s">
        <v>304</v>
      </c>
      <c r="Q127" s="34">
        <v>0.5549197958090818</v>
      </c>
      <c r="R127" s="34">
        <v>0.10577066035342218</v>
      </c>
      <c r="S127" s="16"/>
      <c r="T127" s="16"/>
    </row>
    <row r="128" spans="1:20" x14ac:dyDescent="0.25">
      <c r="A128" s="19">
        <v>45196</v>
      </c>
      <c r="B128" s="15">
        <v>42</v>
      </c>
      <c r="C128" s="15" t="s">
        <v>188</v>
      </c>
      <c r="D128" s="20">
        <v>5.9969999999999999</v>
      </c>
      <c r="E128" s="39">
        <v>-26.935528478759391</v>
      </c>
      <c r="F128" s="39">
        <v>-20.621882352775273</v>
      </c>
      <c r="G128" s="20">
        <v>1.1844571774000001E-2</v>
      </c>
      <c r="H128" s="39">
        <v>0.19750828370852097</v>
      </c>
      <c r="I128" s="20">
        <v>7.9162570855468748E-4</v>
      </c>
      <c r="J128" s="39">
        <v>1.3200361990239912E-2</v>
      </c>
      <c r="K128" s="39">
        <v>14.962338446063425</v>
      </c>
      <c r="L128" s="20">
        <v>0.32430437517212002</v>
      </c>
      <c r="M128" s="20">
        <v>2.1674711900227343E-2</v>
      </c>
      <c r="N128" s="21" t="s">
        <v>59</v>
      </c>
      <c r="P128" s="33" t="s">
        <v>305</v>
      </c>
      <c r="Q128" s="34">
        <v>1.3077917679488211</v>
      </c>
      <c r="R128" s="34">
        <v>0.15765125651754186</v>
      </c>
      <c r="S128" s="16"/>
      <c r="T128" s="16"/>
    </row>
    <row r="129" spans="1:14" x14ac:dyDescent="0.25">
      <c r="A129" s="19">
        <v>45196</v>
      </c>
      <c r="B129" s="15">
        <v>43</v>
      </c>
      <c r="C129" s="15" t="s">
        <v>189</v>
      </c>
      <c r="D129" s="20">
        <v>6.41</v>
      </c>
      <c r="E129" s="39">
        <v>-26.216688855737583</v>
      </c>
      <c r="F129" s="39">
        <v>-3.6803394091097061</v>
      </c>
      <c r="G129" s="20">
        <v>3.4019412521999998E-2</v>
      </c>
      <c r="H129" s="39">
        <v>0.53072406430577224</v>
      </c>
      <c r="I129" s="20">
        <v>2.3392157514999998E-3</v>
      </c>
      <c r="J129" s="39">
        <v>3.6493225452418093E-2</v>
      </c>
      <c r="K129" s="39">
        <v>14.543084578746264</v>
      </c>
      <c r="L129" s="20">
        <v>0.93145151485235989</v>
      </c>
      <c r="M129" s="20">
        <v>6.4047727276069985E-2</v>
      </c>
      <c r="N129" s="21" t="s">
        <v>59</v>
      </c>
    </row>
    <row r="130" spans="1:14" x14ac:dyDescent="0.25">
      <c r="A130" s="19">
        <v>45196</v>
      </c>
      <c r="B130" s="15">
        <v>44</v>
      </c>
      <c r="C130" s="15" t="s">
        <v>190</v>
      </c>
      <c r="D130" s="20">
        <v>6.0519999999999996</v>
      </c>
      <c r="E130" s="39">
        <v>-26.558004815802434</v>
      </c>
      <c r="F130" s="39">
        <v>-1.6969228143485007</v>
      </c>
      <c r="G130" s="20">
        <v>2.0539583762000001E-2</v>
      </c>
      <c r="H130" s="39">
        <v>0.33938505885657638</v>
      </c>
      <c r="I130" s="20">
        <v>1.4250745456093749E-3</v>
      </c>
      <c r="J130" s="39">
        <v>2.3547166979665812E-2</v>
      </c>
      <c r="K130" s="39">
        <v>14.412989008386988</v>
      </c>
      <c r="L130" s="20">
        <v>0.56237380340356002</v>
      </c>
      <c r="M130" s="20">
        <v>3.9018541058784682E-2</v>
      </c>
      <c r="N130" s="21" t="s">
        <v>59</v>
      </c>
    </row>
    <row r="131" spans="1:14" x14ac:dyDescent="0.25">
      <c r="A131" s="19">
        <v>45196</v>
      </c>
      <c r="B131" s="15">
        <v>45</v>
      </c>
      <c r="C131" s="15" t="s">
        <v>191</v>
      </c>
      <c r="D131" s="20">
        <v>6.23</v>
      </c>
      <c r="E131" s="39">
        <v>-25.566077769124398</v>
      </c>
      <c r="F131" s="39">
        <v>-1.4257595239647141</v>
      </c>
      <c r="G131" s="20">
        <v>3.6638882977999998E-2</v>
      </c>
      <c r="H131" s="39">
        <v>0.58810406064205456</v>
      </c>
      <c r="I131" s="20">
        <v>2.5561683208437497E-3</v>
      </c>
      <c r="J131" s="39">
        <v>4.1029989098615563E-2</v>
      </c>
      <c r="K131" s="39">
        <v>14.333517350651658</v>
      </c>
      <c r="L131" s="20">
        <v>1.00317261593764</v>
      </c>
      <c r="M131" s="20">
        <v>6.9987888624701872E-2</v>
      </c>
      <c r="N131" s="21" t="s">
        <v>59</v>
      </c>
    </row>
    <row r="132" spans="1:14" x14ac:dyDescent="0.25">
      <c r="A132" s="19">
        <v>45196</v>
      </c>
      <c r="B132" s="15">
        <v>46</v>
      </c>
      <c r="C132" s="15" t="s">
        <v>192</v>
      </c>
      <c r="D132" s="20">
        <v>6.0730000000000004</v>
      </c>
      <c r="E132" s="39">
        <v>-26.032122318466147</v>
      </c>
      <c r="F132" s="39">
        <v>-14.514190631253351</v>
      </c>
      <c r="G132" s="20">
        <v>2.4494687958E-2</v>
      </c>
      <c r="H132" s="39">
        <v>0.40333752606619455</v>
      </c>
      <c r="I132" s="20">
        <v>1.744275114125E-3</v>
      </c>
      <c r="J132" s="39">
        <v>2.8721803295323561E-2</v>
      </c>
      <c r="K132" s="39">
        <v>14.04290398896595</v>
      </c>
      <c r="L132" s="20">
        <v>0.67066455629003996</v>
      </c>
      <c r="M132" s="20">
        <v>4.7758252624742502E-2</v>
      </c>
      <c r="N132" s="21" t="s">
        <v>59</v>
      </c>
    </row>
    <row r="133" spans="1:14" x14ac:dyDescent="0.25">
      <c r="A133" s="19">
        <v>45196</v>
      </c>
      <c r="B133" s="15">
        <v>47</v>
      </c>
      <c r="C133" s="15" t="s">
        <v>193</v>
      </c>
      <c r="D133" s="20">
        <v>6.1890000000000001</v>
      </c>
      <c r="E133" s="39">
        <v>-26.097937752885464</v>
      </c>
      <c r="F133" s="39">
        <v>-8.712457208735465</v>
      </c>
      <c r="G133" s="20">
        <v>2.4655271735000001E-2</v>
      </c>
      <c r="H133" s="39">
        <v>0.39837246299886897</v>
      </c>
      <c r="I133" s="20">
        <v>2.248946636609375E-3</v>
      </c>
      <c r="J133" s="39">
        <v>3.6337803144439733E-2</v>
      </c>
      <c r="K133" s="39">
        <v>10.963031018010961</v>
      </c>
      <c r="L133" s="20">
        <v>0.67506134010429997</v>
      </c>
      <c r="M133" s="20">
        <v>6.1576158910364685E-2</v>
      </c>
      <c r="N133" s="21" t="s">
        <v>59</v>
      </c>
    </row>
    <row r="134" spans="1:14" x14ac:dyDescent="0.25">
      <c r="A134" s="19">
        <v>45196</v>
      </c>
      <c r="B134" s="15">
        <v>48</v>
      </c>
      <c r="C134" s="15" t="s">
        <v>194</v>
      </c>
      <c r="D134" s="20">
        <v>5.923</v>
      </c>
      <c r="E134" s="39">
        <v>-26.221262458978288</v>
      </c>
      <c r="F134" s="39">
        <v>-12.394689876325199</v>
      </c>
      <c r="G134" s="20">
        <v>9.3669671855000011E-3</v>
      </c>
      <c r="H134" s="39">
        <v>0.15814565567280095</v>
      </c>
      <c r="I134" s="20">
        <v>3.4777608775625E-3</v>
      </c>
      <c r="J134" s="39">
        <v>5.8716205935547869E-2</v>
      </c>
      <c r="K134" s="39">
        <v>2.693390234484764</v>
      </c>
      <c r="L134" s="20">
        <v>0.25646756153899003</v>
      </c>
      <c r="M134" s="20">
        <v>9.5221092827661252E-2</v>
      </c>
      <c r="N134" s="21" t="s">
        <v>59</v>
      </c>
    </row>
    <row r="135" spans="1:14" x14ac:dyDescent="0.25">
      <c r="A135" s="19">
        <v>45196</v>
      </c>
      <c r="B135" s="15">
        <v>49</v>
      </c>
      <c r="C135" s="59" t="s">
        <v>195</v>
      </c>
      <c r="D135" s="60">
        <v>5.9290000000000003</v>
      </c>
      <c r="E135" s="39">
        <v>-25.877476031445209</v>
      </c>
      <c r="F135" s="39">
        <v>-9.2415223038417711</v>
      </c>
      <c r="G135" s="60">
        <v>1.30381562765E-2</v>
      </c>
      <c r="H135" s="39">
        <v>0.21990481154494854</v>
      </c>
      <c r="I135" s="60">
        <v>7.9084659214999995E-3</v>
      </c>
      <c r="J135" s="39">
        <v>0.13338616835048067</v>
      </c>
      <c r="K135" s="39">
        <v>1.6486327950221542</v>
      </c>
      <c r="L135" s="60">
        <v>0.35698471885056998</v>
      </c>
      <c r="M135" s="60">
        <v>0.21653379693066999</v>
      </c>
      <c r="N135" s="61"/>
    </row>
    <row r="136" spans="1:14" x14ac:dyDescent="0.25">
      <c r="A136" s="19">
        <v>45196</v>
      </c>
      <c r="B136" s="15">
        <v>50</v>
      </c>
      <c r="C136" s="59" t="s">
        <v>196</v>
      </c>
      <c r="D136" s="60">
        <v>6.3659999999999997</v>
      </c>
      <c r="E136" s="39">
        <v>-25.615183385323608</v>
      </c>
      <c r="F136" s="39">
        <v>-4.8584492948265172</v>
      </c>
      <c r="G136" s="60">
        <v>5.3773485880000006E-2</v>
      </c>
      <c r="H136" s="39">
        <v>0.84469817593465291</v>
      </c>
      <c r="I136" s="60">
        <v>1.6731845402749999E-2</v>
      </c>
      <c r="J136" s="39">
        <v>0.2628313761035187</v>
      </c>
      <c r="K136" s="39">
        <v>3.2138407082796707</v>
      </c>
      <c r="L136" s="60">
        <v>1.4723180433944001</v>
      </c>
      <c r="M136" s="60">
        <v>0.45811792712729493</v>
      </c>
      <c r="N136" s="61"/>
    </row>
    <row r="137" spans="1:14" x14ac:dyDescent="0.25">
      <c r="A137" s="19">
        <v>45196</v>
      </c>
      <c r="B137" s="15">
        <v>51</v>
      </c>
      <c r="C137" s="59" t="s">
        <v>197</v>
      </c>
      <c r="D137" s="60">
        <v>6.21</v>
      </c>
      <c r="E137" s="39">
        <v>-25.772090322942649</v>
      </c>
      <c r="F137" s="39">
        <v>-4.2354164658730102</v>
      </c>
      <c r="G137" s="60">
        <v>2.7330828406000002E-2</v>
      </c>
      <c r="H137" s="39">
        <v>0.4401099582286635</v>
      </c>
      <c r="I137" s="60">
        <v>2.1374729520749997E-2</v>
      </c>
      <c r="J137" s="39">
        <v>0.34419854300724634</v>
      </c>
      <c r="K137" s="39">
        <v>1.2786514271194864</v>
      </c>
      <c r="L137" s="60">
        <v>0.74831808175628001</v>
      </c>
      <c r="M137" s="60">
        <v>0.58524009427813495</v>
      </c>
      <c r="N137" s="61"/>
    </row>
    <row r="138" spans="1:14" x14ac:dyDescent="0.25">
      <c r="A138" s="19">
        <v>45196</v>
      </c>
      <c r="B138" s="15">
        <v>54</v>
      </c>
      <c r="C138" s="59" t="s">
        <v>198</v>
      </c>
      <c r="D138" s="60">
        <v>6.52</v>
      </c>
      <c r="E138" s="39">
        <v>-30.735719088149114</v>
      </c>
      <c r="F138" s="39">
        <v>-3.7808214248180851</v>
      </c>
      <c r="G138" s="60">
        <v>0.10936144124800001</v>
      </c>
      <c r="H138" s="39">
        <v>1.6773227185276078</v>
      </c>
      <c r="I138" s="60">
        <v>2.1218364486874999E-2</v>
      </c>
      <c r="J138" s="39">
        <v>0.32543503814225461</v>
      </c>
      <c r="K138" s="39">
        <v>5.1540938188542995</v>
      </c>
      <c r="L138" s="60">
        <v>2.9943162613702401</v>
      </c>
      <c r="M138" s="60">
        <v>0.58095881965063745</v>
      </c>
      <c r="N138" s="61"/>
    </row>
    <row r="139" spans="1:14" x14ac:dyDescent="0.25">
      <c r="A139" s="19">
        <v>45196</v>
      </c>
      <c r="B139" s="15">
        <v>55</v>
      </c>
      <c r="C139" s="59" t="s">
        <v>199</v>
      </c>
      <c r="D139" s="60">
        <v>6.0869999999999997</v>
      </c>
      <c r="E139" s="39">
        <v>-26.768223885930311</v>
      </c>
      <c r="F139" s="39">
        <v>-10.923615179204363</v>
      </c>
      <c r="G139" s="60">
        <v>1.3151974869000001E-2</v>
      </c>
      <c r="H139" s="39">
        <v>0.21606661522917694</v>
      </c>
      <c r="I139" s="60">
        <v>1.00061820008125E-2</v>
      </c>
      <c r="J139" s="39">
        <v>0.16438610154119435</v>
      </c>
      <c r="K139" s="39">
        <v>1.3143849340269909</v>
      </c>
      <c r="L139" s="60">
        <v>0.36010107191321999</v>
      </c>
      <c r="M139" s="60">
        <v>0.27396926318224624</v>
      </c>
      <c r="N139" s="61"/>
    </row>
    <row r="140" spans="1:14" x14ac:dyDescent="0.25">
      <c r="A140" s="19">
        <v>45196</v>
      </c>
      <c r="B140" s="15">
        <v>56</v>
      </c>
      <c r="C140" s="15" t="s">
        <v>200</v>
      </c>
      <c r="D140" s="20">
        <v>6.23</v>
      </c>
      <c r="E140" s="39">
        <v>-25.824199043015632</v>
      </c>
      <c r="F140" s="39">
        <v>-6.7987483759615959</v>
      </c>
      <c r="G140" s="20">
        <v>2.7231973638999998E-2</v>
      </c>
      <c r="H140" s="39">
        <v>0.43711033128410909</v>
      </c>
      <c r="I140" s="20">
        <v>6.8179644649999996E-3</v>
      </c>
      <c r="J140" s="39">
        <v>0.10943763186195825</v>
      </c>
      <c r="K140" s="39">
        <v>3.9941501277683762</v>
      </c>
      <c r="L140" s="20">
        <v>0.74561143823581988</v>
      </c>
      <c r="M140" s="20">
        <v>0.18667586705169997</v>
      </c>
      <c r="N140" s="21" t="s">
        <v>59</v>
      </c>
    </row>
    <row r="141" spans="1:14" x14ac:dyDescent="0.25">
      <c r="A141" s="19">
        <v>45196</v>
      </c>
      <c r="B141" s="15">
        <v>57</v>
      </c>
      <c r="C141" s="59" t="s">
        <v>201</v>
      </c>
      <c r="D141" s="60">
        <v>6.5279999999999996</v>
      </c>
      <c r="E141" s="39">
        <v>-26.536760368864492</v>
      </c>
      <c r="F141" s="39">
        <v>-1.6961529457379256</v>
      </c>
      <c r="G141" s="60">
        <v>7.3857615236000013E-2</v>
      </c>
      <c r="H141" s="39">
        <v>1.1313972922181375</v>
      </c>
      <c r="I141" s="60">
        <v>9.8258869229374997E-3</v>
      </c>
      <c r="J141" s="39">
        <v>0.15051910114793965</v>
      </c>
      <c r="K141" s="39">
        <v>7.5166359856622389</v>
      </c>
      <c r="L141" s="60">
        <v>2.0222215051616801</v>
      </c>
      <c r="M141" s="60">
        <v>0.26903278395002872</v>
      </c>
      <c r="N141" s="61"/>
    </row>
    <row r="142" spans="1:14" x14ac:dyDescent="0.25">
      <c r="A142" s="19">
        <v>45196</v>
      </c>
      <c r="B142" s="15">
        <v>58</v>
      </c>
      <c r="C142" s="59" t="s">
        <v>202</v>
      </c>
      <c r="D142" s="60">
        <v>6.3220000000000001</v>
      </c>
      <c r="E142" s="39">
        <v>-25.978309703631069</v>
      </c>
      <c r="F142" s="39">
        <v>-8.4960664271216046</v>
      </c>
      <c r="G142" s="60">
        <v>4.3859933566000001E-2</v>
      </c>
      <c r="H142" s="39">
        <v>0.69376674416323947</v>
      </c>
      <c r="I142" s="60">
        <v>7.6197640576875E-3</v>
      </c>
      <c r="J142" s="39">
        <v>0.12052774529717651</v>
      </c>
      <c r="K142" s="39">
        <v>5.7560750220015242</v>
      </c>
      <c r="L142" s="60">
        <v>1.2008849810370801</v>
      </c>
      <c r="M142" s="60">
        <v>0.20862913989948373</v>
      </c>
      <c r="N142" s="61"/>
    </row>
    <row r="143" spans="1:14" x14ac:dyDescent="0.25">
      <c r="A143" s="19">
        <v>45196</v>
      </c>
      <c r="B143" s="15">
        <v>59</v>
      </c>
      <c r="C143" s="59" t="s">
        <v>203</v>
      </c>
      <c r="D143" s="60">
        <v>6.1859999999999999</v>
      </c>
      <c r="E143" s="39">
        <v>-25.794937522900081</v>
      </c>
      <c r="F143" s="39">
        <v>-12.592236503920725</v>
      </c>
      <c r="G143" s="60">
        <v>4.1405336078000003E-2</v>
      </c>
      <c r="H143" s="39">
        <v>0.66933941283543485</v>
      </c>
      <c r="I143" s="60">
        <v>7.8947197836875E-3</v>
      </c>
      <c r="J143" s="39">
        <v>0.12762236960374232</v>
      </c>
      <c r="K143" s="39">
        <v>5.2446872355816812</v>
      </c>
      <c r="L143" s="60">
        <v>1.1336781018156401</v>
      </c>
      <c r="M143" s="60">
        <v>0.21615742767736373</v>
      </c>
      <c r="N143" s="61"/>
    </row>
    <row r="144" spans="1:14" x14ac:dyDescent="0.25">
      <c r="A144" s="19">
        <v>45196</v>
      </c>
      <c r="B144" s="15">
        <v>60</v>
      </c>
      <c r="C144" s="15" t="s">
        <v>204</v>
      </c>
      <c r="D144" s="20">
        <v>6.2839999999999998</v>
      </c>
      <c r="E144" s="39">
        <v>-26.258736890522673</v>
      </c>
      <c r="F144" s="39">
        <v>-5.9001672778871193</v>
      </c>
      <c r="G144" s="20">
        <v>1.9480583671000001E-2</v>
      </c>
      <c r="H144" s="39">
        <v>0.31000292283577346</v>
      </c>
      <c r="I144" s="20">
        <v>5.9786984979999999E-3</v>
      </c>
      <c r="J144" s="39">
        <v>9.5141605633354553E-2</v>
      </c>
      <c r="K144" s="39">
        <v>3.2583318388637035</v>
      </c>
      <c r="L144" s="20">
        <v>0.53337838091197998</v>
      </c>
      <c r="M144" s="20">
        <v>0.16369676487523999</v>
      </c>
      <c r="N144" s="21" t="s">
        <v>59</v>
      </c>
    </row>
    <row r="145" spans="1:14" x14ac:dyDescent="0.25">
      <c r="A145" s="19">
        <v>45196</v>
      </c>
      <c r="B145" s="15">
        <v>61</v>
      </c>
      <c r="C145" s="15" t="s">
        <v>205</v>
      </c>
      <c r="D145" s="20">
        <v>6.133</v>
      </c>
      <c r="E145" s="39">
        <v>-26.065870459426296</v>
      </c>
      <c r="F145" s="39">
        <v>-18.556608250264127</v>
      </c>
      <c r="G145" s="20">
        <v>3.1466485372000003E-2</v>
      </c>
      <c r="H145" s="39">
        <v>0.51306840652209362</v>
      </c>
      <c r="I145" s="20">
        <v>6.4215901415000005E-3</v>
      </c>
      <c r="J145" s="39">
        <v>0.10470552978150988</v>
      </c>
      <c r="K145" s="39">
        <v>4.9001080228782454</v>
      </c>
      <c r="L145" s="20">
        <v>0.86155236948536007</v>
      </c>
      <c r="M145" s="20">
        <v>0.17582313807427</v>
      </c>
      <c r="N145" s="21" t="s">
        <v>59</v>
      </c>
    </row>
    <row r="146" spans="1:14" x14ac:dyDescent="0.25">
      <c r="A146" s="19">
        <v>45196</v>
      </c>
      <c r="B146" s="15">
        <v>62</v>
      </c>
      <c r="C146" s="15" t="s">
        <v>206</v>
      </c>
      <c r="D146" s="20">
        <v>6.1470000000000002</v>
      </c>
      <c r="E146" s="39">
        <v>-25.52239717074562</v>
      </c>
      <c r="F146" s="39">
        <v>-8.6193445542599907</v>
      </c>
      <c r="G146" s="20">
        <v>2.2791247338000004E-2</v>
      </c>
      <c r="H146" s="39">
        <v>0.37077025114690099</v>
      </c>
      <c r="I146" s="20">
        <v>5.9428570078437501E-3</v>
      </c>
      <c r="J146" s="39">
        <v>9.6678981744651865E-2</v>
      </c>
      <c r="K146" s="39">
        <v>3.8350657449638628</v>
      </c>
      <c r="L146" s="20">
        <v>0.62402435211444007</v>
      </c>
      <c r="M146" s="20">
        <v>0.16271542487476187</v>
      </c>
      <c r="N146" s="21" t="s">
        <v>59</v>
      </c>
    </row>
    <row r="147" spans="1:14" x14ac:dyDescent="0.25">
      <c r="A147" s="19">
        <v>45196</v>
      </c>
      <c r="B147" s="15">
        <v>65</v>
      </c>
      <c r="C147" s="15" t="s">
        <v>207</v>
      </c>
      <c r="D147" s="20">
        <v>6.1189999999999998</v>
      </c>
      <c r="E147" s="39">
        <v>-27.777134336153654</v>
      </c>
      <c r="F147" s="39">
        <v>-7.0101881773194847</v>
      </c>
      <c r="G147" s="20">
        <v>1.17180656445E-2</v>
      </c>
      <c r="H147" s="39">
        <v>0.19150295218990032</v>
      </c>
      <c r="I147" s="20">
        <v>5.3688750157499998E-3</v>
      </c>
      <c r="J147" s="39">
        <v>8.774105271694721E-2</v>
      </c>
      <c r="K147" s="39">
        <v>2.1825923699330252</v>
      </c>
      <c r="L147" s="20">
        <v>0.32084063734641</v>
      </c>
      <c r="M147" s="20">
        <v>0.14699979793123499</v>
      </c>
      <c r="N147" s="21" t="s">
        <v>59</v>
      </c>
    </row>
    <row r="148" spans="1:14" x14ac:dyDescent="0.25">
      <c r="A148" s="19">
        <v>45196</v>
      </c>
      <c r="B148" s="15">
        <v>66</v>
      </c>
      <c r="C148" s="15" t="s">
        <v>208</v>
      </c>
      <c r="D148" s="20">
        <v>6.0190000000000001</v>
      </c>
      <c r="E148" s="39">
        <v>-27.454677350594963</v>
      </c>
      <c r="F148" s="39">
        <v>-4.4776370672192591</v>
      </c>
      <c r="G148" s="20">
        <v>1.1708204506E-2</v>
      </c>
      <c r="H148" s="39">
        <v>0.19452075936202026</v>
      </c>
      <c r="I148" s="20">
        <v>5.4928394024687495E-3</v>
      </c>
      <c r="J148" s="39">
        <v>9.125833863546684E-2</v>
      </c>
      <c r="K148" s="39">
        <v>2.131539564171085</v>
      </c>
      <c r="L148" s="20">
        <v>0.32057063937427999</v>
      </c>
      <c r="M148" s="20">
        <v>0.15039394283959437</v>
      </c>
      <c r="N148" s="21" t="s">
        <v>59</v>
      </c>
    </row>
    <row r="149" spans="1:14" x14ac:dyDescent="0.25">
      <c r="A149" s="19">
        <v>45196</v>
      </c>
      <c r="B149" s="15">
        <v>67</v>
      </c>
      <c r="C149" s="15" t="s">
        <v>209</v>
      </c>
      <c r="D149" s="20">
        <v>6.13</v>
      </c>
      <c r="E149" s="39">
        <v>-28.594138186541908</v>
      </c>
      <c r="F149" s="39">
        <v>-7.1444128490595826</v>
      </c>
      <c r="G149" s="20">
        <v>7.4314243210000007E-3</v>
      </c>
      <c r="H149" s="39">
        <v>0.12123041306688419</v>
      </c>
      <c r="I149" s="20">
        <v>5.2086630114999994E-3</v>
      </c>
      <c r="J149" s="39">
        <v>8.4970032814029359E-2</v>
      </c>
      <c r="K149" s="39">
        <v>1.4267431593467375</v>
      </c>
      <c r="L149" s="20">
        <v>0.20347239790898</v>
      </c>
      <c r="M149" s="20">
        <v>0.14261319325486999</v>
      </c>
      <c r="N149" s="21" t="s">
        <v>59</v>
      </c>
    </row>
    <row r="150" spans="1:14" x14ac:dyDescent="0.25">
      <c r="A150" s="19">
        <v>45196</v>
      </c>
      <c r="B150" s="15">
        <v>68</v>
      </c>
      <c r="C150" s="15" t="s">
        <v>210</v>
      </c>
      <c r="D150" s="20">
        <v>5.9610000000000003</v>
      </c>
      <c r="E150" s="39">
        <v>-28.569697298855903</v>
      </c>
      <c r="F150" s="39">
        <v>-6.3773291927047389</v>
      </c>
      <c r="G150" s="20">
        <v>8.6452595395000009E-3</v>
      </c>
      <c r="H150" s="39">
        <v>0.14503035630766653</v>
      </c>
      <c r="I150" s="20">
        <v>5.0559010467812497E-3</v>
      </c>
      <c r="J150" s="39">
        <v>8.4816323549425421E-2</v>
      </c>
      <c r="K150" s="39">
        <v>1.709934482401283</v>
      </c>
      <c r="L150" s="20">
        <v>0.23670720619151001</v>
      </c>
      <c r="M150" s="20">
        <v>0.13843057066087061</v>
      </c>
      <c r="N150" s="21" t="s">
        <v>59</v>
      </c>
    </row>
    <row r="151" spans="1:14" x14ac:dyDescent="0.25">
      <c r="A151" s="19">
        <v>45196</v>
      </c>
      <c r="B151" s="15">
        <v>69</v>
      </c>
      <c r="C151" s="15" t="s">
        <v>211</v>
      </c>
      <c r="D151" s="20">
        <v>6.1870000000000003</v>
      </c>
      <c r="E151" s="39">
        <v>-26.38258071040925</v>
      </c>
      <c r="F151" s="39">
        <v>-7.8448069120806636</v>
      </c>
      <c r="G151" s="20">
        <v>1.7282514145E-2</v>
      </c>
      <c r="H151" s="39">
        <v>0.2793359325197996</v>
      </c>
      <c r="I151" s="20">
        <v>5.1625802927500004E-3</v>
      </c>
      <c r="J151" s="39">
        <v>8.3442383913851628E-2</v>
      </c>
      <c r="K151" s="39">
        <v>3.3476504315623847</v>
      </c>
      <c r="L151" s="20">
        <v>0.47319523729009999</v>
      </c>
      <c r="M151" s="20">
        <v>0.14135144841549502</v>
      </c>
      <c r="N151" s="21" t="s">
        <v>59</v>
      </c>
    </row>
    <row r="152" spans="1:14" x14ac:dyDescent="0.25">
      <c r="A152" s="19">
        <v>45196</v>
      </c>
      <c r="B152" s="15">
        <v>70</v>
      </c>
      <c r="C152" s="15" t="s">
        <v>212</v>
      </c>
      <c r="D152" s="20">
        <v>6.3220000000000001</v>
      </c>
      <c r="E152" s="39">
        <v>-26.440634767003942</v>
      </c>
      <c r="F152" s="39">
        <v>-7.8173403370162902</v>
      </c>
      <c r="G152" s="20">
        <v>9.508337120500001E-3</v>
      </c>
      <c r="H152" s="39">
        <v>0.15040077697722243</v>
      </c>
      <c r="I152" s="20">
        <v>4.4753569504687504E-3</v>
      </c>
      <c r="J152" s="39">
        <v>7.0790208011210845E-2</v>
      </c>
      <c r="K152" s="39">
        <v>2.1245986020185708</v>
      </c>
      <c r="L152" s="20">
        <v>0.26033827035929002</v>
      </c>
      <c r="M152" s="20">
        <v>0.12253527330383437</v>
      </c>
      <c r="N152" s="21" t="s">
        <v>59</v>
      </c>
    </row>
    <row r="153" spans="1:14" x14ac:dyDescent="0.25">
      <c r="A153" s="19">
        <v>45196</v>
      </c>
      <c r="B153" s="15">
        <v>71</v>
      </c>
      <c r="C153" s="15" t="s">
        <v>213</v>
      </c>
      <c r="D153" s="20">
        <v>5.9740000000000002</v>
      </c>
      <c r="E153" s="39">
        <v>-27.422575105074284</v>
      </c>
      <c r="F153" s="39">
        <v>-6.1394223074871537</v>
      </c>
      <c r="G153" s="20">
        <v>1.1515777695E-2</v>
      </c>
      <c r="H153" s="39">
        <v>0.19276494300301306</v>
      </c>
      <c r="I153" s="20">
        <v>4.16193639125E-3</v>
      </c>
      <c r="J153" s="39">
        <v>6.9667499016571807E-2</v>
      </c>
      <c r="K153" s="39">
        <v>2.7669278461849198</v>
      </c>
      <c r="L153" s="20">
        <v>0.31530199328909997</v>
      </c>
      <c r="M153" s="20">
        <v>0.11395381839242499</v>
      </c>
      <c r="N153" s="21" t="s">
        <v>59</v>
      </c>
    </row>
    <row r="154" spans="1:14" x14ac:dyDescent="0.25">
      <c r="A154" s="19">
        <v>45197</v>
      </c>
      <c r="B154" s="15">
        <v>40</v>
      </c>
      <c r="C154" s="15" t="s">
        <v>214</v>
      </c>
      <c r="D154" s="20">
        <v>6.2450000000000001</v>
      </c>
      <c r="E154" s="39">
        <v>-27.192029161674938</v>
      </c>
      <c r="F154" s="39">
        <v>-3.3632141322194085</v>
      </c>
      <c r="G154" s="20">
        <v>2.5601667095937499E-2</v>
      </c>
      <c r="H154" s="39">
        <v>0.40995463724479581</v>
      </c>
      <c r="I154" s="20">
        <v>2.0476439328125E-3</v>
      </c>
      <c r="J154" s="39">
        <v>3.2788533752001602E-2</v>
      </c>
      <c r="K154" s="39">
        <v>12.502987792791126</v>
      </c>
      <c r="L154" s="20">
        <v>0.70097364508676874</v>
      </c>
      <c r="M154" s="20">
        <v>5.6064490880406249E-2</v>
      </c>
      <c r="N154" s="21" t="s">
        <v>59</v>
      </c>
    </row>
    <row r="155" spans="1:14" x14ac:dyDescent="0.25">
      <c r="A155" s="19">
        <v>45197</v>
      </c>
      <c r="B155" s="15">
        <v>41</v>
      </c>
      <c r="C155" s="15" t="s">
        <v>215</v>
      </c>
      <c r="D155" s="20">
        <v>6.2009999999999996</v>
      </c>
      <c r="E155" s="39">
        <v>-26.292958868006359</v>
      </c>
      <c r="F155" s="39">
        <v>-1.2306955119448824</v>
      </c>
      <c r="G155" s="20">
        <v>3.5382686500624996E-2</v>
      </c>
      <c r="H155" s="39">
        <v>0.57059646025842603</v>
      </c>
      <c r="I155" s="20">
        <v>2.4604458461562496E-3</v>
      </c>
      <c r="J155" s="39">
        <v>3.9678210710470077E-2</v>
      </c>
      <c r="K155" s="39">
        <v>14.380599579503215</v>
      </c>
      <c r="L155" s="20">
        <v>0.96877795638711239</v>
      </c>
      <c r="M155" s="20">
        <v>6.7367007267758114E-2</v>
      </c>
      <c r="N155" s="21" t="s">
        <v>59</v>
      </c>
    </row>
    <row r="156" spans="1:14" x14ac:dyDescent="0.25">
      <c r="A156" s="19">
        <v>45197</v>
      </c>
      <c r="B156" s="15">
        <v>42</v>
      </c>
      <c r="C156" s="15" t="s">
        <v>216</v>
      </c>
      <c r="D156" s="20">
        <v>5.9</v>
      </c>
      <c r="E156" s="39">
        <v>-27.612888942540536</v>
      </c>
      <c r="F156" s="39">
        <v>-5.7446596480709182</v>
      </c>
      <c r="G156" s="20">
        <v>1.8715864364624999E-2</v>
      </c>
      <c r="H156" s="39">
        <v>0.31721804007838977</v>
      </c>
      <c r="I156" s="20">
        <v>1.5331404513125001E-3</v>
      </c>
      <c r="J156" s="39">
        <v>2.5985431378177964E-2</v>
      </c>
      <c r="K156" s="39">
        <v>12.207534116396584</v>
      </c>
      <c r="L156" s="20">
        <v>0.51244036630343248</v>
      </c>
      <c r="M156" s="20">
        <v>4.1977385556936253E-2</v>
      </c>
      <c r="N156" s="21" t="s">
        <v>59</v>
      </c>
    </row>
    <row r="157" spans="1:14" x14ac:dyDescent="0.25">
      <c r="A157" s="19">
        <v>45197</v>
      </c>
      <c r="B157" s="15">
        <v>43</v>
      </c>
      <c r="C157" s="15" t="s">
        <v>217</v>
      </c>
      <c r="D157" s="20">
        <v>6.2690000000000001</v>
      </c>
      <c r="E157" s="39">
        <v>-28.246948298358319</v>
      </c>
      <c r="F157" s="39">
        <v>-1.4263241976298944</v>
      </c>
      <c r="G157" s="20">
        <v>5.0725715312500003E-2</v>
      </c>
      <c r="H157" s="39">
        <v>0.80915162406284891</v>
      </c>
      <c r="I157" s="20">
        <v>4.4053176768124999E-3</v>
      </c>
      <c r="J157" s="39">
        <v>7.0271457597902376E-2</v>
      </c>
      <c r="K157" s="39">
        <v>11.514655476379394</v>
      </c>
      <c r="L157" s="20">
        <v>1.3888700852562501</v>
      </c>
      <c r="M157" s="20">
        <v>0.12061759799112624</v>
      </c>
      <c r="N157" s="21" t="s">
        <v>59</v>
      </c>
    </row>
    <row r="158" spans="1:14" x14ac:dyDescent="0.25">
      <c r="A158" s="19">
        <v>45197</v>
      </c>
      <c r="B158" s="15">
        <v>44</v>
      </c>
      <c r="C158" s="15" t="s">
        <v>218</v>
      </c>
      <c r="D158" s="20">
        <v>6.1769999999999996</v>
      </c>
      <c r="E158" s="39">
        <v>-26.396288877706795</v>
      </c>
      <c r="F158" s="39">
        <v>-3.1686478723563813</v>
      </c>
      <c r="G158" s="20">
        <v>4.5809455414500003E-2</v>
      </c>
      <c r="H158" s="39">
        <v>0.74161333033025745</v>
      </c>
      <c r="I158" s="20">
        <v>3.3911338931562496E-3</v>
      </c>
      <c r="J158" s="39">
        <v>5.4899366895843446E-2</v>
      </c>
      <c r="K158" s="39">
        <v>13.508595312897983</v>
      </c>
      <c r="L158" s="20">
        <v>1.25426288924901</v>
      </c>
      <c r="M158" s="20">
        <v>9.2849245994618107E-2</v>
      </c>
      <c r="N158" s="21" t="s">
        <v>59</v>
      </c>
    </row>
    <row r="159" spans="1:14" x14ac:dyDescent="0.25">
      <c r="A159" s="19">
        <v>45197</v>
      </c>
      <c r="B159" s="15">
        <v>45</v>
      </c>
      <c r="C159" s="15" t="s">
        <v>219</v>
      </c>
      <c r="D159" s="20">
        <v>6.2649999999999997</v>
      </c>
      <c r="E159" s="39">
        <v>-26.764574912648861</v>
      </c>
      <c r="F159" s="39">
        <v>-4.8978848018971259</v>
      </c>
      <c r="G159" s="20">
        <v>4.541072552725E-2</v>
      </c>
      <c r="H159" s="39">
        <v>0.72483201160814048</v>
      </c>
      <c r="I159" s="20">
        <v>3.5062140710468755E-3</v>
      </c>
      <c r="J159" s="39">
        <v>5.5965108875448928E-2</v>
      </c>
      <c r="K159" s="39">
        <v>12.951498284784247</v>
      </c>
      <c r="L159" s="20">
        <v>1.243345664936105</v>
      </c>
      <c r="M159" s="20">
        <v>9.6000141265263447E-2</v>
      </c>
      <c r="N159" s="21" t="s">
        <v>59</v>
      </c>
    </row>
    <row r="160" spans="1:14" x14ac:dyDescent="0.25">
      <c r="A160" s="19">
        <v>45197</v>
      </c>
      <c r="B160" s="15">
        <v>46</v>
      </c>
      <c r="C160" s="15" t="s">
        <v>220</v>
      </c>
      <c r="D160" s="20">
        <v>6.2430000000000003</v>
      </c>
      <c r="E160" s="39">
        <v>-28.09852563017435</v>
      </c>
      <c r="F160" s="39">
        <v>-2.2627177908214366</v>
      </c>
      <c r="G160" s="20">
        <v>4.8778494560625003E-2</v>
      </c>
      <c r="H160" s="39">
        <v>0.78133100369413744</v>
      </c>
      <c r="I160" s="20">
        <v>5.3667388939062496E-3</v>
      </c>
      <c r="J160" s="39">
        <v>8.596410209684846E-2</v>
      </c>
      <c r="K160" s="39">
        <v>9.0890381523892163</v>
      </c>
      <c r="L160" s="20">
        <v>1.3355551810699124</v>
      </c>
      <c r="M160" s="20">
        <v>0.14694131091515311</v>
      </c>
      <c r="N160" s="21" t="s">
        <v>59</v>
      </c>
    </row>
    <row r="161" spans="1:14" x14ac:dyDescent="0.25">
      <c r="A161" s="19">
        <v>45197</v>
      </c>
      <c r="B161" s="15">
        <v>47</v>
      </c>
      <c r="C161" s="15" t="s">
        <v>221</v>
      </c>
      <c r="D161" s="20">
        <v>6.1310000000000002</v>
      </c>
      <c r="E161" s="39">
        <v>-26.805986993378255</v>
      </c>
      <c r="F161" s="39">
        <v>-3.4337652925013926</v>
      </c>
      <c r="G161" s="20">
        <v>4.1628186663374998E-2</v>
      </c>
      <c r="H161" s="39">
        <v>0.67897874185899521</v>
      </c>
      <c r="I161" s="20">
        <v>8.133059141375E-3</v>
      </c>
      <c r="J161" s="39">
        <v>0.13265469158987114</v>
      </c>
      <c r="K161" s="39">
        <v>5.1183922236101198</v>
      </c>
      <c r="L161" s="20">
        <v>1.1397797508432075</v>
      </c>
      <c r="M161" s="20">
        <v>0.2226831592908475</v>
      </c>
      <c r="N161" s="21" t="s">
        <v>59</v>
      </c>
    </row>
    <row r="162" spans="1:14" x14ac:dyDescent="0.25">
      <c r="A162" s="19">
        <v>45197</v>
      </c>
      <c r="B162" s="15">
        <v>48</v>
      </c>
      <c r="C162" s="59" t="s">
        <v>222</v>
      </c>
      <c r="D162" s="60">
        <v>6.3869999999999996</v>
      </c>
      <c r="E162" s="39">
        <v>-26.824580540520955</v>
      </c>
      <c r="F162" s="39">
        <v>-4.0234256485354205</v>
      </c>
      <c r="G162" s="60">
        <v>3.7529161528125E-2</v>
      </c>
      <c r="H162" s="39">
        <v>0.58758668432949746</v>
      </c>
      <c r="I162" s="60">
        <v>1.2047880685812501E-2</v>
      </c>
      <c r="J162" s="39">
        <v>0.18863129302978709</v>
      </c>
      <c r="K162" s="39">
        <v>3.1150010949493447</v>
      </c>
      <c r="L162" s="60">
        <v>1.0275484426400625</v>
      </c>
      <c r="M162" s="60">
        <v>0.32987097317754627</v>
      </c>
      <c r="N162" s="61"/>
    </row>
    <row r="163" spans="1:14" x14ac:dyDescent="0.25">
      <c r="A163" s="19">
        <v>45197</v>
      </c>
      <c r="B163" s="15">
        <v>49</v>
      </c>
      <c r="C163" s="59" t="s">
        <v>223</v>
      </c>
      <c r="D163" s="60">
        <v>6.2939999999999996</v>
      </c>
      <c r="E163" s="39">
        <v>-26.501797157527477</v>
      </c>
      <c r="F163" s="39">
        <v>-3.0994543181193133</v>
      </c>
      <c r="G163" s="60">
        <v>4.0588734014999996E-2</v>
      </c>
      <c r="H163" s="39">
        <v>0.64487979051477595</v>
      </c>
      <c r="I163" s="60">
        <v>1.5606214165437499E-2</v>
      </c>
      <c r="J163" s="39">
        <v>0.24795383167202892</v>
      </c>
      <c r="K163" s="39">
        <v>2.6008059087700048</v>
      </c>
      <c r="L163" s="60">
        <v>1.1113195373306999</v>
      </c>
      <c r="M163" s="60">
        <v>0.42729814384967868</v>
      </c>
      <c r="N163" s="61"/>
    </row>
    <row r="164" spans="1:14" x14ac:dyDescent="0.25">
      <c r="A164" s="19">
        <v>45197</v>
      </c>
      <c r="B164" s="15">
        <v>52</v>
      </c>
      <c r="C164" s="59" t="s">
        <v>224</v>
      </c>
      <c r="D164" s="60">
        <v>6.19</v>
      </c>
      <c r="E164" s="39">
        <v>-26.891283034880551</v>
      </c>
      <c r="F164" s="39">
        <v>-3.3658367833460132</v>
      </c>
      <c r="G164" s="60">
        <v>4.3804777220375006E-2</v>
      </c>
      <c r="H164" s="39">
        <v>0.70767006818053313</v>
      </c>
      <c r="I164" s="60">
        <v>1.5976741822437503E-2</v>
      </c>
      <c r="J164" s="39">
        <v>0.25810568372273834</v>
      </c>
      <c r="K164" s="39">
        <v>2.741784132660654</v>
      </c>
      <c r="L164" s="60">
        <v>1.1993748002938676</v>
      </c>
      <c r="M164" s="60">
        <v>0.43744319109833879</v>
      </c>
      <c r="N164" s="61"/>
    </row>
    <row r="165" spans="1:14" x14ac:dyDescent="0.25">
      <c r="A165" s="19">
        <v>45197</v>
      </c>
      <c r="B165" s="15">
        <v>53</v>
      </c>
      <c r="C165" s="59" t="s">
        <v>225</v>
      </c>
      <c r="D165" s="60">
        <v>6.1989999999999998</v>
      </c>
      <c r="E165" s="39">
        <v>-27.062745717948154</v>
      </c>
      <c r="F165" s="39">
        <v>-4.6037483389687086</v>
      </c>
      <c r="G165" s="60">
        <v>4.8752902585625001E-2</v>
      </c>
      <c r="H165" s="39">
        <v>0.7864639875080659</v>
      </c>
      <c r="I165" s="60">
        <v>1.0716543674937502E-2</v>
      </c>
      <c r="J165" s="39">
        <v>0.17287536175088727</v>
      </c>
      <c r="K165" s="39">
        <v>4.5493121723230718</v>
      </c>
      <c r="L165" s="60">
        <v>1.3348544727944125</v>
      </c>
      <c r="M165" s="60">
        <v>0.29341896581978877</v>
      </c>
      <c r="N165" s="61"/>
    </row>
    <row r="166" spans="1:14" x14ac:dyDescent="0.25">
      <c r="A166" s="19">
        <v>45197</v>
      </c>
      <c r="B166" s="15">
        <v>54</v>
      </c>
      <c r="C166" s="15" t="s">
        <v>226</v>
      </c>
      <c r="D166" s="20">
        <v>6.0730000000000004</v>
      </c>
      <c r="E166" s="39">
        <v>-26.827342389344906</v>
      </c>
      <c r="F166" s="39">
        <v>-7.9642700877845556</v>
      </c>
      <c r="G166" s="20">
        <v>2.6000412545874999E-2</v>
      </c>
      <c r="H166" s="39">
        <v>0.42813127854231836</v>
      </c>
      <c r="I166" s="20">
        <v>4.3533673180625003E-3</v>
      </c>
      <c r="J166" s="39">
        <v>7.1683967035443774E-2</v>
      </c>
      <c r="K166" s="39">
        <v>5.9724830565059426</v>
      </c>
      <c r="L166" s="20">
        <v>0.71189129550605745</v>
      </c>
      <c r="M166" s="20">
        <v>0.11919519716855126</v>
      </c>
      <c r="N166" s="21" t="s">
        <v>59</v>
      </c>
    </row>
    <row r="167" spans="1:14" x14ac:dyDescent="0.25">
      <c r="A167" s="19">
        <v>45197</v>
      </c>
      <c r="B167" s="15">
        <v>55</v>
      </c>
      <c r="C167" s="15" t="s">
        <v>227</v>
      </c>
      <c r="D167" s="20">
        <v>6.3019999999999996</v>
      </c>
      <c r="E167" s="39">
        <v>-26.508792692583185</v>
      </c>
      <c r="F167" s="39">
        <v>-6.7483411742382842</v>
      </c>
      <c r="G167" s="20">
        <v>3.6684456892750003E-2</v>
      </c>
      <c r="H167" s="39">
        <v>0.58210817030704542</v>
      </c>
      <c r="I167" s="20">
        <v>3.5977669092031248E-3</v>
      </c>
      <c r="J167" s="39">
        <v>5.7089287673803953E-2</v>
      </c>
      <c r="K167" s="39">
        <v>10.196451804287483</v>
      </c>
      <c r="L167" s="20">
        <v>1.0044204297234951</v>
      </c>
      <c r="M167" s="20">
        <v>9.8506857973981551E-2</v>
      </c>
      <c r="N167" s="21" t="s">
        <v>59</v>
      </c>
    </row>
    <row r="168" spans="1:14" x14ac:dyDescent="0.25">
      <c r="A168" s="19">
        <v>45197</v>
      </c>
      <c r="B168" s="15">
        <v>56</v>
      </c>
      <c r="C168" s="15" t="s">
        <v>228</v>
      </c>
      <c r="D168" s="20">
        <v>5.9329999999999998</v>
      </c>
      <c r="E168" s="39">
        <v>-26.506745851336561</v>
      </c>
      <c r="F168" s="39">
        <v>-3.9328783126073605</v>
      </c>
      <c r="G168" s="20">
        <v>4.8253022146375002E-2</v>
      </c>
      <c r="H168" s="39">
        <v>0.81329887319020744</v>
      </c>
      <c r="I168" s="20">
        <v>5.2457384945937494E-3</v>
      </c>
      <c r="J168" s="39">
        <v>8.8416290149903071E-2</v>
      </c>
      <c r="K168" s="39">
        <v>9.1985184156824626</v>
      </c>
      <c r="L168" s="20">
        <v>1.3211677463677476</v>
      </c>
      <c r="M168" s="20">
        <v>0.14362831998197687</v>
      </c>
      <c r="N168" s="21" t="s">
        <v>59</v>
      </c>
    </row>
    <row r="169" spans="1:14" x14ac:dyDescent="0.25">
      <c r="A169" s="19">
        <v>45197</v>
      </c>
      <c r="B169" s="15">
        <v>57</v>
      </c>
      <c r="C169" s="15" t="s">
        <v>229</v>
      </c>
      <c r="D169" s="20">
        <v>5.0170000000000003</v>
      </c>
      <c r="E169" s="39">
        <v>-27.797518466796774</v>
      </c>
      <c r="F169" s="39">
        <v>-5.3095526643071072</v>
      </c>
      <c r="G169" s="20">
        <v>1.69655289015E-2</v>
      </c>
      <c r="H169" s="39">
        <v>0.33816083120390666</v>
      </c>
      <c r="I169" s="20">
        <v>3.5705614283750003E-3</v>
      </c>
      <c r="J169" s="39">
        <v>7.116925310693642E-2</v>
      </c>
      <c r="K169" s="39">
        <v>4.7515017573080067</v>
      </c>
      <c r="L169" s="20">
        <v>0.46451618132306999</v>
      </c>
      <c r="M169" s="20">
        <v>9.7761971908907508E-2</v>
      </c>
      <c r="N169" s="21" t="s">
        <v>59</v>
      </c>
    </row>
    <row r="170" spans="1:14" x14ac:dyDescent="0.25">
      <c r="A170" s="19">
        <v>45197</v>
      </c>
      <c r="B170" s="15">
        <v>58</v>
      </c>
      <c r="C170" s="15" t="s">
        <v>230</v>
      </c>
      <c r="D170" s="20">
        <v>5.9740000000000002</v>
      </c>
      <c r="E170" s="39">
        <v>-26.543574435148464</v>
      </c>
      <c r="F170" s="39">
        <v>-2.6060321083087898</v>
      </c>
      <c r="G170" s="20">
        <v>3.6507111422750003E-2</v>
      </c>
      <c r="H170" s="39">
        <v>0.61109995685888863</v>
      </c>
      <c r="I170" s="20">
        <v>4.8874210283750006E-3</v>
      </c>
      <c r="J170" s="39">
        <v>8.1811533785989293E-2</v>
      </c>
      <c r="K170" s="39">
        <v>7.4696064060779532</v>
      </c>
      <c r="L170" s="20">
        <v>0.99956471075489506</v>
      </c>
      <c r="M170" s="20">
        <v>0.13381758775690752</v>
      </c>
      <c r="N170" s="21" t="s">
        <v>59</v>
      </c>
    </row>
    <row r="171" spans="1:14" x14ac:dyDescent="0.25">
      <c r="A171" s="19">
        <v>45197</v>
      </c>
      <c r="B171" s="15">
        <v>59</v>
      </c>
      <c r="C171" s="15" t="s">
        <v>231</v>
      </c>
      <c r="D171" s="20">
        <v>6.47</v>
      </c>
      <c r="E171" s="39">
        <v>-26.791605101107528</v>
      </c>
      <c r="F171" s="39">
        <v>1.4726902684091239</v>
      </c>
      <c r="G171" s="20">
        <v>8.7918823083500006E-2</v>
      </c>
      <c r="H171" s="39">
        <v>1.3588689811978363</v>
      </c>
      <c r="I171" s="20">
        <v>8.2767719652500002E-3</v>
      </c>
      <c r="J171" s="39">
        <v>0.12792537813369398</v>
      </c>
      <c r="K171" s="39">
        <v>10.622356572420612</v>
      </c>
      <c r="L171" s="20">
        <v>2.4072173760262299</v>
      </c>
      <c r="M171" s="20">
        <v>0.22661801640854501</v>
      </c>
      <c r="N171" s="21" t="s">
        <v>59</v>
      </c>
    </row>
    <row r="172" spans="1:14" x14ac:dyDescent="0.25">
      <c r="A172" s="19">
        <v>45197</v>
      </c>
      <c r="B172" s="15">
        <v>60</v>
      </c>
      <c r="C172" s="15" t="s">
        <v>232</v>
      </c>
      <c r="D172" s="20">
        <v>6.181</v>
      </c>
      <c r="E172" s="39">
        <v>-26.52694510302203</v>
      </c>
      <c r="F172" s="39">
        <v>-2.7146321631390555</v>
      </c>
      <c r="G172" s="20">
        <v>2.9606152363000002E-2</v>
      </c>
      <c r="H172" s="39">
        <v>0.47898644819608482</v>
      </c>
      <c r="I172" s="20">
        <v>4.1931674491249996E-3</v>
      </c>
      <c r="J172" s="39">
        <v>6.7839628686701181E-2</v>
      </c>
      <c r="K172" s="39">
        <v>7.060570015914343</v>
      </c>
      <c r="L172" s="20">
        <v>0.81061645169894003</v>
      </c>
      <c r="M172" s="20">
        <v>0.11480892475704249</v>
      </c>
      <c r="N172" s="21" t="s">
        <v>59</v>
      </c>
    </row>
    <row r="173" spans="1:14" x14ac:dyDescent="0.25">
      <c r="A173" s="19">
        <v>45197</v>
      </c>
      <c r="B173" s="15">
        <v>61</v>
      </c>
      <c r="C173" s="15" t="s">
        <v>233</v>
      </c>
      <c r="D173" s="20">
        <v>5.976</v>
      </c>
      <c r="E173" s="39">
        <v>-26.522552379877546</v>
      </c>
      <c r="F173" s="39">
        <v>-4.8294578386630675</v>
      </c>
      <c r="G173" s="20">
        <v>3.1197651579125001E-2</v>
      </c>
      <c r="H173" s="39">
        <v>0.5220490558755857</v>
      </c>
      <c r="I173" s="20">
        <v>4.2937551322812491E-3</v>
      </c>
      <c r="J173" s="39">
        <v>7.1849985479940578E-2</v>
      </c>
      <c r="K173" s="39">
        <v>7.2658199217219579</v>
      </c>
      <c r="L173" s="20">
        <v>0.85419170023644253</v>
      </c>
      <c r="M173" s="20">
        <v>0.1175630155218606</v>
      </c>
      <c r="N173" s="21" t="s">
        <v>59</v>
      </c>
    </row>
    <row r="174" spans="1:14" x14ac:dyDescent="0.25">
      <c r="A174" s="19">
        <v>45197</v>
      </c>
      <c r="B174" s="15">
        <v>62</v>
      </c>
      <c r="C174" s="15" t="s">
        <v>234</v>
      </c>
      <c r="D174" s="20">
        <v>6.0730000000000004</v>
      </c>
      <c r="E174" s="39">
        <v>-26.366234643689587</v>
      </c>
      <c r="F174" s="39">
        <v>-2.1671497686783812</v>
      </c>
      <c r="G174" s="20">
        <v>4.3580850897500002E-2</v>
      </c>
      <c r="H174" s="39">
        <v>0.71761651403754323</v>
      </c>
      <c r="I174" s="20">
        <v>5.0600507709687497E-3</v>
      </c>
      <c r="J174" s="39">
        <v>8.3320447406039014E-2</v>
      </c>
      <c r="K174" s="39">
        <v>8.6127299645960704</v>
      </c>
      <c r="L174" s="20">
        <v>1.1932436975735501</v>
      </c>
      <c r="M174" s="20">
        <v>0.13854419010912436</v>
      </c>
      <c r="N174" s="21" t="s">
        <v>59</v>
      </c>
    </row>
    <row r="175" spans="1:14" x14ac:dyDescent="0.25">
      <c r="A175" s="19">
        <v>45197</v>
      </c>
      <c r="B175" s="15">
        <v>65</v>
      </c>
      <c r="C175" s="15" t="s">
        <v>235</v>
      </c>
      <c r="D175" s="20">
        <v>6.3010000000000002</v>
      </c>
      <c r="E175" s="39">
        <v>-26.349917185136292</v>
      </c>
      <c r="F175" s="39">
        <v>-2.3853987855769785</v>
      </c>
      <c r="G175" s="20">
        <v>4.1437128736500004E-2</v>
      </c>
      <c r="H175" s="39">
        <v>0.65762781679892079</v>
      </c>
      <c r="I175" s="20">
        <v>5.0668926548750005E-3</v>
      </c>
      <c r="J175" s="39">
        <v>8.0414103394302494E-2</v>
      </c>
      <c r="K175" s="39">
        <v>8.1780159081586561</v>
      </c>
      <c r="L175" s="20">
        <v>1.13454858480537</v>
      </c>
      <c r="M175" s="20">
        <v>0.13873152089047752</v>
      </c>
      <c r="N175" s="21" t="s">
        <v>59</v>
      </c>
    </row>
    <row r="176" spans="1:14" x14ac:dyDescent="0.25">
      <c r="A176" s="19">
        <v>45197</v>
      </c>
      <c r="B176" s="15">
        <v>66</v>
      </c>
      <c r="C176" s="15" t="s">
        <v>236</v>
      </c>
      <c r="D176" s="20">
        <v>6.1349999999999998</v>
      </c>
      <c r="E176" s="39">
        <v>-30.151394844873032</v>
      </c>
      <c r="F176" s="39">
        <v>-4.1017143764041677</v>
      </c>
      <c r="G176" s="20">
        <v>3.5056599780249997E-2</v>
      </c>
      <c r="H176" s="39">
        <v>0.57141971931947833</v>
      </c>
      <c r="I176" s="20">
        <v>4.8648602159375E-3</v>
      </c>
      <c r="J176" s="39">
        <v>7.9296825035656077E-2</v>
      </c>
      <c r="K176" s="39">
        <v>7.2060857299461567</v>
      </c>
      <c r="L176" s="20">
        <v>0.95984970198324493</v>
      </c>
      <c r="M176" s="20">
        <v>0.13319987271236874</v>
      </c>
      <c r="N176" s="21" t="s">
        <v>59</v>
      </c>
    </row>
    <row r="177" spans="1:14" x14ac:dyDescent="0.25">
      <c r="A177" s="19">
        <v>45197</v>
      </c>
      <c r="B177" s="15">
        <v>67</v>
      </c>
      <c r="C177" s="15" t="s">
        <v>237</v>
      </c>
      <c r="D177" s="20">
        <v>6.0919999999999996</v>
      </c>
      <c r="E177" s="39">
        <v>-28.548098270043354</v>
      </c>
      <c r="F177" s="39">
        <v>-5.324504341274741</v>
      </c>
      <c r="G177" s="20">
        <v>1.73299361460625E-2</v>
      </c>
      <c r="H177" s="39">
        <v>0.28447038979091432</v>
      </c>
      <c r="I177" s="20">
        <v>3.7121458810156251E-3</v>
      </c>
      <c r="J177" s="39">
        <v>6.0934764954294569E-2</v>
      </c>
      <c r="K177" s="39">
        <v>4.668441570329966</v>
      </c>
      <c r="L177" s="20">
        <v>0.47449365167919122</v>
      </c>
      <c r="M177" s="20">
        <v>0.10163855422220781</v>
      </c>
      <c r="N177" s="21" t="s">
        <v>59</v>
      </c>
    </row>
    <row r="178" spans="1:14" x14ac:dyDescent="0.25">
      <c r="A178" s="19">
        <v>45197</v>
      </c>
      <c r="B178" s="15">
        <v>68</v>
      </c>
      <c r="C178" s="15" t="s">
        <v>238</v>
      </c>
      <c r="D178" s="20">
        <v>6.0279999999999996</v>
      </c>
      <c r="E178" s="39">
        <v>-28.791208366113189</v>
      </c>
      <c r="F178" s="39">
        <v>-4.5561753687166675</v>
      </c>
      <c r="G178" s="20">
        <v>8.3706300997500004E-3</v>
      </c>
      <c r="H178" s="39">
        <v>0.13886247677090249</v>
      </c>
      <c r="I178" s="20">
        <v>3.2400160546250008E-3</v>
      </c>
      <c r="J178" s="39">
        <v>5.3749436871682162E-2</v>
      </c>
      <c r="K178" s="39">
        <v>2.5835150069090682</v>
      </c>
      <c r="L178" s="20">
        <v>0.229187852131155</v>
      </c>
      <c r="M178" s="20">
        <v>8.8711639575632523E-2</v>
      </c>
      <c r="N178" s="21" t="s">
        <v>59</v>
      </c>
    </row>
    <row r="179" spans="1:14" x14ac:dyDescent="0.25">
      <c r="A179" s="19">
        <v>45197</v>
      </c>
      <c r="B179" s="15">
        <v>69</v>
      </c>
      <c r="C179" s="15" t="s">
        <v>239</v>
      </c>
      <c r="D179" s="20">
        <v>6.109</v>
      </c>
      <c r="E179" s="39">
        <v>-25.903206587299465</v>
      </c>
      <c r="F179" s="39">
        <v>-5.1489886680244936</v>
      </c>
      <c r="G179" s="20">
        <v>9.6770277976250003E-3</v>
      </c>
      <c r="H179" s="39">
        <v>0.15840608606359471</v>
      </c>
      <c r="I179" s="20">
        <v>3.3070661301406257E-3</v>
      </c>
      <c r="J179" s="39">
        <v>5.4134328533976518E-2</v>
      </c>
      <c r="K179" s="39">
        <v>2.9261670062864771</v>
      </c>
      <c r="L179" s="20">
        <v>0.26495702109897251</v>
      </c>
      <c r="M179" s="20">
        <v>9.0547470643250333E-2</v>
      </c>
      <c r="N179" s="21" t="s">
        <v>59</v>
      </c>
    </row>
    <row r="180" spans="1:14" x14ac:dyDescent="0.25">
      <c r="A180" s="19">
        <v>45197</v>
      </c>
      <c r="B180" s="15">
        <v>70</v>
      </c>
      <c r="C180" s="15" t="s">
        <v>240</v>
      </c>
      <c r="D180" s="20">
        <v>5.9420000000000002</v>
      </c>
      <c r="E180" s="39">
        <v>-25.946732157212722</v>
      </c>
      <c r="F180" s="39">
        <v>-6.6906886286678429</v>
      </c>
      <c r="G180" s="20">
        <v>5.8357639970625002E-3</v>
      </c>
      <c r="H180" s="39">
        <v>9.8212117082842484E-2</v>
      </c>
      <c r="I180" s="20">
        <v>3.203163865578125E-3</v>
      </c>
      <c r="J180" s="39">
        <v>5.3907167041032059E-2</v>
      </c>
      <c r="K180" s="39">
        <v>1.8218749467596247</v>
      </c>
      <c r="L180" s="20">
        <v>0.15978321823957126</v>
      </c>
      <c r="M180" s="20">
        <v>8.770262663952906E-2</v>
      </c>
      <c r="N180" s="21" t="s">
        <v>59</v>
      </c>
    </row>
    <row r="181" spans="1:14" x14ac:dyDescent="0.25">
      <c r="A181" s="19">
        <v>45197</v>
      </c>
      <c r="B181" s="15">
        <v>71</v>
      </c>
      <c r="C181" s="15" t="s">
        <v>241</v>
      </c>
      <c r="D181" s="20">
        <v>6.0529999999999999</v>
      </c>
      <c r="E181" s="39">
        <v>-26.607842418733767</v>
      </c>
      <c r="F181" s="39">
        <v>-6.3891755108376227</v>
      </c>
      <c r="G181" s="20">
        <v>6.9204867741875006E-3</v>
      </c>
      <c r="H181" s="39">
        <v>0.11433151782896912</v>
      </c>
      <c r="I181" s="20">
        <v>3.4080123450312494E-3</v>
      </c>
      <c r="J181" s="39">
        <v>5.6302863787068384E-2</v>
      </c>
      <c r="K181" s="39">
        <v>2.0306519089572266</v>
      </c>
      <c r="L181" s="20">
        <v>0.18948292787725377</v>
      </c>
      <c r="M181" s="20">
        <v>9.3311378006955603E-2</v>
      </c>
      <c r="N181" s="21" t="s">
        <v>59</v>
      </c>
    </row>
    <row r="182" spans="1:14" x14ac:dyDescent="0.25">
      <c r="A182" s="19">
        <v>45202</v>
      </c>
      <c r="B182" s="15">
        <v>60</v>
      </c>
      <c r="C182" s="15" t="s">
        <v>295</v>
      </c>
      <c r="D182" s="20">
        <v>6.931</v>
      </c>
      <c r="E182" s="39">
        <v>-26.059281026168449</v>
      </c>
      <c r="F182" s="39">
        <v>-9.9067534004801967</v>
      </c>
      <c r="G182" s="20">
        <v>9.628629867887499E-2</v>
      </c>
      <c r="H182" s="39">
        <v>1.3892122158256384</v>
      </c>
      <c r="I182" s="20">
        <v>8.3890000130624996E-3</v>
      </c>
      <c r="J182" s="39">
        <v>0.12103592574033328</v>
      </c>
      <c r="K182" s="39">
        <v>11.477684888419089</v>
      </c>
      <c r="L182" s="20">
        <v>2.6363188578275971</v>
      </c>
      <c r="M182" s="20">
        <v>0.22969082035765123</v>
      </c>
      <c r="N182" s="21" t="s">
        <v>59</v>
      </c>
    </row>
    <row r="183" spans="1:14" x14ac:dyDescent="0.25">
      <c r="A183" s="19">
        <v>45202</v>
      </c>
      <c r="B183" s="15">
        <v>61</v>
      </c>
      <c r="C183" s="59" t="s">
        <v>296</v>
      </c>
      <c r="D183" s="60">
        <v>7.5750000000000002</v>
      </c>
      <c r="E183" s="39">
        <v>-26.209751440517483</v>
      </c>
      <c r="F183" s="39">
        <v>-8.3030985744524965</v>
      </c>
      <c r="G183" s="60">
        <v>0.16673814433374998</v>
      </c>
      <c r="H183" s="39">
        <v>2.2011636215676567</v>
      </c>
      <c r="I183" s="60">
        <v>1.2040934293125E-2</v>
      </c>
      <c r="J183" s="39">
        <v>0.1589562282920792</v>
      </c>
      <c r="K183" s="39">
        <v>13.847608522284878</v>
      </c>
      <c r="L183" s="60">
        <v>4.5652903918580741</v>
      </c>
      <c r="M183" s="60">
        <v>0.32968078094576247</v>
      </c>
      <c r="N183" s="59"/>
    </row>
    <row r="184" spans="1:14" x14ac:dyDescent="0.25">
      <c r="A184" s="19">
        <v>45202</v>
      </c>
      <c r="B184" s="15">
        <v>62</v>
      </c>
      <c r="C184" s="15" t="s">
        <v>297</v>
      </c>
      <c r="D184" s="20">
        <v>7.1719999999999997</v>
      </c>
      <c r="E184" s="39">
        <v>-26.258780832851329</v>
      </c>
      <c r="F184" s="39">
        <v>-14.868561687546279</v>
      </c>
      <c r="G184" s="20">
        <v>0.14267352825724999</v>
      </c>
      <c r="H184" s="39">
        <v>1.9893129985673452</v>
      </c>
      <c r="I184" s="20">
        <v>1.022133462384375E-2</v>
      </c>
      <c r="J184" s="39">
        <v>0.14251721449865798</v>
      </c>
      <c r="K184" s="39">
        <v>13.958404993847797</v>
      </c>
      <c r="L184" s="20">
        <v>3.9064012036835045</v>
      </c>
      <c r="M184" s="20">
        <v>0.27986014200084186</v>
      </c>
      <c r="N184" s="21" t="s">
        <v>59</v>
      </c>
    </row>
    <row r="185" spans="1:14" x14ac:dyDescent="0.25">
      <c r="A185" s="19">
        <v>45202</v>
      </c>
      <c r="B185" s="15">
        <v>65</v>
      </c>
      <c r="C185" s="15" t="s">
        <v>298</v>
      </c>
      <c r="D185" s="20">
        <v>6.8520000000000003</v>
      </c>
      <c r="E185" s="39">
        <v>-26.151699577772686</v>
      </c>
      <c r="F185" s="39">
        <v>-10.137356790363771</v>
      </c>
      <c r="G185" s="20">
        <v>9.8833905773999989E-2</v>
      </c>
      <c r="H185" s="39">
        <v>1.4424095997373028</v>
      </c>
      <c r="I185" s="20">
        <v>8.3161620219374989E-3</v>
      </c>
      <c r="J185" s="39">
        <v>0.12136838911175565</v>
      </c>
      <c r="K185" s="39">
        <v>11.884557505407244</v>
      </c>
      <c r="L185" s="20">
        <v>2.7060723400921196</v>
      </c>
      <c r="M185" s="20">
        <v>0.2276965161606487</v>
      </c>
      <c r="N185" s="21" t="s">
        <v>59</v>
      </c>
    </row>
    <row r="186" spans="1:14" x14ac:dyDescent="0.25">
      <c r="A186" s="19">
        <v>45202</v>
      </c>
      <c r="B186" s="15">
        <v>66</v>
      </c>
      <c r="C186" s="15" t="s">
        <v>299</v>
      </c>
      <c r="D186" s="20">
        <v>7.1520000000000001</v>
      </c>
      <c r="E186" s="39">
        <v>-26.283968675553648</v>
      </c>
      <c r="F186" s="39">
        <v>-6.5453824623622054</v>
      </c>
      <c r="G186" s="20">
        <v>0.16001454074074997</v>
      </c>
      <c r="H186" s="39">
        <v>2.2373397754579134</v>
      </c>
      <c r="I186" s="20">
        <v>1.041799054978125E-2</v>
      </c>
      <c r="J186" s="39">
        <v>0.14566541596450294</v>
      </c>
      <c r="K186" s="39">
        <v>15.359443836710895</v>
      </c>
      <c r="L186" s="20">
        <v>4.3811981254817338</v>
      </c>
      <c r="M186" s="20">
        <v>0.28524458125301061</v>
      </c>
      <c r="N186" s="21" t="s">
        <v>59</v>
      </c>
    </row>
    <row r="187" spans="1:14" x14ac:dyDescent="0.25">
      <c r="A187" s="19">
        <v>45202</v>
      </c>
      <c r="B187" s="15">
        <v>67</v>
      </c>
      <c r="C187" s="15" t="s">
        <v>300</v>
      </c>
      <c r="D187" s="20">
        <v>7.1040000000000001</v>
      </c>
      <c r="E187" s="39">
        <v>-26.284379276236425</v>
      </c>
      <c r="F187" s="39">
        <v>-8.9129947265721281</v>
      </c>
      <c r="G187" s="20">
        <v>0.13477408813174999</v>
      </c>
      <c r="H187" s="39">
        <v>1.8971577721248589</v>
      </c>
      <c r="I187" s="20">
        <v>8.7979804703437504E-3</v>
      </c>
      <c r="J187" s="39">
        <v>0.12384544581001901</v>
      </c>
      <c r="K187" s="39">
        <v>15.318752819018721</v>
      </c>
      <c r="L187" s="20">
        <v>3.6901145330473146</v>
      </c>
      <c r="M187" s="20">
        <v>0.24088870527801187</v>
      </c>
      <c r="N187" s="21" t="s">
        <v>59</v>
      </c>
    </row>
    <row r="188" spans="1:14" x14ac:dyDescent="0.25">
      <c r="A188" s="19">
        <v>45202</v>
      </c>
      <c r="B188" s="15">
        <v>68</v>
      </c>
      <c r="C188" s="59" t="s">
        <v>301</v>
      </c>
      <c r="D188" s="60">
        <v>8.5679999999999996</v>
      </c>
      <c r="E188" s="39">
        <v>-25.808688456599096</v>
      </c>
      <c r="F188" s="39">
        <v>0.83094683773628697</v>
      </c>
      <c r="G188" s="60">
        <v>0.20324399386074998</v>
      </c>
      <c r="H188" s="39">
        <v>2.3721287798873716</v>
      </c>
      <c r="I188" s="60">
        <v>1.6682922992249997E-2</v>
      </c>
      <c r="J188" s="39">
        <v>0.19471198637079828</v>
      </c>
      <c r="K188" s="39">
        <v>12.182756819962927</v>
      </c>
      <c r="L188" s="60">
        <v>5.5648205519073342</v>
      </c>
      <c r="M188" s="60">
        <v>0.4567784315278049</v>
      </c>
      <c r="N188" s="59"/>
    </row>
    <row r="189" spans="1:14" x14ac:dyDescent="0.25">
      <c r="A189" s="19">
        <v>45202</v>
      </c>
      <c r="B189" s="15">
        <v>69</v>
      </c>
      <c r="C189" s="15" t="s">
        <v>302</v>
      </c>
      <c r="D189" s="20">
        <v>6.125</v>
      </c>
      <c r="E189" s="39">
        <v>-28.670177867861764</v>
      </c>
      <c r="F189" s="39">
        <v>11.252588592816585</v>
      </c>
      <c r="G189" s="20">
        <v>1.64795854550625E-2</v>
      </c>
      <c r="H189" s="39">
        <v>0.26905445640918368</v>
      </c>
      <c r="I189" s="20">
        <v>3.4998291750937501E-3</v>
      </c>
      <c r="J189" s="39">
        <v>5.7140068164795922E-2</v>
      </c>
      <c r="K189" s="39">
        <v>4.7086828043888911</v>
      </c>
      <c r="L189" s="20">
        <v>0.45121104975961124</v>
      </c>
      <c r="M189" s="20">
        <v>9.5825322814066874E-2</v>
      </c>
      <c r="N189" s="21" t="s">
        <v>59</v>
      </c>
    </row>
    <row r="190" spans="1:14" x14ac:dyDescent="0.25">
      <c r="A190" s="19">
        <v>45202</v>
      </c>
      <c r="B190" s="15">
        <v>70</v>
      </c>
      <c r="C190" s="15" t="s">
        <v>303</v>
      </c>
      <c r="D190" s="20">
        <v>6.1980000000000004</v>
      </c>
      <c r="E190" s="39">
        <v>-29.881014924249754</v>
      </c>
      <c r="F190" s="39">
        <v>-38.349059236603594</v>
      </c>
      <c r="G190" s="20">
        <v>1.2215408905359375E-2</v>
      </c>
      <c r="H190" s="39">
        <v>0.19708630050595957</v>
      </c>
      <c r="I190" s="20">
        <v>3.2197782242812498E-3</v>
      </c>
      <c r="J190" s="39">
        <v>5.1948664476948202E-2</v>
      </c>
      <c r="K190" s="39">
        <v>3.7938665505715745</v>
      </c>
      <c r="L190" s="20">
        <v>0.33445789582873969</v>
      </c>
      <c r="M190" s="20">
        <v>8.8157527780820616E-2</v>
      </c>
      <c r="N190" s="21" t="s">
        <v>59</v>
      </c>
    </row>
    <row r="191" spans="1:14" x14ac:dyDescent="0.25">
      <c r="A191" s="19">
        <v>45202</v>
      </c>
      <c r="B191" s="15">
        <v>71</v>
      </c>
      <c r="C191" s="15" t="s">
        <v>304</v>
      </c>
      <c r="D191" s="20">
        <v>5.9119999999999999</v>
      </c>
      <c r="E191" s="39">
        <v>-28.32934637990699</v>
      </c>
      <c r="F191" s="39">
        <v>-30.064934563047537</v>
      </c>
      <c r="G191" s="20">
        <v>2.026734097184375E-2</v>
      </c>
      <c r="H191" s="39">
        <v>0.34281699884715405</v>
      </c>
      <c r="I191" s="20">
        <v>3.8630628324843748E-3</v>
      </c>
      <c r="J191" s="39">
        <v>6.5342740738910263E-2</v>
      </c>
      <c r="K191" s="39">
        <v>5.2464435218128767</v>
      </c>
      <c r="L191" s="20">
        <v>0.5549197958090818</v>
      </c>
      <c r="M191" s="20">
        <v>0.10577066035342218</v>
      </c>
      <c r="N191" s="21" t="s">
        <v>59</v>
      </c>
    </row>
    <row r="192" spans="1:14" x14ac:dyDescent="0.25">
      <c r="A192" s="19">
        <v>45202</v>
      </c>
      <c r="B192" s="15">
        <v>72</v>
      </c>
      <c r="C192" s="15" t="s">
        <v>305</v>
      </c>
      <c r="D192" s="20">
        <v>6.5670000000000002</v>
      </c>
      <c r="E192" s="39">
        <v>-27.252872738360146</v>
      </c>
      <c r="F192" s="39">
        <v>-9.1040152278712245</v>
      </c>
      <c r="G192" s="20">
        <v>4.7764491159562494E-2</v>
      </c>
      <c r="H192" s="39">
        <v>0.72734111709399263</v>
      </c>
      <c r="I192" s="20">
        <v>5.7578983388437499E-3</v>
      </c>
      <c r="J192" s="39">
        <v>8.7679280323492453E-2</v>
      </c>
      <c r="K192" s="39">
        <v>8.2954731655012406</v>
      </c>
      <c r="L192" s="20">
        <v>1.3077917679488211</v>
      </c>
      <c r="M192" s="20">
        <v>0.15765125651754186</v>
      </c>
      <c r="N192" s="2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9634-169F-46AE-B143-25647927B6FA}">
  <dimension ref="A1:O30"/>
  <sheetViews>
    <sheetView workbookViewId="0">
      <selection activeCell="M24" sqref="M24"/>
    </sheetView>
  </sheetViews>
  <sheetFormatPr defaultRowHeight="15" x14ac:dyDescent="0.25"/>
  <cols>
    <col min="1" max="1" width="13.85546875" customWidth="1"/>
    <col min="4" max="4" width="16" customWidth="1"/>
    <col min="5" max="5" width="12.85546875" customWidth="1"/>
    <col min="6" max="6" width="13" customWidth="1"/>
    <col min="7" max="7" width="13.140625" customWidth="1"/>
    <col min="8" max="8" width="11.28515625" customWidth="1"/>
    <col min="9" max="9" width="12.7109375" customWidth="1"/>
    <col min="10" max="10" width="10.85546875" customWidth="1"/>
    <col min="12" max="12" width="9.140625" customWidth="1"/>
  </cols>
  <sheetData>
    <row r="1" spans="1:15" x14ac:dyDescent="0.25">
      <c r="A1" s="10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O1" t="s">
        <v>57</v>
      </c>
    </row>
    <row r="2" spans="1:15" x14ac:dyDescent="0.25">
      <c r="A2" s="11">
        <v>45182</v>
      </c>
      <c r="B2" s="12">
        <v>41</v>
      </c>
      <c r="C2" s="12" t="s">
        <v>9</v>
      </c>
      <c r="D2" s="13">
        <v>1.85</v>
      </c>
      <c r="E2" s="5">
        <v>-26.443937807207909</v>
      </c>
      <c r="F2" s="5">
        <v>-0.89048645210266197</v>
      </c>
      <c r="G2" s="7">
        <v>0.19198856900400002</v>
      </c>
      <c r="H2" s="8">
        <v>10.377760486702703</v>
      </c>
      <c r="I2" s="7">
        <v>1.7068197646749998E-2</v>
      </c>
      <c r="J2" s="9">
        <v>0.92260527820270255</v>
      </c>
      <c r="K2" s="5">
        <v>11.248321174705701</v>
      </c>
      <c r="O2" s="1"/>
    </row>
    <row r="3" spans="1:15" x14ac:dyDescent="0.25">
      <c r="A3" s="11">
        <v>45182</v>
      </c>
      <c r="B3" s="12">
        <v>42</v>
      </c>
      <c r="C3" s="12" t="s">
        <v>10</v>
      </c>
      <c r="D3" s="13">
        <v>2.2530000000000001</v>
      </c>
      <c r="E3" s="5">
        <v>-25.455354652666209</v>
      </c>
      <c r="F3" s="5">
        <v>1.0342457103317979</v>
      </c>
      <c r="G3" s="7">
        <v>0.44375990459999998</v>
      </c>
      <c r="H3" s="8">
        <v>19.696400559254325</v>
      </c>
      <c r="I3" s="7">
        <v>2.4731379131499996E-2</v>
      </c>
      <c r="J3" s="9">
        <v>1.0977087941189523</v>
      </c>
      <c r="K3" s="5">
        <v>17.943192825619235</v>
      </c>
      <c r="O3" s="1"/>
    </row>
    <row r="4" spans="1:15" x14ac:dyDescent="0.25">
      <c r="A4" s="11">
        <v>45182</v>
      </c>
      <c r="B4" s="12">
        <v>43</v>
      </c>
      <c r="C4" s="12" t="s">
        <v>11</v>
      </c>
      <c r="D4" s="13">
        <v>1.899</v>
      </c>
      <c r="E4" s="5">
        <v>-25.926102132200228</v>
      </c>
      <c r="F4" s="5">
        <v>-1.3273456118916727E-2</v>
      </c>
      <c r="G4" s="7">
        <v>0.122022199779</v>
      </c>
      <c r="H4" s="8">
        <v>6.4256029372827799</v>
      </c>
      <c r="I4" s="7">
        <v>7.7130019383749998E-3</v>
      </c>
      <c r="J4" s="9">
        <v>0.40616123951421801</v>
      </c>
      <c r="K4" s="5">
        <v>15.820325309643062</v>
      </c>
      <c r="O4" s="1"/>
    </row>
    <row r="5" spans="1:15" x14ac:dyDescent="0.25">
      <c r="A5" s="11">
        <v>45182</v>
      </c>
      <c r="B5" s="12">
        <v>44</v>
      </c>
      <c r="C5" s="12" t="s">
        <v>12</v>
      </c>
      <c r="D5" s="13">
        <v>2.0249999999999999</v>
      </c>
      <c r="E5" s="5">
        <v>-26.231766766889756</v>
      </c>
      <c r="F5" s="5">
        <v>0.5154833964637906</v>
      </c>
      <c r="G5" s="7">
        <v>0.45839220204000003</v>
      </c>
      <c r="H5" s="8">
        <v>22.636651952592597</v>
      </c>
      <c r="I5" s="7">
        <v>1.5595718338999998E-2</v>
      </c>
      <c r="J5" s="9">
        <v>0.77015893032098759</v>
      </c>
      <c r="K5" s="5">
        <v>29.392182653985547</v>
      </c>
      <c r="O5" s="1"/>
    </row>
    <row r="6" spans="1:15" x14ac:dyDescent="0.25">
      <c r="A6" s="11">
        <v>45182</v>
      </c>
      <c r="B6" s="12">
        <v>45</v>
      </c>
      <c r="C6" s="12" t="s">
        <v>13</v>
      </c>
      <c r="D6" s="13">
        <v>2.375</v>
      </c>
      <c r="E6" s="5">
        <v>-25.72263006264453</v>
      </c>
      <c r="F6" s="5">
        <v>2.3279367250589047</v>
      </c>
      <c r="G6" s="7">
        <v>0.23639399442900003</v>
      </c>
      <c r="H6" s="8">
        <v>9.9534313443789486</v>
      </c>
      <c r="I6" s="7">
        <v>8.3546100016249989E-3</v>
      </c>
      <c r="J6" s="9">
        <v>0.35177305269999992</v>
      </c>
      <c r="K6" s="5">
        <v>28.295036438926608</v>
      </c>
      <c r="O6" s="1"/>
    </row>
    <row r="7" spans="1:15" x14ac:dyDescent="0.25">
      <c r="A7" s="11">
        <v>45182</v>
      </c>
      <c r="B7" s="12">
        <v>46</v>
      </c>
      <c r="C7" s="12" t="s">
        <v>14</v>
      </c>
      <c r="D7" s="13">
        <v>2.0550000000000002</v>
      </c>
      <c r="E7" s="5">
        <v>-26.01994583494076</v>
      </c>
      <c r="F7" s="5">
        <v>3.006409401513519</v>
      </c>
      <c r="G7" s="7">
        <v>7.2930192128249999E-2</v>
      </c>
      <c r="H7" s="8">
        <v>3.5489144587956196</v>
      </c>
      <c r="I7" s="7">
        <v>3.8120401710625001E-3</v>
      </c>
      <c r="J7" s="9">
        <v>0.18550073825121655</v>
      </c>
      <c r="K7" s="5">
        <v>19.131538193607948</v>
      </c>
      <c r="O7" s="1" t="s">
        <v>59</v>
      </c>
    </row>
    <row r="8" spans="1:15" ht="14.25" customHeight="1" x14ac:dyDescent="0.25">
      <c r="A8" s="11">
        <v>45182</v>
      </c>
      <c r="B8" s="12">
        <v>47</v>
      </c>
      <c r="C8" s="12" t="s">
        <v>15</v>
      </c>
      <c r="D8" s="13">
        <v>1.9259999999999999</v>
      </c>
      <c r="E8" s="5">
        <v>-24.991921217126588</v>
      </c>
      <c r="F8" s="5">
        <v>4.2262520618815529</v>
      </c>
      <c r="G8" s="7">
        <v>0.13483570123649999</v>
      </c>
      <c r="H8" s="8">
        <v>7.0008152251557627</v>
      </c>
      <c r="I8" s="7">
        <v>5.8557896253750002E-3</v>
      </c>
      <c r="J8" s="9">
        <v>0.30403892135903432</v>
      </c>
      <c r="K8" s="5">
        <v>23.02604940795926</v>
      </c>
      <c r="O8" s="1" t="s">
        <v>59</v>
      </c>
    </row>
    <row r="9" spans="1:15" x14ac:dyDescent="0.25">
      <c r="A9" s="11">
        <v>45182</v>
      </c>
      <c r="B9" s="12">
        <v>48</v>
      </c>
      <c r="C9" s="12" t="s">
        <v>16</v>
      </c>
      <c r="D9" s="13">
        <v>2.1709999999999998</v>
      </c>
      <c r="E9" s="5">
        <v>-27.346912543908644</v>
      </c>
      <c r="F9" s="5">
        <v>3.9334962841306407</v>
      </c>
      <c r="G9" s="7">
        <v>0.482310159342</v>
      </c>
      <c r="H9" s="8">
        <v>22.216036819069554</v>
      </c>
      <c r="I9" s="7">
        <v>2.9412070278499999E-2</v>
      </c>
      <c r="J9" s="9">
        <v>1.3547706254491019</v>
      </c>
      <c r="K9" s="5">
        <v>16.398375047218796</v>
      </c>
      <c r="O9" s="1"/>
    </row>
    <row r="10" spans="1:15" x14ac:dyDescent="0.25">
      <c r="A10" s="11">
        <v>45182</v>
      </c>
      <c r="B10" s="12">
        <v>49</v>
      </c>
      <c r="C10" s="12" t="s">
        <v>17</v>
      </c>
      <c r="D10" s="13">
        <v>1.8149999999999999</v>
      </c>
      <c r="E10" s="5">
        <v>-25.905393519905154</v>
      </c>
      <c r="F10" s="5">
        <v>1.7982552825704288</v>
      </c>
      <c r="G10" s="7">
        <v>6.4597512996000001E-2</v>
      </c>
      <c r="H10" s="8">
        <v>3.5590916251239668</v>
      </c>
      <c r="I10" s="7">
        <v>3.1730350385000003E-3</v>
      </c>
      <c r="J10" s="9">
        <v>0.17482286713498627</v>
      </c>
      <c r="K10" s="5">
        <v>20.358272824663608</v>
      </c>
      <c r="O10" s="1" t="s">
        <v>59</v>
      </c>
    </row>
    <row r="11" spans="1:15" x14ac:dyDescent="0.25">
      <c r="A11" s="11">
        <v>45182</v>
      </c>
      <c r="B11" s="12">
        <v>50</v>
      </c>
      <c r="C11" s="12" t="s">
        <v>18</v>
      </c>
      <c r="D11" s="13">
        <v>1.966</v>
      </c>
      <c r="E11" s="5">
        <v>-25.798024350322024</v>
      </c>
      <c r="F11" s="5">
        <v>3.6628280871185463</v>
      </c>
      <c r="G11" s="7">
        <v>0.14892647670750001</v>
      </c>
      <c r="H11" s="8">
        <v>7.5751005446337745</v>
      </c>
      <c r="I11" s="7">
        <v>7.7565272828750004E-3</v>
      </c>
      <c r="J11" s="9">
        <v>0.39453343249618517</v>
      </c>
      <c r="K11" s="5">
        <v>19.200148633049039</v>
      </c>
      <c r="O11" s="1"/>
    </row>
    <row r="12" spans="1:15" x14ac:dyDescent="0.25">
      <c r="A12" s="11">
        <v>45182</v>
      </c>
      <c r="B12" s="12">
        <v>53</v>
      </c>
      <c r="C12" s="12" t="s">
        <v>19</v>
      </c>
      <c r="D12" s="13">
        <v>1.8480000000000001</v>
      </c>
      <c r="E12" s="5">
        <v>-26.324197525555888</v>
      </c>
      <c r="F12" s="5">
        <v>-0.6445997416873428</v>
      </c>
      <c r="G12" s="7">
        <v>6.2772077190750009E-2</v>
      </c>
      <c r="H12" s="8">
        <v>3.3967574237418834</v>
      </c>
      <c r="I12" s="7">
        <v>4.0086480639999998E-3</v>
      </c>
      <c r="J12" s="9">
        <v>0.21691818528138526</v>
      </c>
      <c r="K12" s="5">
        <v>15.659163934714028</v>
      </c>
      <c r="O12" s="1" t="s">
        <v>59</v>
      </c>
    </row>
    <row r="13" spans="1:15" x14ac:dyDescent="0.25">
      <c r="A13" s="11">
        <v>45182</v>
      </c>
      <c r="B13" s="12">
        <v>54</v>
      </c>
      <c r="C13" s="12" t="s">
        <v>20</v>
      </c>
      <c r="D13" s="13">
        <v>1.978</v>
      </c>
      <c r="E13" s="5">
        <v>-25.99718186699932</v>
      </c>
      <c r="F13" s="5">
        <v>1.9592689349680603</v>
      </c>
      <c r="G13" s="7">
        <v>0.12033313467450001</v>
      </c>
      <c r="H13" s="8">
        <v>6.0835760705005058</v>
      </c>
      <c r="I13" s="7">
        <v>7.777075461625E-3</v>
      </c>
      <c r="J13" s="9">
        <v>0.39317873921258845</v>
      </c>
      <c r="K13" s="5">
        <v>15.472800189257352</v>
      </c>
      <c r="O13" s="1"/>
    </row>
    <row r="14" spans="1:15" x14ac:dyDescent="0.25">
      <c r="A14" s="11">
        <v>45182</v>
      </c>
      <c r="B14" s="12">
        <v>55</v>
      </c>
      <c r="C14" s="12" t="s">
        <v>21</v>
      </c>
      <c r="D14" s="13">
        <v>1.913</v>
      </c>
      <c r="E14" s="5">
        <v>-26.355995209476905</v>
      </c>
      <c r="F14" s="5">
        <v>5.3378810754330122</v>
      </c>
      <c r="G14" s="7">
        <v>0.1229768014665</v>
      </c>
      <c r="H14" s="8">
        <v>6.4284789057239946</v>
      </c>
      <c r="I14" s="7">
        <v>9.1659545974999996E-3</v>
      </c>
      <c r="J14" s="9">
        <v>0.47914033442237325</v>
      </c>
      <c r="K14" s="5">
        <v>13.41669328146593</v>
      </c>
      <c r="O14" s="1"/>
    </row>
    <row r="15" spans="1:15" x14ac:dyDescent="0.25">
      <c r="A15" s="11">
        <v>45182</v>
      </c>
      <c r="B15" s="12">
        <v>56</v>
      </c>
      <c r="C15" s="12" t="s">
        <v>22</v>
      </c>
      <c r="D15" s="13">
        <v>2.181</v>
      </c>
      <c r="E15" s="5">
        <v>-26.570769783878681</v>
      </c>
      <c r="F15" s="5">
        <v>1.8435798760258753</v>
      </c>
      <c r="G15" s="7">
        <v>0.18431480580599999</v>
      </c>
      <c r="H15" s="8">
        <v>8.450931031911967</v>
      </c>
      <c r="I15" s="7">
        <v>1.1527154048000001E-2</v>
      </c>
      <c r="J15" s="9">
        <v>0.52852609115084825</v>
      </c>
      <c r="K15" s="5">
        <v>15.989619383804383</v>
      </c>
      <c r="O15" s="1"/>
    </row>
    <row r="16" spans="1:15" x14ac:dyDescent="0.25">
      <c r="A16" s="11">
        <v>45182</v>
      </c>
      <c r="B16" s="12">
        <v>57</v>
      </c>
      <c r="C16" s="12" t="s">
        <v>23</v>
      </c>
      <c r="D16" s="13">
        <v>2.044</v>
      </c>
      <c r="E16" s="5">
        <v>-26.913939235305783</v>
      </c>
      <c r="F16" s="5">
        <v>1.9761212055327635</v>
      </c>
      <c r="G16" s="7">
        <v>0.2166104289045</v>
      </c>
      <c r="H16" s="8">
        <v>10.597379104916829</v>
      </c>
      <c r="I16" s="7">
        <v>1.3652037685249998E-2</v>
      </c>
      <c r="J16" s="9">
        <v>0.66790791023727969</v>
      </c>
      <c r="K16" s="5">
        <v>15.866527319839683</v>
      </c>
      <c r="O16" s="1"/>
    </row>
    <row r="17" spans="1:15" x14ac:dyDescent="0.25">
      <c r="A17" s="11">
        <v>45182</v>
      </c>
      <c r="B17" s="12">
        <v>58</v>
      </c>
      <c r="C17" s="12" t="s">
        <v>24</v>
      </c>
      <c r="D17" s="13">
        <v>2.0379999999999998</v>
      </c>
      <c r="E17" s="5">
        <v>-26.070184019625625</v>
      </c>
      <c r="F17" s="5">
        <v>1.4801581207507726</v>
      </c>
      <c r="G17" s="7">
        <v>4.3429279920375E-2</v>
      </c>
      <c r="H17" s="8">
        <v>2.1309754622362611</v>
      </c>
      <c r="I17" s="7">
        <v>4.1165228901249998E-3</v>
      </c>
      <c r="J17" s="9">
        <v>0.20198836556059863</v>
      </c>
      <c r="K17" s="5">
        <v>10.549991116181126</v>
      </c>
      <c r="O17" s="1" t="s">
        <v>59</v>
      </c>
    </row>
    <row r="18" spans="1:15" x14ac:dyDescent="0.25">
      <c r="A18" s="11">
        <v>45182</v>
      </c>
      <c r="B18" s="12">
        <v>59</v>
      </c>
      <c r="C18" s="12" t="s">
        <v>25</v>
      </c>
      <c r="D18" s="13">
        <v>2.2210000000000001</v>
      </c>
      <c r="E18" s="5">
        <v>-25.526843962474661</v>
      </c>
      <c r="F18" s="5">
        <v>-1.2399406729979252</v>
      </c>
      <c r="G18" s="7">
        <v>7.914948824925E-2</v>
      </c>
      <c r="H18" s="8">
        <v>3.5636869990657365</v>
      </c>
      <c r="I18" s="7">
        <v>5.637519691625E-3</v>
      </c>
      <c r="J18" s="9">
        <v>0.25382799151846014</v>
      </c>
      <c r="K18" s="5">
        <v>14.039771491500613</v>
      </c>
      <c r="O18" s="1" t="s">
        <v>59</v>
      </c>
    </row>
    <row r="19" spans="1:15" x14ac:dyDescent="0.25">
      <c r="A19" s="11">
        <v>45182</v>
      </c>
      <c r="B19" s="12">
        <v>60</v>
      </c>
      <c r="C19" s="12" t="s">
        <v>26</v>
      </c>
      <c r="D19" s="13">
        <v>2.1349999999999998</v>
      </c>
      <c r="E19" s="5">
        <v>-26.000473405196974</v>
      </c>
      <c r="F19" s="5">
        <v>-2.823940259542399</v>
      </c>
      <c r="G19" s="7">
        <v>4.9798707927375001E-2</v>
      </c>
      <c r="H19" s="8">
        <v>2.3324921745843095</v>
      </c>
      <c r="I19" s="7">
        <v>4.174440950875E-3</v>
      </c>
      <c r="J19" s="9">
        <v>0.19552416631733022</v>
      </c>
      <c r="K19" s="5">
        <v>11.929431632500814</v>
      </c>
      <c r="O19" s="1" t="s">
        <v>59</v>
      </c>
    </row>
    <row r="20" spans="1:15" x14ac:dyDescent="0.25">
      <c r="A20" s="11">
        <v>45182</v>
      </c>
      <c r="B20" s="12">
        <v>61</v>
      </c>
      <c r="C20" s="12" t="s">
        <v>27</v>
      </c>
      <c r="D20" s="13">
        <v>2.105</v>
      </c>
      <c r="E20" s="5">
        <v>-26.164217558456091</v>
      </c>
      <c r="F20" s="5">
        <v>-4.4168007844062389</v>
      </c>
      <c r="G20" s="7">
        <v>2.3196865090874999E-2</v>
      </c>
      <c r="H20" s="8">
        <v>1.1019888404216152</v>
      </c>
      <c r="I20" s="7">
        <v>3.2926170009999998E-3</v>
      </c>
      <c r="J20" s="9">
        <v>0.15641885990498811</v>
      </c>
      <c r="K20" s="5">
        <v>7.0451148991303532</v>
      </c>
      <c r="O20" s="1" t="s">
        <v>59</v>
      </c>
    </row>
    <row r="21" spans="1:15" x14ac:dyDescent="0.25">
      <c r="A21" s="11">
        <v>45182</v>
      </c>
      <c r="B21" s="12">
        <v>62</v>
      </c>
      <c r="C21" s="12" t="s">
        <v>28</v>
      </c>
      <c r="D21" s="13">
        <v>2.27</v>
      </c>
      <c r="E21" s="5">
        <v>-25.776093073302967</v>
      </c>
      <c r="F21" s="5">
        <v>-1.6901879358473204</v>
      </c>
      <c r="G21" s="7">
        <v>4.9245907076625003E-2</v>
      </c>
      <c r="H21" s="8">
        <v>2.1694232192345817</v>
      </c>
      <c r="I21" s="7">
        <v>4.0859610188125001E-3</v>
      </c>
      <c r="J21" s="9">
        <v>0.17999828276707047</v>
      </c>
      <c r="K21" s="5">
        <v>12.052466200702352</v>
      </c>
      <c r="O21" s="1" t="s">
        <v>59</v>
      </c>
    </row>
    <row r="22" spans="1:15" x14ac:dyDescent="0.25">
      <c r="A22" s="11">
        <v>45182</v>
      </c>
      <c r="B22" s="12">
        <v>65</v>
      </c>
      <c r="C22" s="12" t="s">
        <v>29</v>
      </c>
      <c r="D22" s="13">
        <v>2.1619999999999999</v>
      </c>
      <c r="E22" s="5">
        <v>-26.766295697540436</v>
      </c>
      <c r="F22" s="5">
        <v>-0.84182498300611475</v>
      </c>
      <c r="G22" s="7">
        <v>5.1531677927250004E-2</v>
      </c>
      <c r="H22" s="8">
        <v>2.3835188680504169</v>
      </c>
      <c r="I22" s="7">
        <v>4.2100717418124996E-3</v>
      </c>
      <c r="J22" s="9">
        <v>0.19473042284054115</v>
      </c>
      <c r="K22" s="5">
        <v>12.240094964525435</v>
      </c>
      <c r="O22" s="1" t="s">
        <v>59</v>
      </c>
    </row>
    <row r="23" spans="1:15" x14ac:dyDescent="0.25">
      <c r="A23" s="11">
        <v>45182</v>
      </c>
      <c r="B23" s="12">
        <v>66</v>
      </c>
      <c r="C23" s="12" t="s">
        <v>30</v>
      </c>
      <c r="D23" s="13">
        <v>2.081</v>
      </c>
      <c r="E23" s="5">
        <v>-27.604601735912372</v>
      </c>
      <c r="F23" s="5">
        <v>1.8723106070257953</v>
      </c>
      <c r="G23" s="7">
        <v>0.120165518148</v>
      </c>
      <c r="H23" s="8">
        <v>5.7744122127823161</v>
      </c>
      <c r="I23" s="7">
        <v>8.9021321663749989E-3</v>
      </c>
      <c r="J23" s="9">
        <v>0.42778145922032668</v>
      </c>
      <c r="K23" s="5">
        <v>13.498509784193882</v>
      </c>
      <c r="O23" s="1"/>
    </row>
    <row r="24" spans="1:15" x14ac:dyDescent="0.25">
      <c r="A24" s="11">
        <v>45182</v>
      </c>
      <c r="B24" s="12">
        <v>67</v>
      </c>
      <c r="C24" s="12" t="s">
        <v>31</v>
      </c>
      <c r="D24" s="13">
        <v>1.974</v>
      </c>
      <c r="E24" s="5">
        <v>-27.654755899130429</v>
      </c>
      <c r="F24" s="5">
        <v>3.3622631025633476</v>
      </c>
      <c r="G24" s="7">
        <v>0.22781748662699999</v>
      </c>
      <c r="H24" s="8">
        <v>11.540906110790274</v>
      </c>
      <c r="I24" s="7">
        <v>1.3444066047749999E-2</v>
      </c>
      <c r="J24" s="9">
        <v>0.68105704395896649</v>
      </c>
      <c r="K24" s="5">
        <v>16.945579247963273</v>
      </c>
      <c r="O24" s="1"/>
    </row>
    <row r="25" spans="1:15" x14ac:dyDescent="0.25">
      <c r="A25" s="11">
        <v>45182</v>
      </c>
      <c r="B25" s="12">
        <v>68</v>
      </c>
      <c r="C25" s="12" t="s">
        <v>32</v>
      </c>
      <c r="D25" s="13">
        <v>2.2200000000000002</v>
      </c>
      <c r="E25" s="5">
        <v>-27.635248706908964</v>
      </c>
      <c r="F25" s="5">
        <v>2.1439417232019284</v>
      </c>
      <c r="G25" s="7">
        <v>0.28757779040700004</v>
      </c>
      <c r="H25" s="8">
        <v>12.953954522837838</v>
      </c>
      <c r="I25" s="7">
        <v>1.557017386125E-2</v>
      </c>
      <c r="J25" s="9">
        <v>0.7013591829391892</v>
      </c>
      <c r="K25" s="5">
        <v>18.469786719768383</v>
      </c>
      <c r="O25" s="1"/>
    </row>
    <row r="26" spans="1:15" x14ac:dyDescent="0.25">
      <c r="A26" s="11">
        <v>45182</v>
      </c>
      <c r="B26" s="12">
        <v>69</v>
      </c>
      <c r="C26" s="12" t="s">
        <v>33</v>
      </c>
      <c r="D26" s="13">
        <v>1.88</v>
      </c>
      <c r="E26" s="5">
        <v>-26.127016400669692</v>
      </c>
      <c r="F26" s="5">
        <v>-4.8775673393863475</v>
      </c>
      <c r="G26" s="7">
        <v>5.6282555882999998E-2</v>
      </c>
      <c r="H26" s="8">
        <v>2.9937529725000003</v>
      </c>
      <c r="I26" s="7">
        <v>4.047840377875E-3</v>
      </c>
      <c r="J26" s="9">
        <v>0.21531065839760638</v>
      </c>
      <c r="K26" s="5">
        <v>13.90434173013184</v>
      </c>
      <c r="O26" s="1" t="s">
        <v>59</v>
      </c>
    </row>
    <row r="27" spans="1:15" x14ac:dyDescent="0.25">
      <c r="A27" s="11">
        <v>45182</v>
      </c>
      <c r="B27" s="12">
        <v>70</v>
      </c>
      <c r="C27" s="12" t="s">
        <v>34</v>
      </c>
      <c r="D27" s="13">
        <v>2.0619999999999998</v>
      </c>
      <c r="E27" s="5">
        <v>-25.819025349807134</v>
      </c>
      <c r="F27" s="5">
        <v>-1.109692020551275</v>
      </c>
      <c r="G27" s="7">
        <v>5.9697384846749996E-2</v>
      </c>
      <c r="H27" s="8">
        <v>2.8951205066319106</v>
      </c>
      <c r="I27" s="7">
        <v>4.4936283090624999E-3</v>
      </c>
      <c r="J27" s="9">
        <v>0.21792571818925799</v>
      </c>
      <c r="K27" s="5">
        <v>13.284896021852903</v>
      </c>
      <c r="O27" s="1" t="s">
        <v>59</v>
      </c>
    </row>
    <row r="28" spans="1:15" x14ac:dyDescent="0.25">
      <c r="A28" s="11">
        <v>45182</v>
      </c>
      <c r="B28" s="12">
        <v>71</v>
      </c>
      <c r="C28" s="12" t="s">
        <v>35</v>
      </c>
      <c r="D28" s="13">
        <v>1.8680000000000001</v>
      </c>
      <c r="E28" s="5">
        <v>-26.770122354163842</v>
      </c>
      <c r="F28" s="5">
        <v>2.1067227223516367</v>
      </c>
      <c r="G28" s="7">
        <v>0.167669889243</v>
      </c>
      <c r="H28" s="8">
        <v>8.9759041350642388</v>
      </c>
      <c r="I28" s="7">
        <v>9.903067082125001E-3</v>
      </c>
      <c r="J28" s="9">
        <v>0.53014277741568527</v>
      </c>
      <c r="K28" s="5">
        <v>16.931107085565795</v>
      </c>
      <c r="O28" s="1"/>
    </row>
    <row r="29" spans="1:15" x14ac:dyDescent="0.25">
      <c r="A29" s="11">
        <v>45182</v>
      </c>
      <c r="B29" s="12">
        <v>72</v>
      </c>
      <c r="C29" s="12" t="s">
        <v>36</v>
      </c>
      <c r="D29" s="13">
        <v>1.9359999999999999</v>
      </c>
      <c r="E29" s="5">
        <v>-26.200691496671343</v>
      </c>
      <c r="F29" s="5">
        <v>-4.3999123344301152</v>
      </c>
      <c r="G29" s="7">
        <v>3.6945493004999996E-2</v>
      </c>
      <c r="H29" s="8">
        <v>1.9083415808367767</v>
      </c>
      <c r="I29" s="7">
        <v>3.6161335858750001E-3</v>
      </c>
      <c r="J29" s="9">
        <v>0.18678375960098142</v>
      </c>
      <c r="K29" s="5">
        <v>10.216849606804626</v>
      </c>
      <c r="O29" s="1" t="s">
        <v>59</v>
      </c>
    </row>
    <row r="30" spans="1:15" x14ac:dyDescent="0.25">
      <c r="O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620C-CE0E-4B77-BC7C-AD76353BE3E7}">
  <dimension ref="A1:O71"/>
  <sheetViews>
    <sheetView workbookViewId="0">
      <selection activeCell="O14" sqref="O14"/>
    </sheetView>
  </sheetViews>
  <sheetFormatPr defaultRowHeight="15" x14ac:dyDescent="0.25"/>
  <cols>
    <col min="2" max="2" width="18.7109375" customWidth="1"/>
    <col min="3" max="3" width="14.85546875" customWidth="1"/>
    <col min="10" max="10" width="13.42578125" customWidth="1"/>
  </cols>
  <sheetData>
    <row r="1" spans="1:14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N1" t="s">
        <v>57</v>
      </c>
    </row>
    <row r="2" spans="1:14" x14ac:dyDescent="0.25">
      <c r="A2" s="12">
        <v>41</v>
      </c>
      <c r="B2" s="12" t="s">
        <v>37</v>
      </c>
      <c r="C2" s="13">
        <v>1.8939999999999999</v>
      </c>
      <c r="D2" s="4">
        <v>-26.205044546696342</v>
      </c>
      <c r="E2" s="5">
        <v>-4.5121181791834601</v>
      </c>
      <c r="F2" s="7">
        <v>2.7958019623874997E-2</v>
      </c>
      <c r="G2" s="9">
        <v>1.4761361997822069</v>
      </c>
      <c r="H2" s="53">
        <v>2.1961429373375002E-2</v>
      </c>
      <c r="I2" s="9">
        <v>1.1595263660704858</v>
      </c>
      <c r="J2" s="54">
        <v>1.2730509999394657</v>
      </c>
      <c r="N2" s="1" t="s">
        <v>58</v>
      </c>
    </row>
    <row r="3" spans="1:14" x14ac:dyDescent="0.25">
      <c r="A3" s="12">
        <v>42</v>
      </c>
      <c r="B3" s="12" t="s">
        <v>38</v>
      </c>
      <c r="C3" s="13">
        <v>2.294</v>
      </c>
      <c r="D3" s="4">
        <v>-25.652614406924517</v>
      </c>
      <c r="E3" s="5">
        <v>-4.0188153963879358</v>
      </c>
      <c r="F3" s="7">
        <v>7.044120930825E-2</v>
      </c>
      <c r="G3" s="9">
        <v>3.0706717222428073</v>
      </c>
      <c r="H3" s="53">
        <v>2.3787672355250006E-2</v>
      </c>
      <c r="I3" s="9">
        <v>1.0369517155732346</v>
      </c>
      <c r="J3" s="54">
        <v>2.9612485095753147</v>
      </c>
      <c r="N3" s="1" t="s">
        <v>58</v>
      </c>
    </row>
    <row r="4" spans="1:14" x14ac:dyDescent="0.25">
      <c r="A4" s="12">
        <v>43</v>
      </c>
      <c r="B4" s="12" t="s">
        <v>39</v>
      </c>
      <c r="C4" s="13">
        <v>2.2850000000000001</v>
      </c>
      <c r="D4" s="4">
        <v>-26.134065736975366</v>
      </c>
      <c r="E4" s="5">
        <v>-4.7831341473725484</v>
      </c>
      <c r="F4" s="7">
        <v>7.9554719103750005E-2</v>
      </c>
      <c r="G4" s="9">
        <v>3.4816069629649893</v>
      </c>
      <c r="H4" s="53">
        <v>2.4910599382875001E-2</v>
      </c>
      <c r="I4" s="9">
        <v>1.0901794040645514</v>
      </c>
      <c r="J4" s="54">
        <v>3.1936091894457008</v>
      </c>
      <c r="N4" s="1" t="s">
        <v>58</v>
      </c>
    </row>
    <row r="5" spans="1:14" x14ac:dyDescent="0.25">
      <c r="A5" s="12">
        <v>44</v>
      </c>
      <c r="B5" s="12" t="s">
        <v>40</v>
      </c>
      <c r="C5" s="13">
        <v>2.0830000000000002</v>
      </c>
      <c r="D5" s="4">
        <v>-25.682391311942901</v>
      </c>
      <c r="E5" s="5">
        <v>-4.1019779810525563</v>
      </c>
      <c r="F5" s="7">
        <v>8.6804480911500004E-2</v>
      </c>
      <c r="G5" s="9">
        <v>4.1672818488478152</v>
      </c>
      <c r="H5" s="53">
        <v>2.7688022377E-2</v>
      </c>
      <c r="I5" s="9">
        <v>1.3292377521363417</v>
      </c>
      <c r="J5" s="54">
        <v>3.1350914026856285</v>
      </c>
      <c r="N5" s="1" t="s">
        <v>58</v>
      </c>
    </row>
    <row r="6" spans="1:14" x14ac:dyDescent="0.25">
      <c r="A6" s="12">
        <v>45</v>
      </c>
      <c r="B6" s="12" t="s">
        <v>41</v>
      </c>
      <c r="C6" s="13">
        <v>1.94</v>
      </c>
      <c r="D6" s="4">
        <v>-25.896285106018091</v>
      </c>
      <c r="E6" s="5">
        <v>-4.3863285994819154</v>
      </c>
      <c r="F6" s="7">
        <v>2.7694050008625005E-2</v>
      </c>
      <c r="G6" s="9">
        <v>1.4275283509600518</v>
      </c>
      <c r="H6" s="53">
        <v>2.339895698925E-2</v>
      </c>
      <c r="I6" s="9">
        <v>1.2061318035695876</v>
      </c>
      <c r="J6" s="54">
        <v>1.1835591655366633</v>
      </c>
      <c r="N6" s="1" t="s">
        <v>58</v>
      </c>
    </row>
    <row r="7" spans="1:14" x14ac:dyDescent="0.25">
      <c r="A7" s="12">
        <v>46</v>
      </c>
      <c r="B7" s="12" t="s">
        <v>42</v>
      </c>
      <c r="C7" s="13">
        <v>1.1319999999999999</v>
      </c>
      <c r="D7" s="4">
        <v>-25.985784097215983</v>
      </c>
      <c r="E7" s="5">
        <v>4.5042103738110351E-2</v>
      </c>
      <c r="F7" s="7">
        <v>3.2287012609500003E-2</v>
      </c>
      <c r="G7" s="9">
        <v>2.8522095944787993</v>
      </c>
      <c r="H7" s="53">
        <v>1.9758253396875008E-3</v>
      </c>
      <c r="I7" s="9">
        <v>0.17454287453069797</v>
      </c>
      <c r="J7" s="54">
        <v>16.341025677202094</v>
      </c>
      <c r="N7" s="1" t="s">
        <v>59</v>
      </c>
    </row>
    <row r="8" spans="1:14" x14ac:dyDescent="0.25">
      <c r="A8" s="12">
        <v>47</v>
      </c>
      <c r="B8" s="12" t="s">
        <v>43</v>
      </c>
      <c r="C8" s="13">
        <v>1.8280000000000001</v>
      </c>
      <c r="D8" s="4">
        <v>-25.704246759251301</v>
      </c>
      <c r="E8" s="5">
        <v>-4.0160509227603551</v>
      </c>
      <c r="F8" s="7">
        <v>2.7526684172625E-2</v>
      </c>
      <c r="G8" s="9">
        <v>1.5058361144762036</v>
      </c>
      <c r="H8" s="53">
        <v>1.2599044099375015E-3</v>
      </c>
      <c r="I8" s="9">
        <v>6.8922560718681705E-2</v>
      </c>
      <c r="J8" s="54">
        <v>21.848232259136612</v>
      </c>
      <c r="N8" s="1" t="s">
        <v>59</v>
      </c>
    </row>
    <row r="9" spans="1:14" x14ac:dyDescent="0.25">
      <c r="A9" s="12">
        <v>48</v>
      </c>
      <c r="B9" s="55" t="s">
        <v>44</v>
      </c>
      <c r="C9" s="13">
        <v>2.1509999999999998</v>
      </c>
      <c r="D9" s="4">
        <v>-26.161294651587127</v>
      </c>
      <c r="E9" s="5">
        <v>-5.2295744727489417</v>
      </c>
      <c r="F9" s="7">
        <v>3.1628754939375003E-2</v>
      </c>
      <c r="G9" s="9">
        <v>1.4704209641736405</v>
      </c>
      <c r="H9" s="53">
        <v>1.5388444073125007E-3</v>
      </c>
      <c r="I9" s="9">
        <v>7.154088365004653E-2</v>
      </c>
      <c r="J9" s="54">
        <v>20.553575650063753</v>
      </c>
      <c r="N9" s="1" t="s">
        <v>59</v>
      </c>
    </row>
    <row r="10" spans="1:14" x14ac:dyDescent="0.25">
      <c r="A10" s="12">
        <v>49</v>
      </c>
      <c r="B10" s="12" t="s">
        <v>45</v>
      </c>
      <c r="C10" s="13">
        <v>2.0960000000000001</v>
      </c>
      <c r="D10" s="4">
        <v>-25.77384020884335</v>
      </c>
      <c r="E10" s="5">
        <v>-2.5507242944318951</v>
      </c>
      <c r="F10" s="7">
        <v>8.0097356220749996E-2</v>
      </c>
      <c r="G10" s="9">
        <v>3.8214387509899805</v>
      </c>
      <c r="H10" s="53">
        <v>5.418942266125E-3</v>
      </c>
      <c r="I10" s="9">
        <v>0.25853732185710876</v>
      </c>
      <c r="J10" s="54">
        <v>14.780994571847755</v>
      </c>
      <c r="N10" s="1" t="s">
        <v>59</v>
      </c>
    </row>
    <row r="11" spans="1:14" x14ac:dyDescent="0.25">
      <c r="A11" s="12">
        <v>50</v>
      </c>
      <c r="B11" s="12" t="s">
        <v>46</v>
      </c>
      <c r="C11" s="13">
        <v>2.1139999999999999</v>
      </c>
      <c r="D11" s="4">
        <v>-25.666012714551002</v>
      </c>
      <c r="E11" s="5">
        <v>-3.8349620801676938</v>
      </c>
      <c r="F11" s="7">
        <v>5.5553220162000004E-2</v>
      </c>
      <c r="G11" s="9">
        <v>2.6278722877010408</v>
      </c>
      <c r="H11" s="53">
        <v>3.3154236167500014E-3</v>
      </c>
      <c r="I11" s="9">
        <v>0.15683176995033121</v>
      </c>
      <c r="J11" s="54">
        <v>16.755994582815021</v>
      </c>
      <c r="N11" s="1" t="s">
        <v>59</v>
      </c>
    </row>
    <row r="12" spans="1:14" x14ac:dyDescent="0.25">
      <c r="A12" s="12">
        <v>53</v>
      </c>
      <c r="B12" s="12" t="s">
        <v>47</v>
      </c>
      <c r="C12" s="13">
        <v>2.0219999999999998</v>
      </c>
      <c r="D12" s="4">
        <v>-25.538180271038836</v>
      </c>
      <c r="E12" s="5">
        <v>-5.4075976789816771</v>
      </c>
      <c r="F12" s="7">
        <v>5.8192336991250003E-2</v>
      </c>
      <c r="G12" s="9">
        <v>2.8779592972922852</v>
      </c>
      <c r="H12" s="53">
        <v>3.8464701644374995E-3</v>
      </c>
      <c r="I12" s="9">
        <v>0.19023096757851138</v>
      </c>
      <c r="J12" s="54">
        <v>15.128763386563259</v>
      </c>
      <c r="N12" s="1" t="s">
        <v>59</v>
      </c>
    </row>
    <row r="13" spans="1:14" x14ac:dyDescent="0.25">
      <c r="A13" s="12">
        <v>54</v>
      </c>
      <c r="B13" s="12" t="s">
        <v>48</v>
      </c>
      <c r="C13" s="13">
        <v>1.9930000000000001</v>
      </c>
      <c r="D13" s="4">
        <v>-25.492082558699085</v>
      </c>
      <c r="E13" s="5">
        <v>-5.3730597463718883</v>
      </c>
      <c r="F13" s="7">
        <v>2.8907052000750003E-2</v>
      </c>
      <c r="G13" s="9">
        <v>1.4504291018941295</v>
      </c>
      <c r="H13" s="53">
        <v>1.8592905670312514E-3</v>
      </c>
      <c r="I13" s="9">
        <v>9.3291047016118983E-2</v>
      </c>
      <c r="J13" s="54">
        <v>15.547355810504753</v>
      </c>
      <c r="N13" s="1" t="s">
        <v>59</v>
      </c>
    </row>
    <row r="14" spans="1:14" x14ac:dyDescent="0.25">
      <c r="A14" s="12">
        <v>55</v>
      </c>
      <c r="B14" s="12" t="s">
        <v>49</v>
      </c>
      <c r="C14" s="13">
        <v>1.964</v>
      </c>
      <c r="D14" s="4">
        <v>-25.369872456968029</v>
      </c>
      <c r="E14" s="5">
        <v>-7.9559332997939869</v>
      </c>
      <c r="F14" s="7">
        <v>4.0008792681000001E-2</v>
      </c>
      <c r="G14" s="9">
        <v>2.0371075703156825</v>
      </c>
      <c r="H14" s="53">
        <v>2.0365360664687509E-3</v>
      </c>
      <c r="I14" s="9">
        <v>0.10369328240675921</v>
      </c>
      <c r="J14" s="54">
        <v>19.6455114838075</v>
      </c>
      <c r="N14" s="1" t="s">
        <v>59</v>
      </c>
    </row>
    <row r="15" spans="1:14" x14ac:dyDescent="0.25">
      <c r="A15" s="12">
        <v>56</v>
      </c>
      <c r="B15" s="12" t="s">
        <v>50</v>
      </c>
      <c r="C15" s="13">
        <v>1.88</v>
      </c>
      <c r="D15" s="4">
        <v>-25.159306420566299</v>
      </c>
      <c r="E15" s="5">
        <v>-2.7888635182858112</v>
      </c>
      <c r="F15" s="7">
        <v>4.5788798385000003E-2</v>
      </c>
      <c r="G15" s="9">
        <v>2.4355743821808513</v>
      </c>
      <c r="H15" s="53">
        <v>3.1962247898437504E-3</v>
      </c>
      <c r="I15" s="9">
        <v>0.17001195690658247</v>
      </c>
      <c r="J15" s="54">
        <v>14.325900521921181</v>
      </c>
      <c r="N15" s="1" t="s">
        <v>59</v>
      </c>
    </row>
    <row r="16" spans="1:14" x14ac:dyDescent="0.25">
      <c r="A16" s="12">
        <v>57</v>
      </c>
      <c r="B16" s="12" t="s">
        <v>51</v>
      </c>
      <c r="C16" s="13">
        <v>2.3879999999999999</v>
      </c>
      <c r="D16" s="4">
        <v>-25.399511416676042</v>
      </c>
      <c r="E16" s="5">
        <v>-5.5315991051371345</v>
      </c>
      <c r="F16" s="7">
        <v>6.7306660443000002E-2</v>
      </c>
      <c r="G16" s="9">
        <v>2.818536869472362</v>
      </c>
      <c r="H16" s="53">
        <v>4.0108938467499997E-3</v>
      </c>
      <c r="I16" s="9">
        <v>0.16796037884212731</v>
      </c>
      <c r="J16" s="54">
        <v>16.780962801480808</v>
      </c>
      <c r="N16" s="1" t="s">
        <v>59</v>
      </c>
    </row>
    <row r="17" spans="1:14" x14ac:dyDescent="0.25">
      <c r="A17" s="12">
        <v>58</v>
      </c>
      <c r="B17" s="55" t="s">
        <v>52</v>
      </c>
      <c r="C17" s="13">
        <v>1.8680000000000001</v>
      </c>
      <c r="D17" s="4">
        <v>-25.316303933402473</v>
      </c>
      <c r="E17" s="5">
        <v>-1.5566531060994695</v>
      </c>
      <c r="F17" s="7">
        <v>3.6703454114250002E-2</v>
      </c>
      <c r="G17" s="9">
        <v>1.9648530039748393</v>
      </c>
      <c r="H17" s="53">
        <v>-2.9938866249988594E-6</v>
      </c>
      <c r="I17" s="9">
        <v>-1.6027230326546356E-4</v>
      </c>
      <c r="J17" s="54">
        <v>-12259.466944331596</v>
      </c>
      <c r="N17" s="1" t="s">
        <v>59</v>
      </c>
    </row>
    <row r="18" spans="1:14" x14ac:dyDescent="0.25">
      <c r="A18" s="12">
        <v>59</v>
      </c>
      <c r="B18" s="12" t="s">
        <v>53</v>
      </c>
      <c r="C18" s="13">
        <v>1.9930000000000001</v>
      </c>
      <c r="D18" s="4">
        <v>-25.091281333672669</v>
      </c>
      <c r="E18" s="5">
        <v>-1.5049027644277064</v>
      </c>
      <c r="F18" s="7">
        <v>7.830341343000001E-2</v>
      </c>
      <c r="G18" s="9">
        <v>3.9289218981435026</v>
      </c>
      <c r="H18" s="53">
        <v>1.9311120193750073E-4</v>
      </c>
      <c r="I18" s="9">
        <v>9.6894732532614505E-3</v>
      </c>
      <c r="J18" s="54">
        <v>405.48353821205274</v>
      </c>
      <c r="N18" s="1" t="s">
        <v>59</v>
      </c>
    </row>
    <row r="19" spans="1:14" x14ac:dyDescent="0.25">
      <c r="A19" s="12">
        <v>60</v>
      </c>
      <c r="B19" s="12" t="s">
        <v>54</v>
      </c>
      <c r="C19" s="13">
        <v>1.8819999999999999</v>
      </c>
      <c r="D19" s="4">
        <v>-25.407226997741997</v>
      </c>
      <c r="E19" s="5">
        <v>-4.7353127368348673</v>
      </c>
      <c r="F19" s="7">
        <v>4.2756057444375002E-2</v>
      </c>
      <c r="G19" s="9">
        <v>2.2718415220178003</v>
      </c>
      <c r="H19" s="53">
        <v>-3.5690677587812492E-3</v>
      </c>
      <c r="I19" s="9">
        <v>-0.18964228261324384</v>
      </c>
      <c r="J19" s="54">
        <v>-11.979614939833803</v>
      </c>
      <c r="N19" s="1" t="s">
        <v>59</v>
      </c>
    </row>
    <row r="20" spans="1:14" x14ac:dyDescent="0.25">
      <c r="A20" s="12">
        <v>61</v>
      </c>
      <c r="B20" s="12" t="s">
        <v>55</v>
      </c>
      <c r="C20" s="13">
        <v>2.1619999999999999</v>
      </c>
      <c r="D20" s="4">
        <v>-25.404434319494825</v>
      </c>
      <c r="E20" s="5">
        <v>4.0107312182553265</v>
      </c>
      <c r="F20" s="7">
        <v>7.1886523178250006E-2</v>
      </c>
      <c r="G20" s="9">
        <v>3.3250010720744685</v>
      </c>
      <c r="H20" s="53">
        <v>-1.6748118379999993E-3</v>
      </c>
      <c r="I20" s="9">
        <v>-7.7465857446808478E-2</v>
      </c>
      <c r="J20" s="54">
        <v>-42.922148952621647</v>
      </c>
      <c r="N20" s="1" t="s">
        <v>59</v>
      </c>
    </row>
    <row r="21" spans="1:14" x14ac:dyDescent="0.25">
      <c r="A21" s="12">
        <v>62</v>
      </c>
      <c r="B21" s="12" t="s">
        <v>56</v>
      </c>
      <c r="C21" s="13">
        <v>2.2250000000000001</v>
      </c>
      <c r="D21" s="4">
        <v>-25.296563717983677</v>
      </c>
      <c r="E21" s="5">
        <v>-3.0630054102027282</v>
      </c>
      <c r="F21" s="7">
        <v>4.4707673797874999E-2</v>
      </c>
      <c r="G21" s="9">
        <v>2.0093336538370785</v>
      </c>
      <c r="H21" s="53">
        <v>-4.1816886473281245E-3</v>
      </c>
      <c r="I21" s="9">
        <v>-0.18794106280126402</v>
      </c>
      <c r="J21" s="54">
        <v>-10.691296643149368</v>
      </c>
      <c r="N21" s="1" t="s">
        <v>59</v>
      </c>
    </row>
    <row r="22" spans="1:14" x14ac:dyDescent="0.25">
      <c r="A22" s="15">
        <v>38</v>
      </c>
      <c r="B22" s="15" t="s">
        <v>242</v>
      </c>
      <c r="C22" s="20">
        <v>2.1789999999999998</v>
      </c>
      <c r="D22" s="20">
        <v>-25.265437627098198</v>
      </c>
      <c r="E22" s="20">
        <v>-3.915952751741945</v>
      </c>
      <c r="F22" s="52">
        <v>4.1187204682874998E-2</v>
      </c>
      <c r="G22" s="40">
        <v>1.8901883746156496</v>
      </c>
      <c r="H22" s="40">
        <v>5.45833852359375E-3</v>
      </c>
      <c r="I22" s="40">
        <v>0.25049740815024096</v>
      </c>
      <c r="J22" s="40">
        <v>7.5457402476674336</v>
      </c>
      <c r="N22" s="1" t="s">
        <v>59</v>
      </c>
    </row>
    <row r="23" spans="1:14" x14ac:dyDescent="0.25">
      <c r="A23" s="15">
        <v>39</v>
      </c>
      <c r="B23" s="15" t="s">
        <v>243</v>
      </c>
      <c r="C23" s="20">
        <v>2.37</v>
      </c>
      <c r="D23" s="20">
        <v>-25.765513455979978</v>
      </c>
      <c r="E23" s="20">
        <v>-3.7998750224802462</v>
      </c>
      <c r="F23" s="52">
        <v>4.4435076001499998E-2</v>
      </c>
      <c r="G23" s="40">
        <v>1.8748977215822784</v>
      </c>
      <c r="H23" s="40">
        <v>5.6025787518750002E-3</v>
      </c>
      <c r="I23" s="40">
        <v>0.23639572792721517</v>
      </c>
      <c r="J23" s="40">
        <v>7.9311827587660471</v>
      </c>
      <c r="N23" s="1" t="s">
        <v>59</v>
      </c>
    </row>
    <row r="24" spans="1:14" x14ac:dyDescent="0.25">
      <c r="A24" s="15">
        <v>40</v>
      </c>
      <c r="B24" s="15" t="s">
        <v>244</v>
      </c>
      <c r="C24" s="20">
        <v>1.8120000000000001</v>
      </c>
      <c r="D24" s="20">
        <v>-27.100792823432904</v>
      </c>
      <c r="E24" s="20">
        <v>-7.3402539767070101</v>
      </c>
      <c r="F24" s="52">
        <v>1.8646830780749999E-2</v>
      </c>
      <c r="G24" s="40">
        <v>1.0290745463990065</v>
      </c>
      <c r="H24" s="40">
        <v>4.7980292835937506E-3</v>
      </c>
      <c r="I24" s="40">
        <v>0.26479190306808781</v>
      </c>
      <c r="J24" s="40">
        <v>3.8863520163393872</v>
      </c>
      <c r="N24" s="1" t="s">
        <v>59</v>
      </c>
    </row>
    <row r="25" spans="1:14" x14ac:dyDescent="0.25">
      <c r="A25" s="15">
        <v>41</v>
      </c>
      <c r="B25" s="15" t="s">
        <v>245</v>
      </c>
      <c r="C25" s="20">
        <v>2.0249999999999999</v>
      </c>
      <c r="D25" s="20">
        <v>-26.166814120024384</v>
      </c>
      <c r="E25" s="20">
        <v>-0.74710435608460291</v>
      </c>
      <c r="F25" s="52">
        <v>0.1171249980495</v>
      </c>
      <c r="G25" s="40">
        <v>5.7839505209629634</v>
      </c>
      <c r="H25" s="40">
        <v>9.4235928253125004E-3</v>
      </c>
      <c r="I25" s="40">
        <v>0.46536260865740742</v>
      </c>
      <c r="J25" s="40">
        <v>12.428911161663647</v>
      </c>
      <c r="N25" s="1" t="s">
        <v>59</v>
      </c>
    </row>
    <row r="26" spans="1:14" x14ac:dyDescent="0.25">
      <c r="A26" s="15">
        <v>42</v>
      </c>
      <c r="B26" s="15" t="s">
        <v>246</v>
      </c>
      <c r="C26" s="20">
        <v>1.8480000000000001</v>
      </c>
      <c r="D26" s="20">
        <v>-25.880895101708727</v>
      </c>
      <c r="E26" s="20">
        <v>-3.8174008537992226</v>
      </c>
      <c r="F26" s="52">
        <v>7.1056641671250004E-2</v>
      </c>
      <c r="G26" s="40">
        <v>3.8450563674918827</v>
      </c>
      <c r="H26" s="40">
        <v>9.1419326221874996E-3</v>
      </c>
      <c r="I26" s="40">
        <v>0.49469332371144475</v>
      </c>
      <c r="J26" s="40">
        <v>7.7726061444376988</v>
      </c>
      <c r="N26" s="1" t="s">
        <v>59</v>
      </c>
    </row>
    <row r="27" spans="1:14" x14ac:dyDescent="0.25">
      <c r="A27" s="15">
        <v>43</v>
      </c>
      <c r="B27" s="15" t="s">
        <v>247</v>
      </c>
      <c r="C27" s="20">
        <v>2.1760000000000002</v>
      </c>
      <c r="D27" s="20">
        <v>-25.926541431376524</v>
      </c>
      <c r="E27" s="20">
        <v>-2.2152418163259284</v>
      </c>
      <c r="F27" s="52">
        <v>6.6737122751250003E-2</v>
      </c>
      <c r="G27" s="40">
        <v>3.066963361730239</v>
      </c>
      <c r="H27" s="40">
        <v>1.13404762040625E-2</v>
      </c>
      <c r="I27" s="40">
        <v>0.52116159026022513</v>
      </c>
      <c r="J27" s="40">
        <v>5.8848607016469696</v>
      </c>
      <c r="N27" s="1"/>
    </row>
    <row r="28" spans="1:14" x14ac:dyDescent="0.25">
      <c r="A28" s="15">
        <v>44</v>
      </c>
      <c r="B28" s="15" t="s">
        <v>248</v>
      </c>
      <c r="C28" s="20">
        <v>2.2109999999999999</v>
      </c>
      <c r="D28" s="20">
        <v>-26.188001565618531</v>
      </c>
      <c r="E28" s="20">
        <v>-2.1612698030062365</v>
      </c>
      <c r="F28" s="52">
        <v>0.10758820218224999</v>
      </c>
      <c r="G28" s="40">
        <v>4.866042613398915</v>
      </c>
      <c r="H28" s="40">
        <v>1.4330423351250001E-2</v>
      </c>
      <c r="I28" s="40">
        <v>0.64814216875848041</v>
      </c>
      <c r="J28" s="40">
        <v>7.5076778644411348</v>
      </c>
      <c r="N28" s="1"/>
    </row>
    <row r="29" spans="1:14" x14ac:dyDescent="0.25">
      <c r="A29" s="15">
        <v>45</v>
      </c>
      <c r="B29" s="15" t="s">
        <v>249</v>
      </c>
      <c r="C29" s="20">
        <v>1.992</v>
      </c>
      <c r="D29" s="20">
        <v>-25.122913237622171</v>
      </c>
      <c r="E29" s="20">
        <v>-4.8762030740209221</v>
      </c>
      <c r="F29" s="52">
        <v>3.2430294143999998E-2</v>
      </c>
      <c r="G29" s="40">
        <v>1.6280268144578312</v>
      </c>
      <c r="H29" s="40">
        <v>1.3134819616875E-2</v>
      </c>
      <c r="I29" s="40">
        <v>0.65937849482304212</v>
      </c>
      <c r="J29" s="40">
        <v>2.4690323194339934</v>
      </c>
      <c r="N29" s="1"/>
    </row>
    <row r="30" spans="1:14" x14ac:dyDescent="0.25">
      <c r="A30" s="15">
        <v>46</v>
      </c>
      <c r="B30" s="15" t="s">
        <v>250</v>
      </c>
      <c r="C30" s="20">
        <v>1.972</v>
      </c>
      <c r="D30" s="20">
        <v>-25.32967499400532</v>
      </c>
      <c r="E30" s="20">
        <v>-3.4610955604610343</v>
      </c>
      <c r="F30" s="52">
        <v>5.5170443739E-2</v>
      </c>
      <c r="G30" s="40">
        <v>2.7976898447768761</v>
      </c>
      <c r="H30" s="40">
        <v>1.4501068387500001E-2</v>
      </c>
      <c r="I30" s="40">
        <v>0.7353482955121704</v>
      </c>
      <c r="J30" s="40">
        <v>3.8045778603842195</v>
      </c>
      <c r="N30" s="1"/>
    </row>
    <row r="31" spans="1:14" x14ac:dyDescent="0.25">
      <c r="A31" s="15">
        <v>47</v>
      </c>
      <c r="B31" s="15" t="s">
        <v>251</v>
      </c>
      <c r="C31" s="20">
        <v>2.3479999999999999</v>
      </c>
      <c r="D31" s="20">
        <v>-25.073708703049103</v>
      </c>
      <c r="E31" s="20">
        <v>-4.1705460267146259</v>
      </c>
      <c r="F31" s="52">
        <v>3.3254521879499996E-2</v>
      </c>
      <c r="G31" s="40">
        <v>1.4162913918015332</v>
      </c>
      <c r="H31" s="40">
        <v>1.3559283408750001E-2</v>
      </c>
      <c r="I31" s="40">
        <v>0.57748225761286209</v>
      </c>
      <c r="J31" s="40">
        <v>2.4525279748958102</v>
      </c>
      <c r="N31" s="1"/>
    </row>
    <row r="32" spans="1:14" x14ac:dyDescent="0.25">
      <c r="A32" s="15">
        <v>48</v>
      </c>
      <c r="B32" s="15" t="s">
        <v>252</v>
      </c>
      <c r="C32" s="20">
        <v>2.0059999999999998</v>
      </c>
      <c r="D32" s="20">
        <v>-25.048535019625906</v>
      </c>
      <c r="E32" s="20">
        <v>-3.5236559780174019</v>
      </c>
      <c r="F32" s="52">
        <v>3.2831144978625E-2</v>
      </c>
      <c r="G32" s="40">
        <v>1.6366473070102194</v>
      </c>
      <c r="H32" s="40">
        <v>1.3054441025625E-2</v>
      </c>
      <c r="I32" s="40">
        <v>0.65076974205508487</v>
      </c>
      <c r="J32" s="40">
        <v>2.5149406944487049</v>
      </c>
      <c r="N32" s="1"/>
    </row>
    <row r="33" spans="1:14" x14ac:dyDescent="0.25">
      <c r="A33" s="15">
        <v>49</v>
      </c>
      <c r="B33" s="15" t="s">
        <v>253</v>
      </c>
      <c r="C33" s="20">
        <v>2.0739999999999998</v>
      </c>
      <c r="D33" s="20">
        <v>-25.646495850332688</v>
      </c>
      <c r="E33" s="20">
        <v>-4.986662550812258</v>
      </c>
      <c r="F33" s="52">
        <v>5.746527045225E-2</v>
      </c>
      <c r="G33" s="40">
        <v>2.770745923445034</v>
      </c>
      <c r="H33" s="40">
        <v>1.35361422825E-2</v>
      </c>
      <c r="I33" s="40">
        <v>0.65265874071841856</v>
      </c>
      <c r="J33" s="40">
        <v>4.2453211005725846</v>
      </c>
      <c r="N33" s="1"/>
    </row>
    <row r="34" spans="1:14" x14ac:dyDescent="0.25">
      <c r="A34" s="15">
        <v>50</v>
      </c>
      <c r="B34" s="15" t="s">
        <v>254</v>
      </c>
      <c r="C34" s="20">
        <v>2.1920000000000002</v>
      </c>
      <c r="D34" s="20">
        <v>-25.942183923451786</v>
      </c>
      <c r="E34" s="20">
        <v>-4.3678347663558252</v>
      </c>
      <c r="F34" s="52">
        <v>5.3520596246249996E-2</v>
      </c>
      <c r="G34" s="40">
        <v>2.4416330404311126</v>
      </c>
      <c r="H34" s="40">
        <v>1.4081816066250001E-2</v>
      </c>
      <c r="I34" s="40">
        <v>0.64241861616104012</v>
      </c>
      <c r="J34" s="40">
        <v>3.8006884903519818</v>
      </c>
      <c r="N34" s="1"/>
    </row>
    <row r="35" spans="1:14" x14ac:dyDescent="0.25">
      <c r="A35" s="15">
        <v>51</v>
      </c>
      <c r="B35" s="15" t="s">
        <v>255</v>
      </c>
      <c r="C35" s="20">
        <v>1.742</v>
      </c>
      <c r="D35" s="20">
        <v>-25.706554579970742</v>
      </c>
      <c r="E35" s="20">
        <v>-2.9412997464643968</v>
      </c>
      <c r="F35" s="52">
        <v>7.2344083501499984E-2</v>
      </c>
      <c r="G35" s="40">
        <v>4.1529324627726742</v>
      </c>
      <c r="H35" s="40">
        <v>1.59767045325E-2</v>
      </c>
      <c r="I35" s="40">
        <v>0.91714721770952934</v>
      </c>
      <c r="J35" s="40">
        <v>4.5280979788001208</v>
      </c>
      <c r="N35" s="1"/>
    </row>
    <row r="36" spans="1:14" x14ac:dyDescent="0.25">
      <c r="A36" s="15">
        <v>54</v>
      </c>
      <c r="B36" s="15" t="s">
        <v>256</v>
      </c>
      <c r="C36" s="20">
        <v>2.0779999999999998</v>
      </c>
      <c r="D36" s="20">
        <v>-24.832766067849235</v>
      </c>
      <c r="E36" s="20">
        <v>-5.0419845166076431</v>
      </c>
      <c r="F36" s="52">
        <v>3.9734568271499994E-2</v>
      </c>
      <c r="G36" s="40">
        <v>1.912154392276227</v>
      </c>
      <c r="H36" s="40">
        <v>6.7338353981250005E-3</v>
      </c>
      <c r="I36" s="40">
        <v>0.32405367652189609</v>
      </c>
      <c r="J36" s="40">
        <v>5.9007335229138311</v>
      </c>
      <c r="N36" s="1" t="s">
        <v>59</v>
      </c>
    </row>
    <row r="37" spans="1:14" x14ac:dyDescent="0.25">
      <c r="A37" s="15">
        <v>55</v>
      </c>
      <c r="B37" s="15" t="s">
        <v>257</v>
      </c>
      <c r="C37" s="20">
        <v>2.1360000000000001</v>
      </c>
      <c r="D37" s="20">
        <v>-25.943905523397799</v>
      </c>
      <c r="E37" s="20">
        <v>-1.7484335415791623</v>
      </c>
      <c r="F37" s="52">
        <v>0.10333480772399999</v>
      </c>
      <c r="G37" s="40">
        <v>4.8377718971910104</v>
      </c>
      <c r="H37" s="40">
        <v>8.0501506481250006E-3</v>
      </c>
      <c r="I37" s="40">
        <v>0.37687971199087078</v>
      </c>
      <c r="J37" s="40">
        <v>12.83638185678776</v>
      </c>
      <c r="N37" s="1" t="s">
        <v>59</v>
      </c>
    </row>
    <row r="38" spans="1:14" x14ac:dyDescent="0.25">
      <c r="A38" s="15">
        <v>56</v>
      </c>
      <c r="B38" s="15" t="s">
        <v>258</v>
      </c>
      <c r="C38" s="20">
        <v>1.181</v>
      </c>
      <c r="D38" s="20">
        <v>-25.428404430677528</v>
      </c>
      <c r="E38" s="20">
        <v>-3.0592511584035513</v>
      </c>
      <c r="F38" s="52">
        <v>5.4085805077499993E-2</v>
      </c>
      <c r="G38" s="40">
        <v>4.5796617339119381</v>
      </c>
      <c r="H38" s="40">
        <v>6.8162937900000005E-3</v>
      </c>
      <c r="I38" s="40">
        <v>0.57716289500423379</v>
      </c>
      <c r="J38" s="40">
        <v>7.9347819715235586</v>
      </c>
      <c r="N38" s="1" t="s">
        <v>59</v>
      </c>
    </row>
    <row r="39" spans="1:14" x14ac:dyDescent="0.25">
      <c r="A39" s="15">
        <v>57</v>
      </c>
      <c r="B39" s="15" t="s">
        <v>259</v>
      </c>
      <c r="C39" s="20">
        <v>1.901</v>
      </c>
      <c r="D39" s="20">
        <v>-25.715519350051782</v>
      </c>
      <c r="E39" s="20">
        <v>-1.9019938687601083</v>
      </c>
      <c r="F39" s="52">
        <v>7.2311710424249984E-2</v>
      </c>
      <c r="G39" s="40">
        <v>3.8038774552472372</v>
      </c>
      <c r="H39" s="40">
        <v>7.4870013290625004E-3</v>
      </c>
      <c r="I39" s="40">
        <v>0.39384541446935828</v>
      </c>
      <c r="J39" s="40">
        <v>9.6583007329724406</v>
      </c>
      <c r="N39" s="1" t="s">
        <v>59</v>
      </c>
    </row>
    <row r="40" spans="1:14" x14ac:dyDescent="0.25">
      <c r="A40" s="15">
        <v>58</v>
      </c>
      <c r="B40" s="15" t="s">
        <v>260</v>
      </c>
      <c r="C40" s="20">
        <v>1.9730000000000001</v>
      </c>
      <c r="D40" s="20">
        <v>-25.657330175652255</v>
      </c>
      <c r="E40" s="20">
        <v>-2.31958326725956</v>
      </c>
      <c r="F40" s="52">
        <v>6.2701521410249997E-2</v>
      </c>
      <c r="G40" s="40">
        <v>3.17797878409782</v>
      </c>
      <c r="H40" s="40">
        <v>7.1228235928125008E-3</v>
      </c>
      <c r="I40" s="40">
        <v>0.3610148805277496</v>
      </c>
      <c r="J40" s="40">
        <v>8.8029024716435273</v>
      </c>
      <c r="N40" s="1" t="s">
        <v>59</v>
      </c>
    </row>
    <row r="41" spans="1:14" x14ac:dyDescent="0.25">
      <c r="A41" s="15">
        <v>59</v>
      </c>
      <c r="B41" s="15" t="s">
        <v>261</v>
      </c>
      <c r="C41" s="20">
        <v>2.0110000000000001</v>
      </c>
      <c r="D41" s="20">
        <v>-25.997369503537811</v>
      </c>
      <c r="E41" s="20">
        <v>-1.1333863170185348</v>
      </c>
      <c r="F41" s="52">
        <v>9.6373046376749996E-2</v>
      </c>
      <c r="G41" s="40">
        <v>4.7922946979985079</v>
      </c>
      <c r="H41" s="40">
        <v>8.4232530806250018E-3</v>
      </c>
      <c r="I41" s="40">
        <v>0.4188589299167082</v>
      </c>
      <c r="J41" s="40">
        <v>11.441309605005856</v>
      </c>
      <c r="N41" s="1" t="s">
        <v>59</v>
      </c>
    </row>
    <row r="42" spans="1:14" x14ac:dyDescent="0.25">
      <c r="A42" s="15">
        <v>60</v>
      </c>
      <c r="B42" s="15" t="s">
        <v>262</v>
      </c>
      <c r="C42" s="20">
        <v>2.0019999999999998</v>
      </c>
      <c r="D42" s="20">
        <v>-24.987843382100202</v>
      </c>
      <c r="E42" s="20">
        <v>-2.8818170253419577</v>
      </c>
      <c r="F42" s="52">
        <v>4.3292750724375002E-2</v>
      </c>
      <c r="G42" s="40">
        <v>2.1624750611575925</v>
      </c>
      <c r="H42" s="40">
        <v>6.2592099693750004E-3</v>
      </c>
      <c r="I42" s="40">
        <v>0.31264785061813194</v>
      </c>
      <c r="J42" s="40">
        <v>6.9166477776264639</v>
      </c>
      <c r="N42" s="1" t="s">
        <v>59</v>
      </c>
    </row>
    <row r="43" spans="1:14" x14ac:dyDescent="0.25">
      <c r="A43" s="15">
        <v>61</v>
      </c>
      <c r="B43" s="15" t="s">
        <v>263</v>
      </c>
      <c r="C43" s="20">
        <v>1.865</v>
      </c>
      <c r="D43" s="20">
        <v>-25.482859226638556</v>
      </c>
      <c r="E43" s="20">
        <v>-1.8661198051117527</v>
      </c>
      <c r="F43" s="52">
        <v>5.1773060369999999E-2</v>
      </c>
      <c r="G43" s="40">
        <v>2.7760354085790886</v>
      </c>
      <c r="H43" s="40">
        <v>6.6006929550000001E-3</v>
      </c>
      <c r="I43" s="40">
        <v>0.35392455522788208</v>
      </c>
      <c r="J43" s="40">
        <v>7.843579563988369</v>
      </c>
      <c r="N43" s="1" t="s">
        <v>59</v>
      </c>
    </row>
    <row r="44" spans="1:14" x14ac:dyDescent="0.25">
      <c r="A44" s="15">
        <v>62</v>
      </c>
      <c r="B44" s="15" t="s">
        <v>264</v>
      </c>
      <c r="C44" s="20">
        <v>2.0489999999999999</v>
      </c>
      <c r="D44" s="20">
        <v>-24.87901218393003</v>
      </c>
      <c r="E44" s="20">
        <v>-4.5736234114048795</v>
      </c>
      <c r="F44" s="52">
        <v>1.6136492700187501E-2</v>
      </c>
      <c r="G44" s="40">
        <v>0.78753014642203523</v>
      </c>
      <c r="H44" s="40">
        <v>5.5636888035937504E-3</v>
      </c>
      <c r="I44" s="40">
        <v>0.27153190842331631</v>
      </c>
      <c r="J44" s="40">
        <v>2.9003226581911745</v>
      </c>
      <c r="N44" s="1" t="s">
        <v>59</v>
      </c>
    </row>
    <row r="45" spans="1:14" x14ac:dyDescent="0.25">
      <c r="A45" s="15">
        <v>65</v>
      </c>
      <c r="B45" s="15" t="s">
        <v>265</v>
      </c>
      <c r="C45" s="20">
        <v>1.9410000000000001</v>
      </c>
      <c r="D45" s="20">
        <v>-25.858879091927744</v>
      </c>
      <c r="E45" s="20">
        <v>-1.0363414077839677</v>
      </c>
      <c r="F45" s="52">
        <v>0.124093842936</v>
      </c>
      <c r="G45" s="40">
        <v>6.3932943295208657</v>
      </c>
      <c r="H45" s="40">
        <v>8.646821086875001E-3</v>
      </c>
      <c r="I45" s="40">
        <v>0.44548279685085013</v>
      </c>
      <c r="J45" s="40">
        <v>14.35138320652452</v>
      </c>
      <c r="N45" s="1" t="s">
        <v>59</v>
      </c>
    </row>
    <row r="46" spans="1:14" x14ac:dyDescent="0.25">
      <c r="A46" s="15">
        <v>66</v>
      </c>
      <c r="B46" s="15" t="s">
        <v>266</v>
      </c>
      <c r="C46" s="20">
        <v>1.9950000000000001</v>
      </c>
      <c r="D46" s="20">
        <v>-24.81986350304917</v>
      </c>
      <c r="E46" s="20">
        <v>-4.8134375179232896</v>
      </c>
      <c r="F46" s="52">
        <v>2.1440001280499998E-2</v>
      </c>
      <c r="G46" s="40">
        <v>1.0746867809774434</v>
      </c>
      <c r="H46" s="40">
        <v>5.5995181921874998E-3</v>
      </c>
      <c r="I46" s="40">
        <v>0.28067760361842103</v>
      </c>
      <c r="J46" s="40">
        <v>3.8289010848135629</v>
      </c>
      <c r="N46" s="1" t="s">
        <v>59</v>
      </c>
    </row>
    <row r="47" spans="1:14" x14ac:dyDescent="0.25">
      <c r="A47" s="15">
        <v>67</v>
      </c>
      <c r="B47" s="15" t="s">
        <v>267</v>
      </c>
      <c r="C47" s="20">
        <v>2.0449999999999999</v>
      </c>
      <c r="D47" s="20">
        <v>-25.221746628569154</v>
      </c>
      <c r="E47" s="20">
        <v>-4.7807169801974396</v>
      </c>
      <c r="F47" s="52">
        <v>2.5132861837687499E-2</v>
      </c>
      <c r="G47" s="40">
        <v>1.2289907989089242</v>
      </c>
      <c r="H47" s="40">
        <v>6.0400620675000009E-3</v>
      </c>
      <c r="I47" s="40">
        <v>0.29535755831295851</v>
      </c>
      <c r="J47" s="40">
        <v>4.161027081645547</v>
      </c>
      <c r="N47" s="1" t="s">
        <v>59</v>
      </c>
    </row>
    <row r="48" spans="1:14" x14ac:dyDescent="0.25">
      <c r="A48" s="15">
        <v>68</v>
      </c>
      <c r="B48" s="15" t="s">
        <v>268</v>
      </c>
      <c r="C48" s="20">
        <v>2.0840000000000001</v>
      </c>
      <c r="D48" s="20">
        <v>-25.508941504145387</v>
      </c>
      <c r="E48" s="20">
        <v>-1.36964841832443</v>
      </c>
      <c r="F48" s="52">
        <v>6.2759670890250002E-2</v>
      </c>
      <c r="G48" s="40">
        <v>3.0115005225647793</v>
      </c>
      <c r="H48" s="40">
        <v>7.5660358650000009E-3</v>
      </c>
      <c r="I48" s="40">
        <v>0.36305354438579657</v>
      </c>
      <c r="J48" s="40">
        <v>8.2949211462996413</v>
      </c>
      <c r="N48" s="1" t="s">
        <v>59</v>
      </c>
    </row>
    <row r="49" spans="1:15" x14ac:dyDescent="0.25">
      <c r="A49" s="15">
        <v>69</v>
      </c>
      <c r="B49" s="15" t="s">
        <v>269</v>
      </c>
      <c r="C49" s="20">
        <v>2.1779999999999999</v>
      </c>
      <c r="D49" s="20">
        <v>-26.830180654754049</v>
      </c>
      <c r="E49" s="20">
        <v>2.2610033173148265</v>
      </c>
      <c r="F49" s="52">
        <v>0.32170648487100001</v>
      </c>
      <c r="G49" s="40">
        <v>14.77072933292011</v>
      </c>
      <c r="H49" s="40">
        <v>1.763577148875E-2</v>
      </c>
      <c r="I49" s="40">
        <v>0.80972320884986226</v>
      </c>
      <c r="J49" s="40">
        <v>18.241701820428958</v>
      </c>
      <c r="N49" s="1"/>
    </row>
    <row r="50" spans="1:15" x14ac:dyDescent="0.25">
      <c r="A50" s="15">
        <v>70</v>
      </c>
      <c r="B50" s="15" t="s">
        <v>270</v>
      </c>
      <c r="C50" s="20">
        <v>1.984</v>
      </c>
      <c r="D50" s="20">
        <v>-25.534603926427344</v>
      </c>
      <c r="E50" s="20">
        <v>-1.4538493517337585</v>
      </c>
      <c r="F50" s="52">
        <v>9.5465976203999992E-2</v>
      </c>
      <c r="G50" s="40">
        <v>4.8117931554435476</v>
      </c>
      <c r="H50" s="40">
        <v>8.6655646387499997E-3</v>
      </c>
      <c r="I50" s="40">
        <v>0.43677241122731852</v>
      </c>
      <c r="J50" s="40">
        <v>11.016705798616128</v>
      </c>
      <c r="N50" s="1" t="s">
        <v>59</v>
      </c>
    </row>
    <row r="51" spans="1:15" x14ac:dyDescent="0.25">
      <c r="A51" s="15">
        <v>71</v>
      </c>
      <c r="B51" s="15" t="s">
        <v>271</v>
      </c>
      <c r="C51" s="20">
        <v>1.8080000000000001</v>
      </c>
      <c r="D51" s="20">
        <v>-25.973643226712205</v>
      </c>
      <c r="E51" s="20">
        <v>-3.1928192200002519</v>
      </c>
      <c r="F51" s="52">
        <v>7.0847872694999994E-2</v>
      </c>
      <c r="G51" s="40">
        <v>3.9185770295907076</v>
      </c>
      <c r="H51" s="40">
        <v>7.1415537675000003E-3</v>
      </c>
      <c r="I51" s="40">
        <v>0.39499744289269911</v>
      </c>
      <c r="J51" s="40">
        <v>9.9205123984946582</v>
      </c>
      <c r="N51" s="1" t="s">
        <v>59</v>
      </c>
    </row>
    <row r="52" spans="1:15" x14ac:dyDescent="0.25">
      <c r="A52" s="15">
        <v>72</v>
      </c>
      <c r="B52" s="15" t="s">
        <v>272</v>
      </c>
      <c r="C52" s="20">
        <v>2.1659999999999999</v>
      </c>
      <c r="D52" s="20">
        <v>-25.282953606804789</v>
      </c>
      <c r="E52" s="20">
        <v>1.2601685824648063</v>
      </c>
      <c r="F52" s="52">
        <v>7.4627252889749987E-2</v>
      </c>
      <c r="G52" s="40">
        <v>3.4453948702562318</v>
      </c>
      <c r="H52" s="40">
        <v>7.8202946596874993E-3</v>
      </c>
      <c r="I52" s="40">
        <v>0.36104776822195289</v>
      </c>
      <c r="J52" s="40">
        <v>9.5427673939759341</v>
      </c>
      <c r="N52" s="1" t="s">
        <v>59</v>
      </c>
    </row>
    <row r="53" spans="1:15" x14ac:dyDescent="0.25">
      <c r="A53" s="15">
        <v>73</v>
      </c>
      <c r="B53" s="15" t="s">
        <v>273</v>
      </c>
      <c r="C53" s="20">
        <v>2.1800000000000002</v>
      </c>
      <c r="D53" s="20">
        <v>-25.282910260642062</v>
      </c>
      <c r="E53" s="20">
        <v>-2.7679461598127935</v>
      </c>
      <c r="F53" s="52">
        <v>4.6265162881875002E-2</v>
      </c>
      <c r="G53" s="40">
        <v>2.1222551780676606</v>
      </c>
      <c r="H53" s="40">
        <v>6.8615382543749997E-3</v>
      </c>
      <c r="I53" s="40">
        <v>0.31474946120986236</v>
      </c>
      <c r="J53" s="40">
        <v>6.7426808926374164</v>
      </c>
      <c r="N53" s="1" t="s">
        <v>59</v>
      </c>
    </row>
    <row r="54" spans="1:15" x14ac:dyDescent="0.25">
      <c r="A54" s="15">
        <v>40</v>
      </c>
      <c r="B54" s="15" t="s">
        <v>274</v>
      </c>
      <c r="C54" s="15">
        <v>2.35</v>
      </c>
      <c r="D54" s="15" t="s">
        <v>292</v>
      </c>
      <c r="E54" s="15">
        <v>1.9680570334855281</v>
      </c>
      <c r="F54" s="52">
        <v>0.108023000620125</v>
      </c>
      <c r="G54" s="40">
        <v>4.5967234306436167</v>
      </c>
      <c r="H54" s="40">
        <v>5.165935184671875E-3</v>
      </c>
      <c r="I54" s="40">
        <v>0.21982702913497337</v>
      </c>
      <c r="J54" s="40">
        <v>20.910638008127915</v>
      </c>
      <c r="N54" s="1" t="s">
        <v>59</v>
      </c>
      <c r="O54" t="s">
        <v>293</v>
      </c>
    </row>
    <row r="55" spans="1:15" x14ac:dyDescent="0.25">
      <c r="A55" s="15">
        <v>41</v>
      </c>
      <c r="B55" s="15" t="s">
        <v>275</v>
      </c>
      <c r="C55" s="15">
        <v>2.077</v>
      </c>
      <c r="D55" s="15">
        <v>-23.313646907982097</v>
      </c>
      <c r="E55" s="15">
        <v>-9.6900069920521386</v>
      </c>
      <c r="F55" s="52">
        <v>6.7675898294374995E-2</v>
      </c>
      <c r="G55" s="40">
        <v>3.25834849756259</v>
      </c>
      <c r="H55" s="40">
        <v>3.540156143484375E-3</v>
      </c>
      <c r="I55" s="40">
        <v>0.17044564966222317</v>
      </c>
      <c r="J55" s="40">
        <v>19.116642190749655</v>
      </c>
      <c r="N55" s="1" t="s">
        <v>59</v>
      </c>
    </row>
    <row r="56" spans="1:15" x14ac:dyDescent="0.25">
      <c r="A56" s="15">
        <v>42</v>
      </c>
      <c r="B56" s="15" t="s">
        <v>276</v>
      </c>
      <c r="C56" s="15">
        <v>1.75</v>
      </c>
      <c r="D56" s="15">
        <v>-24.829624699144155</v>
      </c>
      <c r="E56" s="15">
        <v>-1.5918156972141855</v>
      </c>
      <c r="F56" s="52">
        <v>6.5470128460624999E-2</v>
      </c>
      <c r="G56" s="40">
        <v>3.7411501977499997</v>
      </c>
      <c r="H56" s="40">
        <v>3.6854199580781252E-3</v>
      </c>
      <c r="I56" s="40">
        <v>0.21059542617589286</v>
      </c>
      <c r="J56" s="40">
        <v>17.764631766624067</v>
      </c>
      <c r="N56" s="1" t="s">
        <v>59</v>
      </c>
    </row>
    <row r="57" spans="1:15" x14ac:dyDescent="0.25">
      <c r="A57" s="15">
        <v>43</v>
      </c>
      <c r="B57" s="15" t="s">
        <v>277</v>
      </c>
      <c r="C57" s="15">
        <v>1.8240000000000001</v>
      </c>
      <c r="D57" s="15">
        <v>-25.219598214700227</v>
      </c>
      <c r="E57" s="15">
        <v>1.6055654346186143</v>
      </c>
      <c r="F57" s="52">
        <v>7.8297147822624993E-2</v>
      </c>
      <c r="G57" s="40">
        <v>4.2926067885211072</v>
      </c>
      <c r="H57" s="40">
        <v>4.3180072569843752E-3</v>
      </c>
      <c r="I57" s="40">
        <v>0.23673285400133637</v>
      </c>
      <c r="J57" s="40">
        <v>18.132704083806107</v>
      </c>
      <c r="N57" s="1" t="s">
        <v>59</v>
      </c>
    </row>
    <row r="58" spans="1:15" x14ac:dyDescent="0.25">
      <c r="A58" s="15">
        <v>44</v>
      </c>
      <c r="B58" s="15" t="s">
        <v>278</v>
      </c>
      <c r="C58" s="15">
        <v>1.9279999999999999</v>
      </c>
      <c r="D58" s="15">
        <v>-25.546980737339524</v>
      </c>
      <c r="E58" s="15">
        <v>1.5976270032765689</v>
      </c>
      <c r="F58" s="52">
        <v>0.102625879500125</v>
      </c>
      <c r="G58" s="40">
        <v>5.3229190612098032</v>
      </c>
      <c r="H58" s="40">
        <v>4.3786440464062496E-3</v>
      </c>
      <c r="I58" s="40">
        <v>0.2271080936932702</v>
      </c>
      <c r="J58" s="40">
        <v>23.437821940414334</v>
      </c>
      <c r="N58" s="1" t="s">
        <v>59</v>
      </c>
    </row>
    <row r="59" spans="1:15" x14ac:dyDescent="0.25">
      <c r="A59" s="15">
        <v>45</v>
      </c>
      <c r="B59" s="15" t="s">
        <v>279</v>
      </c>
      <c r="C59" s="15">
        <v>1.946</v>
      </c>
      <c r="D59" s="15">
        <v>-25.232791591404094</v>
      </c>
      <c r="E59" s="15">
        <v>-2.2470805700836034</v>
      </c>
      <c r="F59" s="52">
        <v>5.744222515287499E-2</v>
      </c>
      <c r="G59" s="40">
        <v>2.9518101311857654</v>
      </c>
      <c r="H59" s="40">
        <v>2.8879100059921873E-3</v>
      </c>
      <c r="I59" s="40">
        <v>0.14840236413115043</v>
      </c>
      <c r="J59" s="40">
        <v>19.890586975939993</v>
      </c>
      <c r="N59" s="1" t="s">
        <v>59</v>
      </c>
    </row>
    <row r="60" spans="1:15" x14ac:dyDescent="0.25">
      <c r="A60" s="15">
        <v>46</v>
      </c>
      <c r="B60" s="15" t="s">
        <v>280</v>
      </c>
      <c r="C60" s="15">
        <v>2.105</v>
      </c>
      <c r="D60" s="15">
        <v>-25.407123316505402</v>
      </c>
      <c r="E60" s="15">
        <v>3.8649433301531642</v>
      </c>
      <c r="F60" s="52">
        <v>8.9592463445374998E-2</v>
      </c>
      <c r="G60" s="40">
        <v>4.2561740354097388</v>
      </c>
      <c r="H60" s="40">
        <v>4.0582605854531254E-3</v>
      </c>
      <c r="I60" s="40">
        <v>0.19279147674361641</v>
      </c>
      <c r="J60" s="40">
        <v>22.076567425591165</v>
      </c>
      <c r="N60" s="1" t="s">
        <v>59</v>
      </c>
    </row>
    <row r="61" spans="1:15" x14ac:dyDescent="0.25">
      <c r="A61" s="15">
        <v>47</v>
      </c>
      <c r="B61" s="15" t="s">
        <v>281</v>
      </c>
      <c r="C61" s="15">
        <v>2.4580000000000002</v>
      </c>
      <c r="D61" s="15">
        <v>-25.507028412540357</v>
      </c>
      <c r="E61" s="15">
        <v>3.6052284301031929</v>
      </c>
      <c r="F61" s="52">
        <v>0.1182875150395</v>
      </c>
      <c r="G61" s="40">
        <v>4.8123480487998371</v>
      </c>
      <c r="H61" s="40">
        <v>5.08671067303125E-3</v>
      </c>
      <c r="I61" s="40">
        <v>0.20694510467987184</v>
      </c>
      <c r="J61" s="40">
        <v>23.254225105948599</v>
      </c>
      <c r="N61" s="1" t="s">
        <v>59</v>
      </c>
    </row>
    <row r="62" spans="1:15" x14ac:dyDescent="0.25">
      <c r="A62" s="15">
        <v>48</v>
      </c>
      <c r="B62" s="15" t="s">
        <v>282</v>
      </c>
      <c r="C62" s="15">
        <v>1.968</v>
      </c>
      <c r="D62" s="15">
        <v>-24.27703990778981</v>
      </c>
      <c r="E62" s="15">
        <v>-1.2316871491716577</v>
      </c>
      <c r="F62" s="52">
        <v>2.5481640559374998E-2</v>
      </c>
      <c r="G62" s="40">
        <v>1.2947988089113314</v>
      </c>
      <c r="H62" s="40">
        <v>1.5633607523203124E-3</v>
      </c>
      <c r="I62" s="40">
        <v>7.9439062617902054E-2</v>
      </c>
      <c r="J62" s="40">
        <v>16.299270991391843</v>
      </c>
      <c r="N62" s="1" t="s">
        <v>59</v>
      </c>
    </row>
    <row r="63" spans="1:15" x14ac:dyDescent="0.25">
      <c r="A63" s="15">
        <v>49</v>
      </c>
      <c r="B63" s="15" t="s">
        <v>283</v>
      </c>
      <c r="C63" s="15">
        <v>1.73</v>
      </c>
      <c r="D63" s="15">
        <v>-14.783321507123151</v>
      </c>
      <c r="E63" s="15">
        <v>-12.249796324345587</v>
      </c>
      <c r="F63" s="52">
        <v>4.4521045244187499E-2</v>
      </c>
      <c r="G63" s="40">
        <v>2.5734708233634391</v>
      </c>
      <c r="H63" s="40">
        <v>1.0889526627421875E-3</v>
      </c>
      <c r="I63" s="40">
        <v>6.2945240620935691E-2</v>
      </c>
      <c r="J63" s="40">
        <v>40.884279700529071</v>
      </c>
      <c r="N63" s="1" t="s">
        <v>59</v>
      </c>
      <c r="O63" t="s">
        <v>294</v>
      </c>
    </row>
    <row r="64" spans="1:15" x14ac:dyDescent="0.25">
      <c r="A64" s="15">
        <v>52</v>
      </c>
      <c r="B64" s="15" t="s">
        <v>284</v>
      </c>
      <c r="C64" s="15">
        <v>2.093</v>
      </c>
      <c r="D64" s="15">
        <v>-25.055947817622762</v>
      </c>
      <c r="E64" s="15">
        <v>0.91643830189617947</v>
      </c>
      <c r="F64" s="52">
        <v>6.5246052533249999E-2</v>
      </c>
      <c r="G64" s="40">
        <v>3.1173460359890113</v>
      </c>
      <c r="H64" s="40">
        <v>3.5472578961093749E-3</v>
      </c>
      <c r="I64" s="40">
        <v>0.16948198261392142</v>
      </c>
      <c r="J64" s="40">
        <v>18.393377206887532</v>
      </c>
      <c r="N64" s="1" t="s">
        <v>59</v>
      </c>
    </row>
    <row r="65" spans="1:14" x14ac:dyDescent="0.25">
      <c r="A65" s="15">
        <v>53</v>
      </c>
      <c r="B65" s="15" t="s">
        <v>285</v>
      </c>
      <c r="C65" s="15">
        <v>2.109</v>
      </c>
      <c r="D65" s="15">
        <v>-25.398494424168373</v>
      </c>
      <c r="E65" s="15">
        <v>-17.187401894562427</v>
      </c>
      <c r="F65" s="52">
        <v>7.1738917170749997E-2</v>
      </c>
      <c r="G65" s="40">
        <v>3.401560795199146</v>
      </c>
      <c r="H65" s="40">
        <v>4.1068464931406246E-3</v>
      </c>
      <c r="I65" s="40">
        <v>0.19472956344905759</v>
      </c>
      <c r="J65" s="40">
        <v>17.468127257877896</v>
      </c>
      <c r="N65" s="1" t="s">
        <v>59</v>
      </c>
    </row>
    <row r="66" spans="1:14" x14ac:dyDescent="0.25">
      <c r="A66" s="15">
        <v>54</v>
      </c>
      <c r="B66" s="15" t="s">
        <v>286</v>
      </c>
      <c r="C66" s="15">
        <v>1.8680000000000001</v>
      </c>
      <c r="D66" s="15">
        <v>-24.325345615603162</v>
      </c>
      <c r="E66" s="15">
        <v>-3.7251891623428444</v>
      </c>
      <c r="F66" s="52">
        <v>4.1293259153374992E-2</v>
      </c>
      <c r="G66" s="40">
        <v>2.2105599118509094</v>
      </c>
      <c r="H66" s="40">
        <v>3.2440670218124995E-3</v>
      </c>
      <c r="I66" s="40">
        <v>0.17366525812700745</v>
      </c>
      <c r="J66" s="40">
        <v>12.728855130219827</v>
      </c>
      <c r="N66" s="1" t="s">
        <v>59</v>
      </c>
    </row>
    <row r="67" spans="1:14" x14ac:dyDescent="0.25">
      <c r="A67" s="15">
        <v>55</v>
      </c>
      <c r="B67" s="15" t="s">
        <v>287</v>
      </c>
      <c r="C67" s="15">
        <v>1.913</v>
      </c>
      <c r="D67" s="15">
        <v>-23.353220249114319</v>
      </c>
      <c r="E67" s="15">
        <v>-10.68074781241263</v>
      </c>
      <c r="F67" s="52">
        <v>1.230196078646875E-2</v>
      </c>
      <c r="G67" s="40">
        <v>0.64307165637578412</v>
      </c>
      <c r="H67" s="40">
        <v>2.31156921825E-3</v>
      </c>
      <c r="I67" s="40">
        <v>0.12083477356246732</v>
      </c>
      <c r="J67" s="40">
        <v>5.3219088960624292</v>
      </c>
      <c r="N67" s="1" t="s">
        <v>59</v>
      </c>
    </row>
    <row r="68" spans="1:14" x14ac:dyDescent="0.25">
      <c r="A68" s="15">
        <v>56</v>
      </c>
      <c r="B68" s="15" t="s">
        <v>288</v>
      </c>
      <c r="C68" s="15">
        <v>1.9179999999999999</v>
      </c>
      <c r="D68" s="15">
        <v>-25.492491884175006</v>
      </c>
      <c r="E68" s="15">
        <v>-12.746620966169546</v>
      </c>
      <c r="F68" s="52">
        <v>7.2462938891499989E-2</v>
      </c>
      <c r="G68" s="40">
        <v>3.7780468660844626</v>
      </c>
      <c r="H68" s="40">
        <v>5.5426792822031255E-3</v>
      </c>
      <c r="I68" s="40">
        <v>0.28898223577701382</v>
      </c>
      <c r="J68" s="40">
        <v>13.073630134828429</v>
      </c>
      <c r="N68" s="1" t="s">
        <v>59</v>
      </c>
    </row>
    <row r="69" spans="1:14" x14ac:dyDescent="0.25">
      <c r="A69" s="15">
        <v>57</v>
      </c>
      <c r="B69" s="15" t="s">
        <v>289</v>
      </c>
      <c r="C69" s="15">
        <v>2.0430000000000001</v>
      </c>
      <c r="D69" s="15">
        <v>-25.009029094353092</v>
      </c>
      <c r="E69" s="15">
        <v>-16.849650019797853</v>
      </c>
      <c r="F69" s="52">
        <v>4.0801510593062494E-2</v>
      </c>
      <c r="G69" s="40">
        <v>1.9971370823819132</v>
      </c>
      <c r="H69" s="40">
        <v>4.6139380924218746E-3</v>
      </c>
      <c r="I69" s="40">
        <v>0.22584131632020921</v>
      </c>
      <c r="J69" s="40">
        <v>8.8430988400292172</v>
      </c>
      <c r="N69" s="1" t="s">
        <v>59</v>
      </c>
    </row>
    <row r="70" spans="1:14" x14ac:dyDescent="0.25">
      <c r="A70" s="15">
        <v>58</v>
      </c>
      <c r="B70" s="15" t="s">
        <v>290</v>
      </c>
      <c r="C70" s="15">
        <v>2.359</v>
      </c>
      <c r="D70" s="15">
        <v>-25.108358632830726</v>
      </c>
      <c r="E70" s="15">
        <v>-15.216473670869309</v>
      </c>
      <c r="F70" s="52">
        <v>4.2194616513437498E-2</v>
      </c>
      <c r="G70" s="40">
        <v>1.7886653884458457</v>
      </c>
      <c r="H70" s="40">
        <v>8.2568382809062486E-3</v>
      </c>
      <c r="I70" s="40">
        <v>0.35001434001298215</v>
      </c>
      <c r="J70" s="40">
        <v>5.1102631634449702</v>
      </c>
      <c r="N70" s="1" t="s">
        <v>59</v>
      </c>
    </row>
    <row r="71" spans="1:14" x14ac:dyDescent="0.25">
      <c r="A71" s="15">
        <v>59</v>
      </c>
      <c r="B71" s="15" t="s">
        <v>291</v>
      </c>
      <c r="C71" s="15">
        <v>1.8660000000000001</v>
      </c>
      <c r="D71" s="15">
        <v>-25.392599516155702</v>
      </c>
      <c r="E71" s="15">
        <v>-6.2166572049171194</v>
      </c>
      <c r="F71" s="52">
        <v>7.7835546901874997E-2</v>
      </c>
      <c r="G71" s="40">
        <v>4.1712511737339222</v>
      </c>
      <c r="H71" s="40">
        <v>6.2214054598124999E-3</v>
      </c>
      <c r="I71" s="40">
        <v>0.33340865272307069</v>
      </c>
      <c r="J71" s="40">
        <v>12.510926575137702</v>
      </c>
      <c r="N71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Filters</vt:lpstr>
      <vt:lpstr>Raw - Filters</vt:lpstr>
      <vt:lpstr>End Members</vt:lpstr>
      <vt:lpstr>Sediment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2024-03-25T19:19:28Z</dcterms:created>
  <dcterms:modified xsi:type="dcterms:W3CDTF">2024-06-13T00:21:01Z</dcterms:modified>
</cp:coreProperties>
</file>