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ob\Documents\GitHub\RFID_tracers\Surveys\"/>
    </mc:Choice>
  </mc:AlternateContent>
  <xr:revisionPtr revIDLastSave="0" documentId="13_ncr:1_{7DD2CC1C-4D15-4695-9D24-442FA1D67050}" xr6:coauthVersionLast="47" xr6:coauthVersionMax="47" xr10:uidLastSave="{00000000-0000-0000-0000-000000000000}"/>
  <bookViews>
    <workbookView xWindow="-108" yWindow="-108" windowWidth="23256" windowHeight="12576" xr2:uid="{917B6B2B-C151-4D8F-993C-94E73463C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96" i="1" l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9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75" i="1"/>
  <c r="O71" i="1"/>
  <c r="O67" i="1"/>
  <c r="O56" i="1"/>
  <c r="O54" i="1"/>
  <c r="O55" i="1"/>
  <c r="O57" i="1"/>
  <c r="O58" i="1"/>
  <c r="O59" i="1"/>
  <c r="O60" i="1"/>
  <c r="O61" i="1"/>
  <c r="O62" i="1"/>
  <c r="O63" i="1"/>
  <c r="O64" i="1"/>
  <c r="O65" i="1"/>
  <c r="O66" i="1"/>
  <c r="O68" i="1"/>
  <c r="O69" i="1"/>
  <c r="O70" i="1"/>
  <c r="O53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34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9" i="1"/>
</calcChain>
</file>

<file path=xl/sharedStrings.xml><?xml version="1.0" encoding="utf-8"?>
<sst xmlns="http://schemas.openxmlformats.org/spreadsheetml/2006/main" count="165" uniqueCount="32">
  <si>
    <t>Tracer survey for trainagulating locations on streambed</t>
  </si>
  <si>
    <t>Begin</t>
  </si>
  <si>
    <t>End</t>
  </si>
  <si>
    <t>Collected By</t>
  </si>
  <si>
    <t>-</t>
  </si>
  <si>
    <t>NH, KB</t>
  </si>
  <si>
    <t>Rock #</t>
  </si>
  <si>
    <t>Reference Points</t>
  </si>
  <si>
    <t>GROUP 1: DOWN</t>
  </si>
  <si>
    <t>GROUP 5: DOWN</t>
  </si>
  <si>
    <t>GROUP 2: UP</t>
  </si>
  <si>
    <t>GROUP 3: UP</t>
  </si>
  <si>
    <t>GROUP 4: UP</t>
  </si>
  <si>
    <t>Easting (X)</t>
  </si>
  <si>
    <t>Northing (Y)</t>
  </si>
  <si>
    <t>Reference Points (cm)</t>
  </si>
  <si>
    <t>Coordinates</t>
  </si>
  <si>
    <t>Triangle Properties</t>
  </si>
  <si>
    <t>Area</t>
  </si>
  <si>
    <t>Perimeter</t>
  </si>
  <si>
    <t>H1</t>
  </si>
  <si>
    <t>H2</t>
  </si>
  <si>
    <t>H3</t>
  </si>
  <si>
    <t>Error</t>
  </si>
  <si>
    <t>A</t>
  </si>
  <si>
    <t>B</t>
  </si>
  <si>
    <t>C</t>
  </si>
  <si>
    <t>Composite Error</t>
  </si>
  <si>
    <t>Comment</t>
  </si>
  <si>
    <t>No distinct triangle.</t>
  </si>
  <si>
    <t>???</t>
  </si>
  <si>
    <t>Nicole Revisit.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</si>
</sst>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quotePrefix="1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1" xfId="0" quotePrefix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164" fontId="0" fillId="0" borderId="1" xfId="0" applyNumberFormat="1" applyBorder="1"/>
    <xf numFmtId="0" fontId="0" fillId="1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00FFCC"/>
      <color rgb="FF00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21EC-E644-46DF-BE23-F00DCF407353}">
  <dimension ref="A1:Q110"/>
  <sheetViews>
    <sheetView tabSelected="1" topLeftCell="E1" zoomScale="70" zoomScaleNormal="70" workbookViewId="0">
      <selection activeCell="O9" sqref="O9"/>
    </sheetView>
  </sheetViews>
  <sheetFormatPr defaultRowHeight="14.4" x14ac:dyDescent="0.3"/>
  <cols>
    <col min="1" max="1" width="23" customWidth="1"/>
    <col min="2" max="2" width="9.5546875" customWidth="1"/>
    <col min="4" max="4" width="9.5546875" customWidth="1"/>
    <col min="5" max="5" width="14" customWidth="1"/>
    <col min="6" max="6" width="15.33203125" customWidth="1"/>
    <col min="8" max="8" width="11.5546875" customWidth="1"/>
    <col min="9" max="9" width="12.44140625" customWidth="1"/>
    <col min="13" max="13" width="7.21875" customWidth="1"/>
    <col min="14" max="14" width="10.6640625" customWidth="1"/>
    <col min="15" max="15" width="15.33203125" customWidth="1"/>
    <col min="18" max="18" width="6.109375" customWidth="1"/>
    <col min="19" max="19" width="10.5546875" customWidth="1"/>
    <col min="23" max="23" width="6" customWidth="1"/>
    <col min="24" max="24" width="10.6640625" customWidth="1"/>
  </cols>
  <sheetData>
    <row r="1" spans="1:17" ht="33.75" customHeight="1" x14ac:dyDescent="0.3">
      <c r="A1" s="36" t="s">
        <v>0</v>
      </c>
      <c r="B1" s="36"/>
    </row>
    <row r="2" spans="1:17" x14ac:dyDescent="0.3">
      <c r="A2" s="2">
        <v>44648</v>
      </c>
      <c r="B2" s="1"/>
    </row>
    <row r="3" spans="1:17" x14ac:dyDescent="0.3">
      <c r="A3" s="1" t="s">
        <v>1</v>
      </c>
      <c r="B3" s="3" t="s">
        <v>4</v>
      </c>
    </row>
    <row r="4" spans="1:17" x14ac:dyDescent="0.3">
      <c r="A4" s="1" t="s">
        <v>2</v>
      </c>
      <c r="B4" s="4" t="s">
        <v>4</v>
      </c>
    </row>
    <row r="5" spans="1:17" x14ac:dyDescent="0.3">
      <c r="A5" s="1" t="s">
        <v>3</v>
      </c>
      <c r="B5" s="1" t="s">
        <v>5</v>
      </c>
    </row>
    <row r="7" spans="1:17" x14ac:dyDescent="0.3">
      <c r="A7" s="5" t="s">
        <v>8</v>
      </c>
      <c r="B7" s="37" t="s">
        <v>15</v>
      </c>
      <c r="C7" s="37"/>
      <c r="D7" s="37"/>
      <c r="E7" s="30" t="s">
        <v>16</v>
      </c>
      <c r="F7" s="30"/>
      <c r="G7" s="30" t="s">
        <v>17</v>
      </c>
      <c r="H7" s="30"/>
      <c r="I7" s="30"/>
      <c r="J7" s="30"/>
      <c r="K7" s="30"/>
      <c r="L7" s="30" t="s">
        <v>23</v>
      </c>
      <c r="M7" s="30"/>
      <c r="N7" s="30"/>
      <c r="O7" s="30"/>
      <c r="P7" s="30" t="s">
        <v>28</v>
      </c>
      <c r="Q7" s="30"/>
    </row>
    <row r="8" spans="1:17" x14ac:dyDescent="0.3">
      <c r="A8" s="6" t="s">
        <v>6</v>
      </c>
      <c r="B8" s="6">
        <v>11</v>
      </c>
      <c r="C8" s="6">
        <v>12</v>
      </c>
      <c r="D8" s="6">
        <v>13</v>
      </c>
      <c r="E8" s="25" t="s">
        <v>13</v>
      </c>
      <c r="F8" s="25" t="s">
        <v>14</v>
      </c>
      <c r="G8" s="23" t="s">
        <v>18</v>
      </c>
      <c r="H8" s="23" t="s">
        <v>19</v>
      </c>
      <c r="I8" s="23" t="s">
        <v>20</v>
      </c>
      <c r="J8" s="23" t="s">
        <v>21</v>
      </c>
      <c r="K8" s="23" t="s">
        <v>22</v>
      </c>
      <c r="L8" s="23" t="s">
        <v>24</v>
      </c>
      <c r="M8" s="23" t="s">
        <v>25</v>
      </c>
      <c r="N8" s="23" t="s">
        <v>26</v>
      </c>
      <c r="O8" s="23" t="s">
        <v>27</v>
      </c>
      <c r="P8" s="30"/>
      <c r="Q8" s="30"/>
    </row>
    <row r="9" spans="1:17" x14ac:dyDescent="0.3">
      <c r="A9" s="8">
        <v>3</v>
      </c>
      <c r="B9" s="7">
        <v>178</v>
      </c>
      <c r="C9" s="7">
        <v>115</v>
      </c>
      <c r="D9" s="7">
        <v>120</v>
      </c>
      <c r="E9" s="20">
        <v>475295.25900000002</v>
      </c>
      <c r="F9" s="20">
        <v>539904.76</v>
      </c>
      <c r="G9" s="26">
        <v>0</v>
      </c>
      <c r="H9" s="26">
        <v>1.4999999999999999E-2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1.4999999999999999E-2</v>
      </c>
      <c r="O9" s="26">
        <f>(L9^2 + M9^2 + N9^2)^(1/3)</f>
        <v>6.0822019955734004E-2</v>
      </c>
      <c r="P9" s="31" t="s">
        <v>29</v>
      </c>
      <c r="Q9" s="31"/>
    </row>
    <row r="10" spans="1:17" x14ac:dyDescent="0.3">
      <c r="A10" s="9">
        <v>113</v>
      </c>
      <c r="B10" s="7">
        <v>114</v>
      </c>
      <c r="C10" s="7">
        <v>63</v>
      </c>
      <c r="D10" s="7">
        <v>44</v>
      </c>
      <c r="E10" s="20">
        <v>475295.01299999998</v>
      </c>
      <c r="F10" s="20">
        <v>539903.99899999995</v>
      </c>
      <c r="G10" s="26">
        <v>2E-3</v>
      </c>
      <c r="H10" s="26">
        <v>0.22</v>
      </c>
      <c r="I10" s="26">
        <v>3.4000000000000002E-2</v>
      </c>
      <c r="J10" s="26">
        <v>8.7999999999999995E-2</v>
      </c>
      <c r="K10" s="26">
        <v>3.6999999999999998E-2</v>
      </c>
      <c r="L10" s="26">
        <v>3.4000000000000002E-2</v>
      </c>
      <c r="M10" s="26">
        <v>0.59099999999999997</v>
      </c>
      <c r="N10" s="26">
        <v>9.5000000000000001E-2</v>
      </c>
      <c r="O10" s="26">
        <f t="shared" ref="O10:O30" si="0">(L10^2 + M10^2 + N10^2)^(1/3)</f>
        <v>0.71102411225900775</v>
      </c>
      <c r="P10" s="31"/>
      <c r="Q10" s="31"/>
    </row>
    <row r="11" spans="1:17" x14ac:dyDescent="0.3">
      <c r="A11" s="10">
        <v>42</v>
      </c>
      <c r="B11" s="7">
        <v>117</v>
      </c>
      <c r="C11" s="7">
        <v>76</v>
      </c>
      <c r="D11" s="7">
        <v>152</v>
      </c>
      <c r="E11" s="20">
        <v>475294.08360000001</v>
      </c>
      <c r="F11" s="20">
        <v>539904.73149999999</v>
      </c>
      <c r="G11" s="26">
        <v>0</v>
      </c>
      <c r="H11" s="26">
        <v>0.158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0.158</v>
      </c>
      <c r="O11" s="26">
        <f t="shared" si="0"/>
        <v>0.29226135354653648</v>
      </c>
      <c r="P11" s="31" t="s">
        <v>29</v>
      </c>
      <c r="Q11" s="31"/>
    </row>
    <row r="12" spans="1:17" x14ac:dyDescent="0.3">
      <c r="A12" s="10">
        <v>4</v>
      </c>
      <c r="B12" s="7">
        <v>135</v>
      </c>
      <c r="C12" s="7">
        <v>69</v>
      </c>
      <c r="D12" s="7">
        <v>112</v>
      </c>
      <c r="E12" s="20">
        <v>475294.67800000001</v>
      </c>
      <c r="F12" s="20">
        <v>539904.66200000001</v>
      </c>
      <c r="G12" s="26">
        <v>0</v>
      </c>
      <c r="H12" s="26">
        <v>9.6000000000000002E-2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9.6000000000000002E-2</v>
      </c>
      <c r="O12" s="26">
        <f t="shared" si="0"/>
        <v>0.20965931153671177</v>
      </c>
      <c r="P12" s="31" t="s">
        <v>29</v>
      </c>
      <c r="Q12" s="31"/>
    </row>
    <row r="13" spans="1:17" x14ac:dyDescent="0.3">
      <c r="A13" s="11">
        <v>105</v>
      </c>
      <c r="B13" s="7">
        <v>97</v>
      </c>
      <c r="C13" s="7">
        <v>140</v>
      </c>
      <c r="D13" s="7">
        <v>36</v>
      </c>
      <c r="E13" s="20"/>
      <c r="F13" s="20"/>
      <c r="G13" s="26"/>
      <c r="H13" s="26"/>
      <c r="I13" s="26"/>
      <c r="J13" s="26"/>
      <c r="K13" s="26"/>
      <c r="L13" s="26"/>
      <c r="M13" s="26"/>
      <c r="N13" s="26"/>
      <c r="O13" s="26">
        <f t="shared" si="0"/>
        <v>0</v>
      </c>
      <c r="P13" s="31" t="s">
        <v>30</v>
      </c>
      <c r="Q13" s="31"/>
    </row>
    <row r="14" spans="1:17" x14ac:dyDescent="0.3">
      <c r="A14" s="11">
        <v>25</v>
      </c>
      <c r="B14" s="7">
        <v>187</v>
      </c>
      <c r="C14" s="7">
        <v>124</v>
      </c>
      <c r="D14" s="7">
        <v>62</v>
      </c>
      <c r="E14" s="20"/>
      <c r="F14" s="20"/>
      <c r="G14" s="26"/>
      <c r="H14" s="26"/>
      <c r="I14" s="26"/>
      <c r="J14" s="26"/>
      <c r="K14" s="26"/>
      <c r="L14" s="26"/>
      <c r="M14" s="26"/>
      <c r="N14" s="26"/>
      <c r="O14" s="26">
        <f t="shared" si="0"/>
        <v>0</v>
      </c>
      <c r="P14" s="31" t="s">
        <v>30</v>
      </c>
      <c r="Q14" s="31"/>
    </row>
    <row r="15" spans="1:17" x14ac:dyDescent="0.3">
      <c r="A15" s="11">
        <v>30</v>
      </c>
      <c r="B15" s="7">
        <v>168</v>
      </c>
      <c r="C15" s="7">
        <v>124</v>
      </c>
      <c r="D15" s="7">
        <v>188</v>
      </c>
      <c r="E15" s="20">
        <v>475294.10200000001</v>
      </c>
      <c r="F15" s="20">
        <v>539905.21200000006</v>
      </c>
      <c r="G15" s="26">
        <v>6.0000000000000001E-3</v>
      </c>
      <c r="H15" s="26">
        <v>0.55400000000000005</v>
      </c>
      <c r="I15" s="26">
        <v>4.5999999999999999E-2</v>
      </c>
      <c r="J15" s="26">
        <v>7.8E-2</v>
      </c>
      <c r="K15" s="26">
        <v>9.9000000000000005E-2</v>
      </c>
      <c r="L15" s="26">
        <v>4.5999999999999999E-2</v>
      </c>
      <c r="M15" s="26"/>
      <c r="N15" s="26">
        <v>0.26900000000000002</v>
      </c>
      <c r="O15" s="26">
        <f t="shared" si="0"/>
        <v>0.42073378904474235</v>
      </c>
      <c r="P15" s="31" t="s">
        <v>31</v>
      </c>
      <c r="Q15" s="31"/>
    </row>
    <row r="16" spans="1:17" x14ac:dyDescent="0.3">
      <c r="A16" s="11">
        <v>99</v>
      </c>
      <c r="B16" s="7">
        <v>128</v>
      </c>
      <c r="C16" s="7">
        <v>70</v>
      </c>
      <c r="D16" s="7">
        <v>72</v>
      </c>
      <c r="E16" s="20">
        <v>475295.03</v>
      </c>
      <c r="F16" s="20">
        <v>539904.26399999997</v>
      </c>
      <c r="G16" s="26">
        <v>2E-3</v>
      </c>
      <c r="H16" s="26">
        <v>0.33400000000000002</v>
      </c>
      <c r="I16" s="26">
        <v>3.1E-2</v>
      </c>
      <c r="J16" s="26">
        <v>2.8000000000000001E-2</v>
      </c>
      <c r="K16" s="26">
        <v>0.14000000000000001</v>
      </c>
      <c r="L16" s="26">
        <v>2.8000000000000001E-2</v>
      </c>
      <c r="M16" s="26">
        <v>1.0860000000000001</v>
      </c>
      <c r="N16" s="26">
        <v>0.158</v>
      </c>
      <c r="O16" s="26">
        <f t="shared" si="0"/>
        <v>1.0641748257021446</v>
      </c>
      <c r="P16" s="31"/>
      <c r="Q16" s="31"/>
    </row>
    <row r="17" spans="1:17" x14ac:dyDescent="0.3">
      <c r="A17" s="12">
        <v>33</v>
      </c>
      <c r="B17" s="7" t="s">
        <v>4</v>
      </c>
      <c r="C17" s="7" t="s">
        <v>4</v>
      </c>
      <c r="D17" s="7" t="s">
        <v>4</v>
      </c>
      <c r="E17" s="24"/>
      <c r="F17" s="20"/>
      <c r="G17" s="26"/>
      <c r="H17" s="26"/>
      <c r="I17" s="26"/>
      <c r="J17" s="26"/>
      <c r="K17" s="26"/>
      <c r="L17" s="26"/>
      <c r="M17" s="26"/>
      <c r="N17" s="26"/>
      <c r="O17" s="26">
        <f t="shared" si="0"/>
        <v>0</v>
      </c>
      <c r="P17" s="31"/>
      <c r="Q17" s="31"/>
    </row>
    <row r="18" spans="1:17" x14ac:dyDescent="0.3">
      <c r="A18" s="12">
        <v>117</v>
      </c>
      <c r="B18" s="7">
        <v>122</v>
      </c>
      <c r="C18" s="7">
        <v>65</v>
      </c>
      <c r="D18" s="7">
        <v>61</v>
      </c>
      <c r="E18" s="20">
        <v>475295.01400000002</v>
      </c>
      <c r="F18" s="20">
        <v>539904.17200000002</v>
      </c>
      <c r="G18" s="26">
        <v>1E-3</v>
      </c>
      <c r="H18" s="26">
        <v>0.19700000000000001</v>
      </c>
      <c r="I18" s="26">
        <v>2.1000000000000001E-2</v>
      </c>
      <c r="J18" s="26">
        <v>2.3E-2</v>
      </c>
      <c r="K18" s="26">
        <v>0.08</v>
      </c>
      <c r="L18" s="26">
        <v>2.1000000000000001E-2</v>
      </c>
      <c r="M18" s="26">
        <v>0.89600000000000002</v>
      </c>
      <c r="N18" s="26">
        <v>9.0999999999999998E-2</v>
      </c>
      <c r="O18" s="26">
        <f t="shared" si="0"/>
        <v>0.93275936932884884</v>
      </c>
      <c r="P18" s="31"/>
      <c r="Q18" s="31"/>
    </row>
    <row r="19" spans="1:17" x14ac:dyDescent="0.3">
      <c r="A19" s="12">
        <v>26</v>
      </c>
      <c r="B19" s="7">
        <v>73</v>
      </c>
      <c r="C19" s="7">
        <v>120</v>
      </c>
      <c r="D19" s="7">
        <v>145</v>
      </c>
      <c r="E19" s="20">
        <v>475293.81099999999</v>
      </c>
      <c r="F19" s="20">
        <v>539902.929</v>
      </c>
      <c r="G19" s="26">
        <v>2.9000000000000001E-2</v>
      </c>
      <c r="H19" s="26">
        <v>0.98599999999999999</v>
      </c>
      <c r="I19" s="27">
        <v>0.127</v>
      </c>
      <c r="J19" s="26">
        <v>0.27500000000000002</v>
      </c>
      <c r="K19" s="26">
        <v>0.184</v>
      </c>
      <c r="L19" s="26">
        <v>0.127</v>
      </c>
      <c r="M19" s="26">
        <v>1.095</v>
      </c>
      <c r="N19" s="26">
        <v>0.495</v>
      </c>
      <c r="O19" s="26">
        <f t="shared" si="0"/>
        <v>1.1344935542550578</v>
      </c>
      <c r="P19" s="31"/>
      <c r="Q19" s="31"/>
    </row>
    <row r="20" spans="1:17" x14ac:dyDescent="0.3">
      <c r="A20" s="12">
        <v>54</v>
      </c>
      <c r="B20" s="7" t="s">
        <v>4</v>
      </c>
      <c r="C20" s="7" t="s">
        <v>4</v>
      </c>
      <c r="D20" s="7" t="s">
        <v>4</v>
      </c>
      <c r="E20" s="20"/>
      <c r="F20" s="20"/>
      <c r="G20" s="26"/>
      <c r="H20" s="26"/>
      <c r="I20" s="26"/>
      <c r="J20" s="26"/>
      <c r="K20" s="26"/>
      <c r="L20" s="26"/>
      <c r="M20" s="26"/>
      <c r="N20" s="26"/>
      <c r="O20" s="26">
        <f t="shared" si="0"/>
        <v>0</v>
      </c>
      <c r="P20" s="31"/>
      <c r="Q20" s="31"/>
    </row>
    <row r="21" spans="1:17" x14ac:dyDescent="0.3">
      <c r="A21" s="12">
        <v>55</v>
      </c>
      <c r="B21" s="7">
        <v>81</v>
      </c>
      <c r="C21" s="7">
        <v>145</v>
      </c>
      <c r="D21" s="7">
        <v>191</v>
      </c>
      <c r="E21" s="20"/>
      <c r="F21" s="20"/>
      <c r="G21" s="26"/>
      <c r="H21" s="26"/>
      <c r="I21" s="26"/>
      <c r="J21" s="26"/>
      <c r="K21" s="26"/>
      <c r="L21" s="26"/>
      <c r="M21" s="26"/>
      <c r="N21" s="26"/>
      <c r="O21" s="26">
        <f t="shared" si="0"/>
        <v>0</v>
      </c>
      <c r="P21" s="39" t="s">
        <v>30</v>
      </c>
      <c r="Q21" s="40"/>
    </row>
    <row r="22" spans="1:17" x14ac:dyDescent="0.3">
      <c r="A22" s="13">
        <v>71</v>
      </c>
      <c r="B22" s="7">
        <v>213</v>
      </c>
      <c r="C22" s="7">
        <v>150</v>
      </c>
      <c r="D22" s="7">
        <v>153</v>
      </c>
      <c r="E22" s="20">
        <v>475295.48300000001</v>
      </c>
      <c r="F22" s="20">
        <v>539905.03899999999</v>
      </c>
      <c r="G22" s="26">
        <v>0</v>
      </c>
      <c r="H22" s="26">
        <v>1.7999999999999999E-2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1.7999999999999999E-2</v>
      </c>
      <c r="O22" s="26">
        <f t="shared" si="0"/>
        <v>6.8682854553199932E-2</v>
      </c>
      <c r="P22" s="31" t="s">
        <v>29</v>
      </c>
      <c r="Q22" s="31"/>
    </row>
    <row r="23" spans="1:17" x14ac:dyDescent="0.3">
      <c r="A23" s="13">
        <v>51</v>
      </c>
      <c r="B23" s="7">
        <v>72</v>
      </c>
      <c r="C23" s="7">
        <v>61</v>
      </c>
      <c r="D23" s="7">
        <v>44</v>
      </c>
      <c r="E23" s="20">
        <v>475294.62199999997</v>
      </c>
      <c r="F23" s="20">
        <v>539903.56200000003</v>
      </c>
      <c r="G23" s="26">
        <v>1.2E-2</v>
      </c>
      <c r="H23" s="26">
        <v>0.84099999999999997</v>
      </c>
      <c r="I23" s="26">
        <v>0.35799999999999998</v>
      </c>
      <c r="J23" s="26">
        <v>6.5000000000000002E-2</v>
      </c>
      <c r="K23" s="26">
        <v>6.0999999999999999E-2</v>
      </c>
      <c r="L23" s="26">
        <v>0.35799999999999998</v>
      </c>
      <c r="M23" s="26">
        <v>8.2000000000000003E-2</v>
      </c>
      <c r="N23" s="26">
        <v>6.8000000000000005E-2</v>
      </c>
      <c r="O23" s="26">
        <f t="shared" si="0"/>
        <v>0.51864538946367023</v>
      </c>
      <c r="P23" s="31"/>
      <c r="Q23" s="31"/>
    </row>
    <row r="24" spans="1:17" x14ac:dyDescent="0.3">
      <c r="A24" s="13">
        <v>80</v>
      </c>
      <c r="B24" s="7">
        <v>41</v>
      </c>
      <c r="C24" s="7">
        <v>85</v>
      </c>
      <c r="D24" s="7">
        <v>107</v>
      </c>
      <c r="E24" s="20">
        <v>475294.03499999997</v>
      </c>
      <c r="F24" s="20">
        <v>539903.20900000003</v>
      </c>
      <c r="G24" s="26">
        <v>5.0000000000000001E-3</v>
      </c>
      <c r="H24" s="26">
        <v>0.34799999999999998</v>
      </c>
      <c r="I24" s="26">
        <v>6.9000000000000006E-2</v>
      </c>
      <c r="J24" s="26">
        <v>0.104</v>
      </c>
      <c r="K24" s="26">
        <v>9.7000000000000003E-2</v>
      </c>
      <c r="L24" s="26">
        <v>6.9000000000000006E-2</v>
      </c>
      <c r="M24" s="26">
        <v>0.66400000000000003</v>
      </c>
      <c r="N24" s="26">
        <v>0.14699999999999999</v>
      </c>
      <c r="O24" s="26">
        <f t="shared" si="0"/>
        <v>0.77598750289861029</v>
      </c>
      <c r="P24" s="31"/>
      <c r="Q24" s="31"/>
    </row>
    <row r="25" spans="1:17" x14ac:dyDescent="0.3">
      <c r="A25" s="13">
        <v>63</v>
      </c>
      <c r="B25" s="7">
        <v>69</v>
      </c>
      <c r="C25" s="7">
        <v>128</v>
      </c>
      <c r="D25" s="7">
        <v>173</v>
      </c>
      <c r="E25" s="20"/>
      <c r="F25" s="20"/>
      <c r="G25" s="7"/>
      <c r="H25" s="26"/>
      <c r="I25" s="26"/>
      <c r="J25" s="26"/>
      <c r="K25" s="26"/>
      <c r="L25" s="26"/>
      <c r="M25" s="26"/>
      <c r="N25" s="26"/>
      <c r="O25" s="26">
        <f t="shared" si="0"/>
        <v>0</v>
      </c>
      <c r="P25" s="31" t="s">
        <v>30</v>
      </c>
      <c r="Q25" s="31"/>
    </row>
    <row r="26" spans="1:17" x14ac:dyDescent="0.3">
      <c r="A26" s="13">
        <v>87</v>
      </c>
      <c r="B26" s="7">
        <v>99</v>
      </c>
      <c r="C26" s="7">
        <v>65</v>
      </c>
      <c r="D26" s="7">
        <v>144</v>
      </c>
      <c r="E26" s="20">
        <v>475293.99800000002</v>
      </c>
      <c r="F26" s="20">
        <v>539904.55900000001</v>
      </c>
      <c r="G26" s="26"/>
      <c r="H26" s="26">
        <v>0.125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0.125</v>
      </c>
      <c r="O26" s="26">
        <f t="shared" si="0"/>
        <v>0.25000000000000006</v>
      </c>
      <c r="P26" s="31" t="s">
        <v>29</v>
      </c>
      <c r="Q26" s="31"/>
    </row>
    <row r="27" spans="1:17" x14ac:dyDescent="0.3">
      <c r="A27" s="13">
        <v>50</v>
      </c>
      <c r="B27" s="7" t="s">
        <v>4</v>
      </c>
      <c r="C27" s="7" t="s">
        <v>4</v>
      </c>
      <c r="D27" s="7" t="s">
        <v>4</v>
      </c>
      <c r="E27" s="20"/>
      <c r="F27" s="20"/>
      <c r="G27" s="26"/>
      <c r="H27" s="26"/>
      <c r="I27" s="26"/>
      <c r="J27" s="26"/>
      <c r="K27" s="26"/>
      <c r="L27" s="26"/>
      <c r="M27" s="26"/>
      <c r="N27" s="26"/>
      <c r="O27" s="26">
        <f t="shared" si="0"/>
        <v>0</v>
      </c>
      <c r="P27" s="31"/>
      <c r="Q27" s="31"/>
    </row>
    <row r="28" spans="1:17" x14ac:dyDescent="0.3">
      <c r="A28" s="13">
        <v>26</v>
      </c>
      <c r="B28" s="7" t="s">
        <v>4</v>
      </c>
      <c r="C28" s="7" t="s">
        <v>4</v>
      </c>
      <c r="D28" s="7" t="s">
        <v>4</v>
      </c>
      <c r="E28" s="20"/>
      <c r="F28" s="20"/>
      <c r="G28" s="26"/>
      <c r="H28" s="26"/>
      <c r="I28" s="26"/>
      <c r="J28" s="26"/>
      <c r="K28" s="26"/>
      <c r="L28" s="26"/>
      <c r="M28" s="26"/>
      <c r="N28" s="26"/>
      <c r="O28" s="26">
        <f t="shared" si="0"/>
        <v>0</v>
      </c>
      <c r="P28" s="31"/>
      <c r="Q28" s="31"/>
    </row>
    <row r="29" spans="1:17" x14ac:dyDescent="0.3">
      <c r="A29" s="13">
        <v>55</v>
      </c>
      <c r="B29" s="7">
        <v>108</v>
      </c>
      <c r="C29" s="7">
        <v>165</v>
      </c>
      <c r="D29" s="7">
        <v>184</v>
      </c>
      <c r="E29" s="20">
        <v>475293.48200000002</v>
      </c>
      <c r="F29" s="20">
        <v>539902.61800000002</v>
      </c>
      <c r="G29" s="26">
        <v>5.0000000000000001E-3</v>
      </c>
      <c r="H29" s="26">
        <v>0.56999999999999995</v>
      </c>
      <c r="I29" s="26">
        <v>3.5999999999999997E-2</v>
      </c>
      <c r="J29" s="26">
        <v>0.126</v>
      </c>
      <c r="K29" s="26">
        <v>4.8000000000000001E-2</v>
      </c>
      <c r="L29" s="26">
        <v>3.5999999999999997E-2</v>
      </c>
      <c r="M29" s="26">
        <v>1.532</v>
      </c>
      <c r="N29" s="26">
        <v>0.27900000000000003</v>
      </c>
      <c r="O29" s="26">
        <f t="shared" si="0"/>
        <v>1.3437130626226668</v>
      </c>
      <c r="P29" s="31"/>
      <c r="Q29" s="31"/>
    </row>
    <row r="30" spans="1:17" x14ac:dyDescent="0.3">
      <c r="A30" s="13">
        <v>37</v>
      </c>
      <c r="B30" s="7" t="s">
        <v>4</v>
      </c>
      <c r="C30" s="7" t="s">
        <v>4</v>
      </c>
      <c r="D30" s="7" t="s">
        <v>4</v>
      </c>
      <c r="E30" s="20"/>
      <c r="F30" s="20"/>
      <c r="G30" s="26"/>
      <c r="H30" s="26"/>
      <c r="I30" s="26"/>
      <c r="J30" s="26"/>
      <c r="K30" s="26"/>
      <c r="L30" s="26"/>
      <c r="M30" s="26"/>
      <c r="N30" s="26"/>
      <c r="O30" s="26">
        <f t="shared" si="0"/>
        <v>0</v>
      </c>
      <c r="P30" s="31"/>
      <c r="Q30" s="31"/>
    </row>
    <row r="32" spans="1:17" x14ac:dyDescent="0.3">
      <c r="A32" s="14" t="s">
        <v>9</v>
      </c>
      <c r="B32" s="38" t="s">
        <v>7</v>
      </c>
      <c r="C32" s="38"/>
      <c r="D32" s="38"/>
      <c r="E32" s="30" t="s">
        <v>16</v>
      </c>
      <c r="F32" s="30"/>
      <c r="G32" s="30" t="s">
        <v>17</v>
      </c>
      <c r="H32" s="30"/>
      <c r="I32" s="30"/>
      <c r="J32" s="30"/>
      <c r="K32" s="30"/>
      <c r="L32" s="30" t="s">
        <v>23</v>
      </c>
      <c r="M32" s="30"/>
      <c r="N32" s="30"/>
      <c r="O32" s="30"/>
      <c r="P32" s="30" t="s">
        <v>28</v>
      </c>
      <c r="Q32" s="30"/>
    </row>
    <row r="33" spans="1:17" x14ac:dyDescent="0.3">
      <c r="A33" s="6" t="s">
        <v>6</v>
      </c>
      <c r="B33" s="6">
        <v>11</v>
      </c>
      <c r="C33" s="6">
        <v>10</v>
      </c>
      <c r="D33" s="6">
        <v>7</v>
      </c>
      <c r="E33" s="25" t="s">
        <v>13</v>
      </c>
      <c r="F33" s="25" t="s">
        <v>14</v>
      </c>
      <c r="G33" s="23" t="s">
        <v>18</v>
      </c>
      <c r="H33" s="23" t="s">
        <v>19</v>
      </c>
      <c r="I33" s="23" t="s">
        <v>20</v>
      </c>
      <c r="J33" s="23" t="s">
        <v>21</v>
      </c>
      <c r="K33" s="23" t="s">
        <v>22</v>
      </c>
      <c r="L33" s="23" t="s">
        <v>24</v>
      </c>
      <c r="M33" s="23" t="s">
        <v>25</v>
      </c>
      <c r="N33" s="23" t="s">
        <v>26</v>
      </c>
      <c r="O33" s="23" t="s">
        <v>27</v>
      </c>
      <c r="P33" s="30"/>
      <c r="Q33" s="30"/>
    </row>
    <row r="34" spans="1:17" x14ac:dyDescent="0.3">
      <c r="A34" s="8">
        <v>7</v>
      </c>
      <c r="B34" s="7">
        <v>136</v>
      </c>
      <c r="C34" s="7">
        <v>114</v>
      </c>
      <c r="D34" s="7">
        <v>115</v>
      </c>
      <c r="E34" s="20">
        <v>475292.886</v>
      </c>
      <c r="F34" s="20">
        <v>539902.848</v>
      </c>
      <c r="G34" s="26">
        <v>0.01</v>
      </c>
      <c r="H34" s="26">
        <v>0.63600000000000001</v>
      </c>
      <c r="I34" s="26">
        <v>0.23100000000000001</v>
      </c>
      <c r="J34" s="26">
        <v>0.08</v>
      </c>
      <c r="K34" s="26">
        <v>6.8000000000000005E-2</v>
      </c>
      <c r="L34" s="26">
        <v>0.23100000000000001</v>
      </c>
      <c r="M34" s="26">
        <v>0.26200000000000001</v>
      </c>
      <c r="N34" s="26">
        <v>0.29699999999999999</v>
      </c>
      <c r="O34" s="26">
        <f>(L34^2 + M34^2 + N34^2)^(1/3)</f>
        <v>0.59459403138208877</v>
      </c>
      <c r="P34" s="31"/>
      <c r="Q34" s="31"/>
    </row>
    <row r="35" spans="1:17" x14ac:dyDescent="0.3">
      <c r="A35" s="10">
        <v>44</v>
      </c>
      <c r="B35" s="7">
        <v>112</v>
      </c>
      <c r="C35" s="7">
        <v>120</v>
      </c>
      <c r="D35" s="7">
        <v>117</v>
      </c>
      <c r="E35" s="20">
        <v>475293.13400000002</v>
      </c>
      <c r="F35" s="20">
        <v>539902.83299999998</v>
      </c>
      <c r="G35" s="26">
        <v>3.0000000000000001E-3</v>
      </c>
      <c r="H35" s="26">
        <v>0.28499999999999998</v>
      </c>
      <c r="I35" s="26">
        <v>4.2999999999999997E-2</v>
      </c>
      <c r="J35" s="26">
        <v>6.7000000000000004E-2</v>
      </c>
      <c r="K35" s="26">
        <v>7.6999999999999999E-2</v>
      </c>
      <c r="L35" s="26">
        <v>4.2999999999999997E-2</v>
      </c>
      <c r="M35" s="26">
        <v>1.9179999999999999</v>
      </c>
      <c r="N35" s="26">
        <v>0.129</v>
      </c>
      <c r="O35" s="26">
        <f t="shared" ref="O35:O49" si="1">(L35^2 + M35^2 + N35^2)^(1/3)</f>
        <v>1.5462920734560812</v>
      </c>
      <c r="P35" s="31"/>
      <c r="Q35" s="31"/>
    </row>
    <row r="36" spans="1:17" x14ac:dyDescent="0.3">
      <c r="A36" s="11">
        <v>13</v>
      </c>
      <c r="B36" s="16">
        <v>97</v>
      </c>
      <c r="C36" s="7">
        <v>82</v>
      </c>
      <c r="D36" s="7">
        <v>162</v>
      </c>
      <c r="E36" s="20">
        <v>475293.10399999999</v>
      </c>
      <c r="F36" s="20">
        <v>539903.18099999998</v>
      </c>
      <c r="G36" s="26">
        <v>1.7999999999999999E-2</v>
      </c>
      <c r="H36" s="26">
        <v>0.64100000000000001</v>
      </c>
      <c r="I36" s="26">
        <v>0.14299999999999999</v>
      </c>
      <c r="J36" s="26">
        <v>0.16500000000000001</v>
      </c>
      <c r="K36" s="26">
        <v>0.217</v>
      </c>
      <c r="L36" s="26">
        <v>0.14299999999999999</v>
      </c>
      <c r="M36" s="26">
        <v>1.139</v>
      </c>
      <c r="N36" s="26">
        <v>0.254</v>
      </c>
      <c r="O36" s="26">
        <f t="shared" si="1"/>
        <v>1.1139506976322895</v>
      </c>
      <c r="P36" s="31"/>
      <c r="Q36" s="31"/>
    </row>
    <row r="37" spans="1:17" x14ac:dyDescent="0.3">
      <c r="A37" s="11">
        <v>16</v>
      </c>
      <c r="B37" s="7">
        <v>119</v>
      </c>
      <c r="C37" s="7">
        <v>104</v>
      </c>
      <c r="D37" s="7">
        <v>129</v>
      </c>
      <c r="E37" s="20">
        <v>475292.99099999998</v>
      </c>
      <c r="F37" s="20">
        <v>539902.973</v>
      </c>
      <c r="G37" s="26">
        <v>0.01</v>
      </c>
      <c r="H37" s="26">
        <v>0.55300000000000005</v>
      </c>
      <c r="I37" s="26">
        <v>8.4000000000000005E-2</v>
      </c>
      <c r="J37" s="26">
        <v>0.188</v>
      </c>
      <c r="K37" s="26">
        <v>0.107</v>
      </c>
      <c r="L37" s="26">
        <v>8.4000000000000005E-2</v>
      </c>
      <c r="M37" s="26">
        <v>1.7450000000000001</v>
      </c>
      <c r="N37" s="26">
        <v>0.248</v>
      </c>
      <c r="O37" s="26">
        <f t="shared" si="1"/>
        <v>1.4602265551971889</v>
      </c>
      <c r="P37" s="31"/>
      <c r="Q37" s="31"/>
    </row>
    <row r="38" spans="1:17" x14ac:dyDescent="0.3">
      <c r="A38" s="11">
        <v>112</v>
      </c>
      <c r="B38" s="7">
        <v>166</v>
      </c>
      <c r="C38" s="7">
        <v>151</v>
      </c>
      <c r="D38" s="7">
        <v>80</v>
      </c>
      <c r="E38" s="20">
        <v>475292.826</v>
      </c>
      <c r="F38" s="20">
        <v>539902.47900000005</v>
      </c>
      <c r="G38" s="26">
        <v>1.6E-2</v>
      </c>
      <c r="H38" s="26">
        <v>0.90600000000000003</v>
      </c>
      <c r="I38" s="26">
        <v>7.4999999999999997E-2</v>
      </c>
      <c r="J38" s="26">
        <v>0.29199999999999998</v>
      </c>
      <c r="K38" s="26">
        <v>9.0999999999999998E-2</v>
      </c>
      <c r="L38" s="26">
        <v>7.4999999999999997E-2</v>
      </c>
      <c r="M38" s="26">
        <v>2.77</v>
      </c>
      <c r="N38" s="26">
        <v>0.435</v>
      </c>
      <c r="O38" s="26">
        <f t="shared" si="1"/>
        <v>1.9889178733203881</v>
      </c>
      <c r="P38" s="31"/>
      <c r="Q38" s="31"/>
    </row>
    <row r="39" spans="1:17" x14ac:dyDescent="0.3">
      <c r="A39" s="12">
        <v>32</v>
      </c>
      <c r="B39" s="7">
        <v>175</v>
      </c>
      <c r="C39" s="7">
        <v>176</v>
      </c>
      <c r="D39" s="7">
        <v>54</v>
      </c>
      <c r="E39" s="20">
        <v>475292.89299999998</v>
      </c>
      <c r="F39" s="20">
        <v>539902.22600000002</v>
      </c>
      <c r="G39" s="26">
        <v>8.0000000000000002E-3</v>
      </c>
      <c r="H39" s="26">
        <v>0.57299999999999995</v>
      </c>
      <c r="I39" s="26">
        <v>5.7000000000000002E-2</v>
      </c>
      <c r="J39" s="26">
        <v>0.123</v>
      </c>
      <c r="K39" s="26">
        <v>9.1999999999999998E-2</v>
      </c>
      <c r="L39" s="26">
        <v>5.7000000000000002E-2</v>
      </c>
      <c r="M39" s="26">
        <v>3.22</v>
      </c>
      <c r="N39" s="26">
        <v>0.27500000000000002</v>
      </c>
      <c r="O39" s="26">
        <f t="shared" si="1"/>
        <v>2.1860881076847534</v>
      </c>
      <c r="P39" s="31"/>
      <c r="Q39" s="31"/>
    </row>
    <row r="40" spans="1:17" x14ac:dyDescent="0.3">
      <c r="A40" s="12">
        <v>59</v>
      </c>
      <c r="B40" s="7">
        <v>116</v>
      </c>
      <c r="C40" s="7">
        <v>80</v>
      </c>
      <c r="D40" s="7">
        <v>156</v>
      </c>
      <c r="E40" s="20">
        <v>475292.99400000001</v>
      </c>
      <c r="F40" s="20">
        <v>539903.23199999996</v>
      </c>
      <c r="G40" s="26">
        <v>2.1999999999999999E-2</v>
      </c>
      <c r="H40" s="26">
        <v>0.78300000000000003</v>
      </c>
      <c r="I40" s="26">
        <v>0.13100000000000001</v>
      </c>
      <c r="J40" s="26">
        <v>0.30199999999999999</v>
      </c>
      <c r="K40" s="26">
        <v>0.14599999999999999</v>
      </c>
      <c r="L40" s="26">
        <v>0.13100000000000001</v>
      </c>
      <c r="M40" s="26">
        <v>1.306</v>
      </c>
      <c r="N40" s="26">
        <v>0.33500000000000002</v>
      </c>
      <c r="O40" s="26">
        <f t="shared" si="1"/>
        <v>1.2242790704611746</v>
      </c>
      <c r="P40" s="31"/>
      <c r="Q40" s="31"/>
    </row>
    <row r="41" spans="1:17" x14ac:dyDescent="0.3">
      <c r="A41" s="12">
        <v>57</v>
      </c>
      <c r="B41" s="7">
        <v>133</v>
      </c>
      <c r="C41" s="7">
        <v>146</v>
      </c>
      <c r="D41" s="7">
        <v>88</v>
      </c>
      <c r="E41" s="20">
        <v>475293.11300000001</v>
      </c>
      <c r="F41" s="20">
        <v>539902.54399999999</v>
      </c>
      <c r="G41" s="26">
        <v>1E-3</v>
      </c>
      <c r="H41" s="26">
        <v>0.14399999999999999</v>
      </c>
      <c r="I41" s="26">
        <v>1.4999999999999999E-2</v>
      </c>
      <c r="J41" s="26">
        <v>2.1000000000000001E-2</v>
      </c>
      <c r="K41" s="26">
        <v>0.04</v>
      </c>
      <c r="L41" s="26">
        <v>1.4999999999999999E-2</v>
      </c>
      <c r="M41" s="26">
        <v>2.4670000000000001</v>
      </c>
      <c r="N41" s="26">
        <v>6.8000000000000005E-2</v>
      </c>
      <c r="O41" s="26">
        <f t="shared" si="1"/>
        <v>1.8262548947228274</v>
      </c>
      <c r="P41" s="31"/>
      <c r="Q41" s="31"/>
    </row>
    <row r="42" spans="1:17" x14ac:dyDescent="0.3">
      <c r="A42" s="12">
        <v>104</v>
      </c>
      <c r="B42" s="7">
        <v>83</v>
      </c>
      <c r="C42" s="7">
        <v>101</v>
      </c>
      <c r="D42" s="7">
        <v>150</v>
      </c>
      <c r="E42" s="24">
        <v>475293.283</v>
      </c>
      <c r="F42" s="20">
        <v>539903.12300000002</v>
      </c>
      <c r="G42" s="26">
        <v>5.0000000000000001E-3</v>
      </c>
      <c r="H42" s="26">
        <v>0.33500000000000002</v>
      </c>
      <c r="I42" s="26">
        <v>6.7000000000000004E-2</v>
      </c>
      <c r="J42" s="26">
        <v>8.5000000000000006E-2</v>
      </c>
      <c r="K42" s="26">
        <v>0.111</v>
      </c>
      <c r="L42" s="26">
        <v>6.7000000000000004E-2</v>
      </c>
      <c r="M42" s="26">
        <v>1.2849999999999999</v>
      </c>
      <c r="N42" s="26">
        <v>0.13900000000000001</v>
      </c>
      <c r="O42" s="26">
        <f t="shared" si="1"/>
        <v>1.1876121408409239</v>
      </c>
      <c r="P42" s="31"/>
      <c r="Q42" s="31"/>
    </row>
    <row r="43" spans="1:17" x14ac:dyDescent="0.3">
      <c r="A43" s="13">
        <v>127</v>
      </c>
      <c r="B43" s="7">
        <v>111</v>
      </c>
      <c r="C43" s="7">
        <v>104</v>
      </c>
      <c r="D43" s="7">
        <v>129</v>
      </c>
      <c r="E43" s="20">
        <v>475293.05200000003</v>
      </c>
      <c r="F43" s="20">
        <v>539902.97499999998</v>
      </c>
      <c r="G43" s="26">
        <v>4.0000000000000001E-3</v>
      </c>
      <c r="H43" s="26">
        <v>0.33600000000000002</v>
      </c>
      <c r="I43" s="26">
        <v>5.5E-2</v>
      </c>
      <c r="J43" s="26">
        <v>0.105</v>
      </c>
      <c r="K43" s="26">
        <v>7.4999999999999997E-2</v>
      </c>
      <c r="L43" s="26">
        <v>5.5E-2</v>
      </c>
      <c r="M43" s="26">
        <v>1.696</v>
      </c>
      <c r="N43" s="26">
        <v>0.14899999999999999</v>
      </c>
      <c r="O43" s="26">
        <f t="shared" si="1"/>
        <v>1.4263122415159979</v>
      </c>
      <c r="P43" s="31"/>
      <c r="Q43" s="31"/>
    </row>
    <row r="44" spans="1:17" x14ac:dyDescent="0.3">
      <c r="A44" s="13">
        <v>134</v>
      </c>
      <c r="B44" s="7">
        <v>129</v>
      </c>
      <c r="C44" s="7">
        <v>138</v>
      </c>
      <c r="D44" s="7">
        <v>95</v>
      </c>
      <c r="E44" s="20">
        <v>475293.08899999998</v>
      </c>
      <c r="F44" s="20">
        <v>539902.62399999995</v>
      </c>
      <c r="G44" s="26">
        <v>1E-3</v>
      </c>
      <c r="H44" s="26">
        <v>0.19500000000000001</v>
      </c>
      <c r="I44" s="26">
        <v>2.4E-2</v>
      </c>
      <c r="J44" s="26">
        <v>3.6999999999999998E-2</v>
      </c>
      <c r="K44" s="26">
        <v>0.05</v>
      </c>
      <c r="L44" s="26">
        <v>2.4E-2</v>
      </c>
      <c r="M44" s="26">
        <v>2.3370000000000002</v>
      </c>
      <c r="N44" s="26">
        <v>9.0999999999999998E-2</v>
      </c>
      <c r="O44" s="26">
        <f t="shared" si="1"/>
        <v>1.7620046459310528</v>
      </c>
      <c r="P44" s="31"/>
      <c r="Q44" s="31"/>
    </row>
    <row r="45" spans="1:17" x14ac:dyDescent="0.3">
      <c r="A45" s="13">
        <v>79</v>
      </c>
      <c r="B45" s="7">
        <v>164</v>
      </c>
      <c r="C45" s="7">
        <v>155</v>
      </c>
      <c r="D45" s="7">
        <v>75</v>
      </c>
      <c r="E45" s="20">
        <v>475292.86200000002</v>
      </c>
      <c r="F45" s="20">
        <v>539902.43700000003</v>
      </c>
      <c r="G45" s="26">
        <v>1.2E-2</v>
      </c>
      <c r="H45" s="26">
        <v>0.73599999999999999</v>
      </c>
      <c r="I45" s="26">
        <v>6.9000000000000006E-2</v>
      </c>
      <c r="J45" s="26">
        <v>0.09</v>
      </c>
      <c r="K45" s="26">
        <v>0.214</v>
      </c>
      <c r="L45" s="26">
        <v>6.9000000000000006E-2</v>
      </c>
      <c r="M45" s="26">
        <v>2.8290000000000002</v>
      </c>
      <c r="N45" s="26">
        <v>0.35199999999999998</v>
      </c>
      <c r="O45" s="26">
        <f t="shared" si="1"/>
        <v>2.0109323001916017</v>
      </c>
      <c r="P45" s="31"/>
      <c r="Q45" s="31"/>
    </row>
    <row r="46" spans="1:17" x14ac:dyDescent="0.3">
      <c r="A46" s="15">
        <v>17</v>
      </c>
      <c r="B46" s="7">
        <v>138</v>
      </c>
      <c r="C46" s="7">
        <v>124</v>
      </c>
      <c r="D46" s="7">
        <v>106</v>
      </c>
      <c r="E46" s="20">
        <v>475292.91899999999</v>
      </c>
      <c r="F46" s="20">
        <v>539902.75300000003</v>
      </c>
      <c r="G46" s="26">
        <v>0.01</v>
      </c>
      <c r="H46" s="26">
        <v>0.60899999999999999</v>
      </c>
      <c r="I46" s="26">
        <v>7.0999999999999994E-2</v>
      </c>
      <c r="J46" s="26">
        <v>0.19900000000000001</v>
      </c>
      <c r="K46" s="26">
        <v>0.09</v>
      </c>
      <c r="L46" s="26">
        <v>7.0999999999999994E-2</v>
      </c>
      <c r="M46" s="26">
        <v>2.198</v>
      </c>
      <c r="N46" s="26">
        <v>0.28399999999999997</v>
      </c>
      <c r="O46" s="26">
        <f t="shared" si="1"/>
        <v>1.7004498232952592</v>
      </c>
      <c r="P46" s="31"/>
      <c r="Q46" s="31"/>
    </row>
    <row r="47" spans="1:17" x14ac:dyDescent="0.3">
      <c r="A47" s="15">
        <v>36</v>
      </c>
      <c r="B47" s="7">
        <v>134</v>
      </c>
      <c r="C47" s="7">
        <v>129</v>
      </c>
      <c r="D47" s="7">
        <v>101</v>
      </c>
      <c r="E47" s="20">
        <v>475292.978</v>
      </c>
      <c r="F47" s="20">
        <v>539902.70299999998</v>
      </c>
      <c r="G47" s="26">
        <v>5.0000000000000001E-3</v>
      </c>
      <c r="H47" s="26">
        <v>0.41299999999999998</v>
      </c>
      <c r="I47" s="26">
        <v>5.2999999999999999E-2</v>
      </c>
      <c r="J47" s="26">
        <v>0.11799999999999999</v>
      </c>
      <c r="K47" s="26">
        <v>7.4999999999999997E-2</v>
      </c>
      <c r="L47" s="26">
        <v>5.2999999999999999E-2</v>
      </c>
      <c r="M47" s="26">
        <v>2.2610000000000001</v>
      </c>
      <c r="N47" s="26">
        <v>0.192</v>
      </c>
      <c r="O47" s="26">
        <f t="shared" si="1"/>
        <v>1.7271080019188869</v>
      </c>
      <c r="P47" s="31"/>
      <c r="Q47" s="31"/>
    </row>
    <row r="48" spans="1:17" x14ac:dyDescent="0.3">
      <c r="A48" s="15">
        <v>44</v>
      </c>
      <c r="B48" s="7">
        <v>119</v>
      </c>
      <c r="C48" s="7">
        <v>130</v>
      </c>
      <c r="D48" s="7">
        <v>106</v>
      </c>
      <c r="E48" s="20">
        <v>475293.13299999997</v>
      </c>
      <c r="F48" s="20">
        <v>539902.723</v>
      </c>
      <c r="G48" s="26">
        <v>2E-3</v>
      </c>
      <c r="H48" s="26">
        <v>0.224</v>
      </c>
      <c r="I48" s="26">
        <v>0.03</v>
      </c>
      <c r="J48" s="26">
        <v>6.2E-2</v>
      </c>
      <c r="K48" s="26">
        <v>4.3999999999999997E-2</v>
      </c>
      <c r="L48" s="26">
        <v>0.03</v>
      </c>
      <c r="M48" s="26">
        <v>2.1240000000000001</v>
      </c>
      <c r="N48" s="26">
        <v>0.104</v>
      </c>
      <c r="O48" s="26">
        <f t="shared" si="1"/>
        <v>1.6537828115136397</v>
      </c>
      <c r="P48" s="31"/>
      <c r="Q48" s="31"/>
    </row>
    <row r="49" spans="1:17" x14ac:dyDescent="0.3">
      <c r="A49" s="15">
        <v>65</v>
      </c>
      <c r="B49" s="7">
        <v>139</v>
      </c>
      <c r="C49" s="7">
        <v>137</v>
      </c>
      <c r="D49" s="7">
        <v>92</v>
      </c>
      <c r="E49" s="20">
        <v>475292.97700000001</v>
      </c>
      <c r="F49" s="20">
        <v>539902.61600000004</v>
      </c>
      <c r="G49" s="26">
        <v>3.0000000000000001E-3</v>
      </c>
      <c r="H49" s="26">
        <v>0.33500000000000002</v>
      </c>
      <c r="I49" s="26">
        <v>4.1000000000000002E-2</v>
      </c>
      <c r="J49" s="26">
        <v>8.7999999999999995E-2</v>
      </c>
      <c r="K49" s="26">
        <v>6.0999999999999999E-2</v>
      </c>
      <c r="L49" s="26">
        <v>4.1000000000000002E-2</v>
      </c>
      <c r="M49" s="26">
        <v>2.419</v>
      </c>
      <c r="N49" s="26">
        <v>0.157</v>
      </c>
      <c r="O49" s="26">
        <f t="shared" si="1"/>
        <v>1.8047089664619242</v>
      </c>
      <c r="P49" s="31"/>
      <c r="Q49" s="31"/>
    </row>
    <row r="51" spans="1:17" x14ac:dyDescent="0.3">
      <c r="A51" s="17" t="s">
        <v>10</v>
      </c>
      <c r="B51" s="32" t="s">
        <v>7</v>
      </c>
      <c r="C51" s="32"/>
      <c r="D51" s="33"/>
      <c r="E51" s="30" t="s">
        <v>16</v>
      </c>
      <c r="F51" s="30"/>
      <c r="G51" s="30" t="s">
        <v>17</v>
      </c>
      <c r="H51" s="30"/>
      <c r="I51" s="30"/>
      <c r="J51" s="30"/>
      <c r="K51" s="30"/>
      <c r="L51" s="30" t="s">
        <v>23</v>
      </c>
      <c r="M51" s="30"/>
      <c r="N51" s="30"/>
      <c r="O51" s="30"/>
      <c r="P51" s="30" t="s">
        <v>28</v>
      </c>
      <c r="Q51" s="30"/>
    </row>
    <row r="52" spans="1:17" x14ac:dyDescent="0.3">
      <c r="A52" s="6" t="s">
        <v>6</v>
      </c>
      <c r="B52" s="6">
        <v>17</v>
      </c>
      <c r="C52" s="6">
        <v>16</v>
      </c>
      <c r="D52" s="21">
        <v>15</v>
      </c>
      <c r="E52" s="25" t="s">
        <v>13</v>
      </c>
      <c r="F52" s="25" t="s">
        <v>14</v>
      </c>
      <c r="G52" s="23" t="s">
        <v>18</v>
      </c>
      <c r="H52" s="23" t="s">
        <v>19</v>
      </c>
      <c r="I52" s="23" t="s">
        <v>20</v>
      </c>
      <c r="J52" s="23" t="s">
        <v>21</v>
      </c>
      <c r="K52" s="23" t="s">
        <v>22</v>
      </c>
      <c r="L52" s="23" t="s">
        <v>24</v>
      </c>
      <c r="M52" s="23" t="s">
        <v>25</v>
      </c>
      <c r="N52" s="23" t="s">
        <v>26</v>
      </c>
      <c r="O52" s="23" t="s">
        <v>27</v>
      </c>
      <c r="P52" s="30"/>
      <c r="Q52" s="30"/>
    </row>
    <row r="53" spans="1:17" x14ac:dyDescent="0.3">
      <c r="A53" s="10">
        <v>22</v>
      </c>
      <c r="B53" s="7">
        <v>149</v>
      </c>
      <c r="C53" s="7">
        <v>240</v>
      </c>
      <c r="D53" s="22">
        <v>148</v>
      </c>
      <c r="E53" s="20"/>
      <c r="F53" s="20"/>
      <c r="G53" s="26"/>
      <c r="H53" s="26"/>
      <c r="I53" s="26"/>
      <c r="J53" s="26"/>
      <c r="K53" s="26"/>
      <c r="O53" s="26">
        <f>(L53^2 + M53^2 + N53^2)^(1/3)</f>
        <v>0</v>
      </c>
      <c r="P53" s="31" t="s">
        <v>31</v>
      </c>
      <c r="Q53" s="31"/>
    </row>
    <row r="54" spans="1:17" x14ac:dyDescent="0.3">
      <c r="A54" s="10">
        <v>114</v>
      </c>
      <c r="B54" s="7">
        <v>154</v>
      </c>
      <c r="C54" s="7">
        <v>67</v>
      </c>
      <c r="D54" s="22">
        <v>314</v>
      </c>
      <c r="E54" s="20">
        <v>475232.23700000002</v>
      </c>
      <c r="F54" s="20">
        <v>539954.73400000005</v>
      </c>
      <c r="G54" s="26">
        <v>3.1E-2</v>
      </c>
      <c r="H54" s="26">
        <v>1.7629999999999999</v>
      </c>
      <c r="I54" s="26">
        <v>0.84399999999999997</v>
      </c>
      <c r="J54" s="26">
        <v>0.84499999999999997</v>
      </c>
      <c r="K54" s="26">
        <v>7.0000000000000007E-2</v>
      </c>
      <c r="L54" s="26">
        <v>0.84399999999999997</v>
      </c>
      <c r="M54" s="26">
        <v>6.5000000000000002E-2</v>
      </c>
      <c r="N54" s="26">
        <v>7.0000000000000007E-2</v>
      </c>
      <c r="O54" s="26">
        <f t="shared" ref="O54:O70" si="2">(L54^2 + M54^2 + N54^2)^(1/3)</f>
        <v>0.89688677419823815</v>
      </c>
      <c r="P54" s="31"/>
      <c r="Q54" s="31"/>
    </row>
    <row r="55" spans="1:17" x14ac:dyDescent="0.3">
      <c r="A55" s="11">
        <v>90</v>
      </c>
      <c r="B55" s="7">
        <v>99</v>
      </c>
      <c r="C55" s="7">
        <v>112</v>
      </c>
      <c r="D55" s="22">
        <v>303</v>
      </c>
      <c r="E55" s="20">
        <v>475232.74900000001</v>
      </c>
      <c r="F55" s="20">
        <v>539954.52</v>
      </c>
      <c r="G55" s="28">
        <v>3.1E-2</v>
      </c>
      <c r="H55" s="26">
        <v>1.304</v>
      </c>
      <c r="I55" s="26">
        <v>0.10100000000000001</v>
      </c>
      <c r="J55" s="26">
        <v>0.105</v>
      </c>
      <c r="K55" s="26">
        <v>0.58299999999999996</v>
      </c>
      <c r="L55" s="26">
        <v>0.58299999999999996</v>
      </c>
      <c r="M55" s="26">
        <v>0.17100000000000001</v>
      </c>
      <c r="N55" s="26">
        <v>0.106</v>
      </c>
      <c r="O55" s="26">
        <f t="shared" si="2"/>
        <v>0.72454811316912338</v>
      </c>
      <c r="P55" s="31"/>
      <c r="Q55" s="31"/>
    </row>
    <row r="56" spans="1:17" x14ac:dyDescent="0.3">
      <c r="A56" s="11">
        <v>19</v>
      </c>
      <c r="B56" s="7">
        <v>91</v>
      </c>
      <c r="C56" s="7">
        <v>173</v>
      </c>
      <c r="D56" s="22">
        <v>58</v>
      </c>
      <c r="H56" s="26"/>
      <c r="I56" s="26"/>
      <c r="J56" s="26"/>
      <c r="K56" s="26"/>
      <c r="L56" s="26"/>
      <c r="M56" s="26"/>
      <c r="N56" s="26"/>
      <c r="O56" s="26">
        <f t="shared" si="2"/>
        <v>0</v>
      </c>
      <c r="P56" s="31" t="s">
        <v>31</v>
      </c>
      <c r="Q56" s="31"/>
    </row>
    <row r="57" spans="1:17" x14ac:dyDescent="0.3">
      <c r="A57" s="11">
        <v>106</v>
      </c>
      <c r="B57" s="7">
        <v>115</v>
      </c>
      <c r="C57" s="7">
        <v>130</v>
      </c>
      <c r="D57" s="22">
        <v>343</v>
      </c>
      <c r="E57" s="20">
        <v>475232.80800000002</v>
      </c>
      <c r="F57" s="20">
        <v>539954.66399999999</v>
      </c>
      <c r="G57" s="28">
        <v>0.10299999999999999</v>
      </c>
      <c r="H57" s="26">
        <v>2.85</v>
      </c>
      <c r="I57" s="26">
        <v>1.319</v>
      </c>
      <c r="J57" s="26">
        <v>0.155</v>
      </c>
      <c r="K57" s="26">
        <v>0.151</v>
      </c>
      <c r="L57" s="26">
        <v>1.319</v>
      </c>
      <c r="M57" s="26">
        <v>0.114</v>
      </c>
      <c r="N57" s="26">
        <v>0.156</v>
      </c>
      <c r="O57" s="26">
        <f>(L57^2 + M57^2 + N57^2)^(1/3)</f>
        <v>1.2112581681045469</v>
      </c>
      <c r="P57" s="31"/>
      <c r="Q57" s="31"/>
    </row>
    <row r="58" spans="1:17" x14ac:dyDescent="0.3">
      <c r="A58" s="12">
        <v>49</v>
      </c>
      <c r="B58" s="7">
        <v>107</v>
      </c>
      <c r="C58" s="7">
        <v>123</v>
      </c>
      <c r="D58" s="22">
        <v>317</v>
      </c>
      <c r="E58" s="20">
        <v>475232.77600000001</v>
      </c>
      <c r="F58" s="20">
        <v>539954.53500000003</v>
      </c>
      <c r="G58" s="26">
        <v>0.107</v>
      </c>
      <c r="H58" s="26">
        <v>2.1349999999999998</v>
      </c>
      <c r="I58" s="26">
        <v>0.92300000000000004</v>
      </c>
      <c r="J58" s="26">
        <v>0.23100000000000001</v>
      </c>
      <c r="K58" s="26">
        <v>0.219</v>
      </c>
      <c r="L58" s="26">
        <v>0.92300000000000004</v>
      </c>
      <c r="M58" s="26">
        <v>0.24399999999999999</v>
      </c>
      <c r="N58" s="26">
        <v>0.23200000000000001</v>
      </c>
      <c r="O58" s="26">
        <f t="shared" si="2"/>
        <v>0.98829315116613348</v>
      </c>
      <c r="P58" s="31"/>
      <c r="Q58" s="31"/>
    </row>
    <row r="59" spans="1:17" x14ac:dyDescent="0.3">
      <c r="A59" s="12">
        <v>128</v>
      </c>
      <c r="B59" s="7">
        <v>140</v>
      </c>
      <c r="C59" s="7">
        <v>88</v>
      </c>
      <c r="D59" s="22">
        <v>325</v>
      </c>
      <c r="E59" s="20">
        <v>475232.424</v>
      </c>
      <c r="F59" s="20">
        <v>539954.723</v>
      </c>
      <c r="G59" s="26">
        <v>4.2999999999999997E-2</v>
      </c>
      <c r="H59" s="26">
        <v>2.1779999999999999</v>
      </c>
      <c r="I59" s="26">
        <v>1.044</v>
      </c>
      <c r="J59" s="26">
        <v>8.2000000000000003E-2</v>
      </c>
      <c r="K59" s="26">
        <v>8.2000000000000003E-2</v>
      </c>
      <c r="L59" s="26">
        <v>1.044</v>
      </c>
      <c r="M59" s="26">
        <v>6.9000000000000006E-2</v>
      </c>
      <c r="N59" s="26">
        <v>8.2000000000000003E-2</v>
      </c>
      <c r="O59" s="26">
        <f t="shared" si="2"/>
        <v>1.0327244302605665</v>
      </c>
      <c r="P59" s="31"/>
      <c r="Q59" s="31"/>
    </row>
    <row r="60" spans="1:17" x14ac:dyDescent="0.3">
      <c r="A60" s="12">
        <v>47</v>
      </c>
      <c r="B60" s="7" t="s">
        <v>4</v>
      </c>
      <c r="C60" s="7" t="s">
        <v>4</v>
      </c>
      <c r="D60" s="22" t="s">
        <v>4</v>
      </c>
      <c r="E60" s="20"/>
      <c r="F60" s="20"/>
      <c r="G60" s="26"/>
      <c r="H60" s="26"/>
      <c r="I60" s="26"/>
      <c r="J60" s="26"/>
      <c r="K60" s="26"/>
      <c r="L60" s="26"/>
      <c r="M60" s="26"/>
      <c r="N60" s="26"/>
      <c r="O60" s="26">
        <f t="shared" si="2"/>
        <v>0</v>
      </c>
      <c r="P60" s="31"/>
      <c r="Q60" s="31"/>
    </row>
    <row r="61" spans="1:17" x14ac:dyDescent="0.3">
      <c r="A61" s="12">
        <v>39</v>
      </c>
      <c r="B61" s="7">
        <v>104</v>
      </c>
      <c r="C61" s="7">
        <v>136</v>
      </c>
      <c r="D61" s="22">
        <v>343</v>
      </c>
      <c r="E61" s="24">
        <v>475232.90500000003</v>
      </c>
      <c r="F61" s="20">
        <v>539954.64500000002</v>
      </c>
      <c r="G61" s="26">
        <v>7.0999999999999994E-2</v>
      </c>
      <c r="H61" s="26">
        <v>2.665</v>
      </c>
      <c r="I61" s="26">
        <v>1.2410000000000001</v>
      </c>
      <c r="J61" s="26">
        <v>0.112</v>
      </c>
      <c r="K61" s="26">
        <v>0.11</v>
      </c>
      <c r="L61" s="26">
        <v>1.2410000000000001</v>
      </c>
      <c r="M61" s="26">
        <v>8.5999999999999993E-2</v>
      </c>
      <c r="N61" s="26">
        <v>0.114</v>
      </c>
      <c r="O61" s="26">
        <f t="shared" si="2"/>
        <v>1.1598952045638875</v>
      </c>
      <c r="P61" s="31"/>
      <c r="Q61" s="31"/>
    </row>
    <row r="62" spans="1:17" x14ac:dyDescent="0.3">
      <c r="A62" s="12">
        <v>120</v>
      </c>
      <c r="B62" s="7">
        <v>116</v>
      </c>
      <c r="C62" s="7">
        <v>83</v>
      </c>
      <c r="D62" s="22">
        <v>250</v>
      </c>
      <c r="E62" s="20"/>
      <c r="F62" s="20"/>
      <c r="G62" s="26"/>
      <c r="H62" s="26"/>
      <c r="I62" s="26"/>
      <c r="J62" s="26"/>
      <c r="K62" s="26"/>
      <c r="L62" s="26"/>
      <c r="M62" s="26"/>
      <c r="N62" s="26"/>
      <c r="O62" s="26">
        <f t="shared" si="2"/>
        <v>0</v>
      </c>
      <c r="P62" s="31" t="s">
        <v>31</v>
      </c>
      <c r="Q62" s="31"/>
    </row>
    <row r="63" spans="1:17" x14ac:dyDescent="0.3">
      <c r="A63" s="12">
        <v>60</v>
      </c>
      <c r="B63" s="7" t="s">
        <v>4</v>
      </c>
      <c r="C63" s="7" t="s">
        <v>4</v>
      </c>
      <c r="D63" s="22" t="s">
        <v>4</v>
      </c>
      <c r="E63" s="20"/>
      <c r="F63" s="20"/>
      <c r="G63" s="26"/>
      <c r="H63" s="26"/>
      <c r="I63" s="26"/>
      <c r="J63" s="26"/>
      <c r="K63" s="26"/>
      <c r="L63" s="26"/>
      <c r="M63" s="26"/>
      <c r="N63" s="26"/>
      <c r="O63" s="26">
        <f t="shared" si="2"/>
        <v>0</v>
      </c>
      <c r="P63" s="31"/>
      <c r="Q63" s="31"/>
    </row>
    <row r="64" spans="1:17" x14ac:dyDescent="0.3">
      <c r="A64" s="13">
        <v>130</v>
      </c>
      <c r="B64" s="7">
        <v>91</v>
      </c>
      <c r="C64" s="7">
        <v>129</v>
      </c>
      <c r="D64" s="22">
        <v>323</v>
      </c>
      <c r="E64" s="20">
        <v>475232.78499999997</v>
      </c>
      <c r="F64" s="20">
        <v>539954.07799999998</v>
      </c>
      <c r="G64" s="26">
        <v>6.0000000000000001E-3</v>
      </c>
      <c r="H64" s="26">
        <v>0.36299999999999999</v>
      </c>
      <c r="I64" s="26">
        <v>0.11</v>
      </c>
      <c r="J64" s="26">
        <v>0.104</v>
      </c>
      <c r="K64" s="26">
        <v>7.6999999999999999E-2</v>
      </c>
      <c r="L64" s="26">
        <v>0.104</v>
      </c>
      <c r="M64" s="26">
        <v>0.82199999999999995</v>
      </c>
      <c r="N64" s="26">
        <v>0.11</v>
      </c>
      <c r="O64" s="26">
        <f t="shared" si="2"/>
        <v>0.88731167067838157</v>
      </c>
      <c r="P64" s="31"/>
      <c r="Q64" s="31"/>
    </row>
    <row r="65" spans="1:17" x14ac:dyDescent="0.3">
      <c r="A65" s="13">
        <v>123</v>
      </c>
      <c r="B65" s="7">
        <v>143</v>
      </c>
      <c r="C65" s="7">
        <v>214</v>
      </c>
      <c r="D65" s="22">
        <v>440</v>
      </c>
      <c r="E65" s="20">
        <v>475233.65</v>
      </c>
      <c r="F65" s="20">
        <v>539955.77899999998</v>
      </c>
      <c r="G65" s="26">
        <v>1.2E-2</v>
      </c>
      <c r="H65">
        <v>0.64600000000000002</v>
      </c>
      <c r="I65" s="26">
        <v>8.2000000000000003E-2</v>
      </c>
      <c r="J65" s="26">
        <v>0.154</v>
      </c>
      <c r="K65" s="26">
        <v>0.13500000000000001</v>
      </c>
      <c r="L65" s="26">
        <v>1.39</v>
      </c>
      <c r="M65" s="26">
        <v>1.39</v>
      </c>
      <c r="N65" s="26">
        <v>1.607</v>
      </c>
      <c r="O65" s="26">
        <f t="shared" si="2"/>
        <v>1.8611355651019843</v>
      </c>
      <c r="P65" s="31"/>
      <c r="Q65" s="31"/>
    </row>
    <row r="66" spans="1:17" x14ac:dyDescent="0.3">
      <c r="A66" s="13">
        <v>124</v>
      </c>
      <c r="B66" s="7" t="s">
        <v>4</v>
      </c>
      <c r="C66" s="7" t="s">
        <v>4</v>
      </c>
      <c r="D66" s="22" t="s">
        <v>4</v>
      </c>
      <c r="E66" s="20"/>
      <c r="F66" s="20"/>
      <c r="G66" s="26"/>
      <c r="H66" s="26"/>
      <c r="I66" s="26"/>
      <c r="J66" s="26"/>
      <c r="K66" s="26"/>
      <c r="L66" s="26"/>
      <c r="M66" s="26"/>
      <c r="N66" s="26"/>
      <c r="O66" s="26">
        <f t="shared" si="2"/>
        <v>0</v>
      </c>
      <c r="P66" s="31"/>
      <c r="Q66" s="31"/>
    </row>
    <row r="67" spans="1:17" x14ac:dyDescent="0.3">
      <c r="A67" s="13">
        <v>81</v>
      </c>
      <c r="B67" s="7">
        <v>115</v>
      </c>
      <c r="C67" s="7">
        <v>128</v>
      </c>
      <c r="D67" s="22">
        <v>344</v>
      </c>
      <c r="E67" s="20">
        <v>475232.79800000001</v>
      </c>
      <c r="F67" s="20">
        <v>539954.68000000005</v>
      </c>
      <c r="G67" s="26">
        <v>7.6999999999999999E-2</v>
      </c>
      <c r="H67" s="26">
        <v>2.8029999999999999</v>
      </c>
      <c r="I67" s="26">
        <v>1.3169999999999999</v>
      </c>
      <c r="J67" s="26">
        <v>0.114</v>
      </c>
      <c r="K67" s="26">
        <v>0.11600000000000001</v>
      </c>
      <c r="L67" s="26">
        <v>1.3169999999999999</v>
      </c>
      <c r="M67">
        <v>8.5000000000000006E-2</v>
      </c>
      <c r="N67" s="26">
        <v>0.11799999999999999</v>
      </c>
      <c r="O67" s="26">
        <f t="shared" si="2"/>
        <v>1.2063638764228259</v>
      </c>
      <c r="P67" s="31"/>
      <c r="Q67" s="31"/>
    </row>
    <row r="68" spans="1:17" x14ac:dyDescent="0.3">
      <c r="A68" s="13">
        <v>6</v>
      </c>
      <c r="B68" s="7" t="s">
        <v>4</v>
      </c>
      <c r="C68" s="7" t="s">
        <v>4</v>
      </c>
      <c r="D68" s="22" t="s">
        <v>4</v>
      </c>
      <c r="E68" s="20"/>
      <c r="F68" s="20"/>
      <c r="G68" s="26"/>
      <c r="H68" s="26"/>
      <c r="I68" s="26"/>
      <c r="J68" s="26"/>
      <c r="K68" s="26"/>
      <c r="L68" s="26"/>
      <c r="M68" s="26"/>
      <c r="N68" s="26"/>
      <c r="O68" s="26">
        <f t="shared" si="2"/>
        <v>0</v>
      </c>
      <c r="P68" s="31"/>
      <c r="Q68" s="31"/>
    </row>
    <row r="69" spans="1:17" x14ac:dyDescent="0.3">
      <c r="A69" s="13">
        <v>11</v>
      </c>
      <c r="B69" s="7" t="s">
        <v>4</v>
      </c>
      <c r="C69" s="7" t="s">
        <v>4</v>
      </c>
      <c r="D69" s="22" t="s">
        <v>4</v>
      </c>
      <c r="E69" s="20"/>
      <c r="F69" s="20"/>
      <c r="G69" s="7"/>
      <c r="H69" s="26"/>
      <c r="I69" s="26"/>
      <c r="J69" s="26"/>
      <c r="K69" s="26"/>
      <c r="L69" s="26"/>
      <c r="M69" s="26"/>
      <c r="N69" s="26"/>
      <c r="O69" s="26">
        <f t="shared" si="2"/>
        <v>0</v>
      </c>
      <c r="P69" s="31"/>
      <c r="Q69" s="31"/>
    </row>
    <row r="70" spans="1:17" x14ac:dyDescent="0.3">
      <c r="A70" s="13">
        <v>48</v>
      </c>
      <c r="B70" s="7">
        <v>81</v>
      </c>
      <c r="C70" s="7">
        <v>138</v>
      </c>
      <c r="D70" s="22">
        <v>325</v>
      </c>
      <c r="E70" s="20">
        <v>475233.005</v>
      </c>
      <c r="F70" s="20">
        <v>539954.549</v>
      </c>
      <c r="G70" s="26">
        <v>3.3000000000000002E-2</v>
      </c>
      <c r="H70" s="26">
        <v>1.766</v>
      </c>
      <c r="I70" s="26">
        <v>0.80800000000000005</v>
      </c>
      <c r="J70" s="26">
        <v>7.8E-2</v>
      </c>
      <c r="K70" s="26">
        <v>7.5999999999999998E-2</v>
      </c>
      <c r="L70" s="26">
        <v>0.80800000000000005</v>
      </c>
      <c r="M70" s="26">
        <v>8.5000000000000006E-2</v>
      </c>
      <c r="N70" s="26">
        <v>8.1000000000000003E-2</v>
      </c>
      <c r="O70" s="26">
        <f t="shared" si="2"/>
        <v>0.87357318483842672</v>
      </c>
      <c r="P70" s="31"/>
      <c r="Q70" s="31"/>
    </row>
    <row r="71" spans="1:17" x14ac:dyDescent="0.3">
      <c r="A71" s="13">
        <v>62</v>
      </c>
      <c r="B71" s="7">
        <v>168</v>
      </c>
      <c r="C71" s="7">
        <v>34</v>
      </c>
      <c r="D71" s="22">
        <v>281</v>
      </c>
      <c r="E71" s="20">
        <v>475232.01299999998</v>
      </c>
      <c r="F71" s="20">
        <v>539954.65500000003</v>
      </c>
      <c r="G71" s="26">
        <v>6.0000000000000001E-3</v>
      </c>
      <c r="H71" s="26">
        <v>0.52100000000000002</v>
      </c>
      <c r="I71" s="26">
        <v>0.23300000000000001</v>
      </c>
      <c r="J71" s="26">
        <v>0.05</v>
      </c>
      <c r="K71" s="26">
        <v>4.9000000000000002E-2</v>
      </c>
      <c r="L71" s="26">
        <v>0.23300000000000001</v>
      </c>
      <c r="M71" s="26">
        <v>0.114</v>
      </c>
      <c r="N71" s="26">
        <v>0.05</v>
      </c>
      <c r="O71" s="26">
        <f>(L71^2 + N71^2 +M71^ 2)^(1/3)</f>
        <v>0.4117061561408627</v>
      </c>
      <c r="P71" s="31"/>
      <c r="Q71" s="31"/>
    </row>
    <row r="73" spans="1:17" x14ac:dyDescent="0.3">
      <c r="A73" s="18" t="s">
        <v>11</v>
      </c>
      <c r="B73" s="34" t="s">
        <v>7</v>
      </c>
      <c r="C73" s="34"/>
      <c r="D73" s="34"/>
      <c r="E73" s="30" t="s">
        <v>16</v>
      </c>
      <c r="F73" s="30"/>
      <c r="G73" s="30" t="s">
        <v>17</v>
      </c>
      <c r="H73" s="30"/>
      <c r="I73" s="30"/>
      <c r="J73" s="30"/>
      <c r="K73" s="30"/>
      <c r="L73" s="30" t="s">
        <v>23</v>
      </c>
      <c r="M73" s="30"/>
      <c r="N73" s="30"/>
      <c r="O73" s="30"/>
      <c r="P73" s="30" t="s">
        <v>28</v>
      </c>
      <c r="Q73" s="30"/>
    </row>
    <row r="74" spans="1:17" x14ac:dyDescent="0.3">
      <c r="A74" s="6" t="s">
        <v>6</v>
      </c>
      <c r="B74" s="6">
        <v>22</v>
      </c>
      <c r="C74" s="6">
        <v>20</v>
      </c>
      <c r="D74" s="6">
        <v>21</v>
      </c>
      <c r="E74" s="25" t="s">
        <v>13</v>
      </c>
      <c r="F74" s="25" t="s">
        <v>14</v>
      </c>
      <c r="G74" s="23" t="s">
        <v>18</v>
      </c>
      <c r="H74" s="23" t="s">
        <v>19</v>
      </c>
      <c r="I74" s="23" t="s">
        <v>20</v>
      </c>
      <c r="J74" s="23" t="s">
        <v>21</v>
      </c>
      <c r="K74" s="23" t="s">
        <v>22</v>
      </c>
      <c r="L74" s="23" t="s">
        <v>24</v>
      </c>
      <c r="M74" s="23" t="s">
        <v>25</v>
      </c>
      <c r="N74" s="23" t="s">
        <v>26</v>
      </c>
      <c r="O74" s="23" t="s">
        <v>27</v>
      </c>
      <c r="P74" s="30"/>
      <c r="Q74" s="30"/>
    </row>
    <row r="75" spans="1:17" x14ac:dyDescent="0.3">
      <c r="A75" s="8">
        <v>8</v>
      </c>
      <c r="B75" s="7">
        <v>184</v>
      </c>
      <c r="C75" s="7">
        <v>35</v>
      </c>
      <c r="D75" s="7">
        <v>153</v>
      </c>
      <c r="E75" s="20"/>
      <c r="F75" s="20"/>
      <c r="G75" s="26"/>
      <c r="H75" s="26"/>
      <c r="I75" s="26"/>
      <c r="J75" s="26"/>
      <c r="K75" s="26"/>
      <c r="L75" s="26"/>
      <c r="M75" s="26"/>
      <c r="N75" s="26"/>
      <c r="O75" s="26">
        <f>(L75^2 + M75^2 +N75^ 2)^(1/3)</f>
        <v>0</v>
      </c>
      <c r="P75" s="31" t="s">
        <v>31</v>
      </c>
      <c r="Q75" s="31"/>
    </row>
    <row r="76" spans="1:17" x14ac:dyDescent="0.3">
      <c r="A76" s="10">
        <v>2</v>
      </c>
      <c r="B76" s="7">
        <v>115</v>
      </c>
      <c r="C76" s="7">
        <v>108</v>
      </c>
      <c r="D76" s="7">
        <v>136</v>
      </c>
      <c r="E76" s="20">
        <v>475235.83600000001</v>
      </c>
      <c r="F76" s="20">
        <v>539959.95400000003</v>
      </c>
      <c r="G76" s="26">
        <v>6.0000000000000001E-3</v>
      </c>
      <c r="H76" s="26">
        <v>0.39200000000000002</v>
      </c>
      <c r="I76" s="26">
        <v>7.3999999999999996E-2</v>
      </c>
      <c r="J76" s="26">
        <v>0.152</v>
      </c>
      <c r="K76" s="26">
        <v>7.5999999999999998E-2</v>
      </c>
      <c r="L76" s="26">
        <v>0.152</v>
      </c>
      <c r="M76" s="26">
        <v>0.54600000000000004</v>
      </c>
      <c r="N76" s="26">
        <v>7.6999999999999999E-2</v>
      </c>
      <c r="O76" s="26">
        <f t="shared" ref="O76:O91" si="3">(L76^2 + M76^2 +N76^ 2)^(1/3)</f>
        <v>0.68904650207183482</v>
      </c>
      <c r="P76" s="31"/>
      <c r="Q76" s="31"/>
    </row>
    <row r="77" spans="1:17" x14ac:dyDescent="0.3">
      <c r="A77" s="10">
        <v>43</v>
      </c>
      <c r="B77" s="7">
        <v>134</v>
      </c>
      <c r="C77" s="7">
        <v>76</v>
      </c>
      <c r="D77" s="7">
        <v>169</v>
      </c>
      <c r="E77" s="20"/>
      <c r="F77" s="20"/>
      <c r="G77" s="26"/>
      <c r="H77" s="26"/>
      <c r="I77" s="26"/>
      <c r="J77" s="26"/>
      <c r="K77" s="26"/>
      <c r="L77" s="26"/>
      <c r="M77" s="26"/>
      <c r="N77" s="26"/>
      <c r="O77" s="26">
        <f t="shared" si="3"/>
        <v>0</v>
      </c>
      <c r="P77" s="31" t="s">
        <v>31</v>
      </c>
      <c r="Q77" s="31"/>
    </row>
    <row r="78" spans="1:17" x14ac:dyDescent="0.3">
      <c r="A78" s="11">
        <v>15</v>
      </c>
      <c r="B78" s="7">
        <v>177</v>
      </c>
      <c r="C78" s="7">
        <v>61</v>
      </c>
      <c r="D78" s="7">
        <v>132</v>
      </c>
      <c r="E78" s="20">
        <v>475235.391</v>
      </c>
      <c r="F78" s="20">
        <v>539959.522</v>
      </c>
      <c r="G78" s="26">
        <v>1E-3</v>
      </c>
      <c r="H78" s="26">
        <v>0.216</v>
      </c>
      <c r="I78" s="26">
        <v>8.4000000000000005E-2</v>
      </c>
      <c r="J78" s="26">
        <v>8.4000000000000005E-2</v>
      </c>
      <c r="K78" s="26">
        <v>2.9000000000000001E-2</v>
      </c>
      <c r="L78" s="26">
        <v>8.4000000000000005E-2</v>
      </c>
      <c r="M78" s="26">
        <v>0.23799999999999999</v>
      </c>
      <c r="N78" s="26">
        <v>0.03</v>
      </c>
      <c r="O78" s="26">
        <f t="shared" si="3"/>
        <v>0.40124611396876342</v>
      </c>
      <c r="P78" s="31"/>
      <c r="Q78" s="31"/>
    </row>
    <row r="79" spans="1:17" x14ac:dyDescent="0.3">
      <c r="A79" s="11">
        <v>94</v>
      </c>
      <c r="B79" s="7">
        <v>192</v>
      </c>
      <c r="C79" s="7">
        <v>69</v>
      </c>
      <c r="D79" s="7">
        <v>127</v>
      </c>
      <c r="E79" s="20">
        <v>475235.402</v>
      </c>
      <c r="F79" s="20">
        <v>539959.40700000001</v>
      </c>
      <c r="G79" s="26">
        <v>8.9999999999999993E-3</v>
      </c>
      <c r="H79" s="26">
        <v>0.73699999999999999</v>
      </c>
      <c r="I79" s="26">
        <v>0.32200000000000001</v>
      </c>
      <c r="J79" s="26">
        <v>5.5E-2</v>
      </c>
      <c r="K79" s="26">
        <v>4.9000000000000002E-2</v>
      </c>
      <c r="L79" s="26">
        <v>0.32200000000000001</v>
      </c>
      <c r="M79" s="26">
        <v>0.13600000000000001</v>
      </c>
      <c r="N79" s="26">
        <v>5.6000000000000001E-2</v>
      </c>
      <c r="O79" s="26">
        <f t="shared" si="3"/>
        <v>0.50042097878757796</v>
      </c>
      <c r="P79" s="31"/>
      <c r="Q79" s="31"/>
    </row>
    <row r="80" spans="1:17" x14ac:dyDescent="0.3">
      <c r="A80" s="11">
        <v>95</v>
      </c>
      <c r="B80" s="7">
        <v>226</v>
      </c>
      <c r="C80" s="7">
        <v>59</v>
      </c>
      <c r="D80" s="7">
        <v>158</v>
      </c>
      <c r="E80" s="20">
        <v>475234.984</v>
      </c>
      <c r="F80" s="20">
        <v>539959.15899999999</v>
      </c>
      <c r="G80" s="26">
        <v>4.0000000000000001E-3</v>
      </c>
      <c r="H80" s="26">
        <v>0.28799999999999998</v>
      </c>
      <c r="I80" s="26">
        <v>8.2000000000000003E-2</v>
      </c>
      <c r="J80" s="26">
        <v>7.6999999999999999E-2</v>
      </c>
      <c r="K80" s="26">
        <v>8.7999999999999995E-2</v>
      </c>
      <c r="L80" s="26">
        <v>8.2000000000000003E-2</v>
      </c>
      <c r="M80" s="26">
        <v>0.76100000000000001</v>
      </c>
      <c r="N80" s="26">
        <v>9.6000000000000002E-2</v>
      </c>
      <c r="O80" s="26">
        <f t="shared" si="3"/>
        <v>0.84111200044010526</v>
      </c>
      <c r="P80" s="31"/>
      <c r="Q80" s="31"/>
    </row>
    <row r="81" spans="1:17" x14ac:dyDescent="0.3">
      <c r="A81" s="12">
        <v>109</v>
      </c>
      <c r="B81" s="7">
        <v>140</v>
      </c>
      <c r="C81" s="7">
        <v>65</v>
      </c>
      <c r="D81" s="7">
        <v>156</v>
      </c>
      <c r="E81" s="20"/>
      <c r="F81" s="20"/>
      <c r="G81" s="26"/>
      <c r="H81" s="26"/>
      <c r="I81" s="26"/>
      <c r="J81" s="26"/>
      <c r="K81" s="26"/>
      <c r="L81" s="26"/>
      <c r="M81" s="26"/>
      <c r="N81" s="26"/>
      <c r="O81" s="26">
        <f t="shared" si="3"/>
        <v>0</v>
      </c>
      <c r="P81" s="31" t="s">
        <v>31</v>
      </c>
      <c r="Q81" s="31"/>
    </row>
    <row r="82" spans="1:17" x14ac:dyDescent="0.3">
      <c r="A82" s="12">
        <v>66</v>
      </c>
      <c r="B82" s="7">
        <v>122</v>
      </c>
      <c r="C82" s="7">
        <v>98</v>
      </c>
      <c r="D82" s="7">
        <v>123</v>
      </c>
      <c r="E82" s="20">
        <v>475235.79100000003</v>
      </c>
      <c r="F82" s="20">
        <v>539959.84600000002</v>
      </c>
      <c r="G82" s="26">
        <v>0</v>
      </c>
      <c r="H82" s="26">
        <v>0.10299999999999999</v>
      </c>
      <c r="I82" s="26">
        <v>3.7999999999999999E-2</v>
      </c>
      <c r="J82" s="26">
        <v>2.1000000000000001E-2</v>
      </c>
      <c r="K82" s="26">
        <v>2.3E-2</v>
      </c>
      <c r="L82" s="29">
        <v>0.29649999999999999</v>
      </c>
      <c r="M82" s="26">
        <v>0.29649999999999999</v>
      </c>
      <c r="N82" s="26">
        <v>8.3000000000000004E-2</v>
      </c>
      <c r="O82" s="26">
        <f t="shared" si="3"/>
        <v>0.5674447021228648</v>
      </c>
      <c r="P82" s="31" t="s">
        <v>29</v>
      </c>
      <c r="Q82" s="31"/>
    </row>
    <row r="83" spans="1:17" x14ac:dyDescent="0.3">
      <c r="A83" s="13">
        <v>73</v>
      </c>
      <c r="B83" s="7">
        <v>128</v>
      </c>
      <c r="C83" s="7">
        <v>95</v>
      </c>
      <c r="D83" s="7">
        <v>120</v>
      </c>
      <c r="E83" s="24"/>
      <c r="F83" s="20"/>
      <c r="G83" s="26"/>
      <c r="H83" s="26"/>
      <c r="I83" s="26"/>
      <c r="J83" s="26"/>
      <c r="K83" s="26"/>
      <c r="L83" s="26"/>
      <c r="M83" s="26"/>
      <c r="N83" s="26"/>
      <c r="O83" s="26">
        <f t="shared" si="3"/>
        <v>0</v>
      </c>
      <c r="P83" s="31" t="s">
        <v>29</v>
      </c>
      <c r="Q83" s="31"/>
    </row>
    <row r="84" spans="1:17" x14ac:dyDescent="0.3">
      <c r="A84" s="13">
        <v>129</v>
      </c>
      <c r="B84" s="7">
        <v>182</v>
      </c>
      <c r="C84" s="7">
        <v>75</v>
      </c>
      <c r="D84" s="7">
        <v>118</v>
      </c>
      <c r="E84" s="20">
        <v>475235.48800000001</v>
      </c>
      <c r="F84" s="20">
        <v>539959.402</v>
      </c>
      <c r="G84" s="26">
        <v>3.0000000000000001E-3</v>
      </c>
      <c r="H84" s="26">
        <v>0.434</v>
      </c>
      <c r="I84" s="26">
        <v>0.19</v>
      </c>
      <c r="J84" s="26">
        <v>3.4000000000000002E-2</v>
      </c>
      <c r="K84" s="26">
        <v>3.5999999999999997E-2</v>
      </c>
      <c r="L84" s="26">
        <v>0.19</v>
      </c>
      <c r="M84" s="26">
        <v>0.158</v>
      </c>
      <c r="N84" s="26">
        <v>3.6999999999999998E-2</v>
      </c>
      <c r="O84" s="26">
        <f t="shared" si="3"/>
        <v>0.39670840446187716</v>
      </c>
      <c r="P84" s="31"/>
      <c r="Q84" s="31"/>
    </row>
    <row r="85" spans="1:17" x14ac:dyDescent="0.3">
      <c r="A85" s="13">
        <v>70</v>
      </c>
      <c r="B85" s="7">
        <v>126</v>
      </c>
      <c r="C85" s="7">
        <v>89</v>
      </c>
      <c r="D85" s="7">
        <v>143</v>
      </c>
      <c r="E85" s="20">
        <v>475235.65899999999</v>
      </c>
      <c r="F85" s="20">
        <v>539959.96499999997</v>
      </c>
      <c r="G85" s="26">
        <v>0</v>
      </c>
      <c r="H85" s="26">
        <v>0.1</v>
      </c>
      <c r="I85" s="26">
        <v>4.2000000000000003E-2</v>
      </c>
      <c r="J85" s="26">
        <v>1.4E-2</v>
      </c>
      <c r="K85" s="26">
        <v>1.2999999999999999E-2</v>
      </c>
      <c r="L85" s="26">
        <v>4.2000000000000003E-2</v>
      </c>
      <c r="M85" s="26">
        <v>0.32100000000000001</v>
      </c>
      <c r="N85" s="26">
        <v>1.4E-2</v>
      </c>
      <c r="O85" s="26">
        <f t="shared" si="3"/>
        <v>0.47177089570752756</v>
      </c>
      <c r="P85" s="31"/>
      <c r="Q85" s="31"/>
    </row>
    <row r="86" spans="1:17" x14ac:dyDescent="0.3">
      <c r="A86" s="13">
        <v>58</v>
      </c>
      <c r="B86" s="7">
        <v>167</v>
      </c>
      <c r="C86" s="7">
        <v>85</v>
      </c>
      <c r="D86" s="7">
        <v>107</v>
      </c>
      <c r="E86" s="20">
        <v>475235.61700000003</v>
      </c>
      <c r="F86" s="20">
        <v>539959.42200000002</v>
      </c>
      <c r="G86" s="26">
        <v>0</v>
      </c>
      <c r="H86" s="26">
        <v>0.104</v>
      </c>
      <c r="I86" s="26">
        <v>4.3999999999999997E-2</v>
      </c>
      <c r="J86" s="26">
        <v>1.2E-2</v>
      </c>
      <c r="K86" s="26">
        <v>1.2999999999999999E-2</v>
      </c>
      <c r="L86" s="26">
        <v>4.3999999999999997E-2</v>
      </c>
      <c r="M86" s="26">
        <v>0.26</v>
      </c>
      <c r="N86" s="26">
        <v>1.2999999999999999E-2</v>
      </c>
      <c r="O86" s="26">
        <f t="shared" si="3"/>
        <v>0.4115487723362965</v>
      </c>
      <c r="P86" s="31"/>
      <c r="Q86" s="31"/>
    </row>
    <row r="87" spans="1:17" x14ac:dyDescent="0.3">
      <c r="A87" s="13">
        <v>136</v>
      </c>
      <c r="B87" s="7">
        <v>223</v>
      </c>
      <c r="C87" s="7">
        <v>61</v>
      </c>
      <c r="D87" s="7">
        <v>155</v>
      </c>
      <c r="E87" s="20">
        <v>475235.15600000002</v>
      </c>
      <c r="F87" s="20">
        <v>539959.424</v>
      </c>
      <c r="G87" s="26">
        <v>4.1000000000000002E-2</v>
      </c>
      <c r="H87" s="26">
        <v>1.7190000000000001</v>
      </c>
      <c r="I87" s="26">
        <v>0.74399999999999999</v>
      </c>
      <c r="J87" s="26">
        <v>0.10100000000000001</v>
      </c>
      <c r="K87" s="26">
        <v>0.106</v>
      </c>
      <c r="L87" s="26">
        <v>0.74399999999999999</v>
      </c>
      <c r="M87" s="26">
        <v>0.10100000000000001</v>
      </c>
      <c r="N87" s="26">
        <v>0.111</v>
      </c>
      <c r="O87" s="26">
        <f t="shared" si="3"/>
        <v>0.83206145533477582</v>
      </c>
      <c r="P87" s="31"/>
      <c r="Q87" s="31"/>
    </row>
    <row r="88" spans="1:17" x14ac:dyDescent="0.3">
      <c r="A88" s="13">
        <v>39</v>
      </c>
      <c r="B88" s="7" t="s">
        <v>4</v>
      </c>
      <c r="C88" s="7" t="s">
        <v>4</v>
      </c>
      <c r="D88" s="7" t="s">
        <v>4</v>
      </c>
      <c r="E88" s="20"/>
      <c r="F88" s="20"/>
      <c r="G88" s="26"/>
      <c r="H88" s="26"/>
      <c r="I88" s="26"/>
      <c r="J88" s="26"/>
      <c r="K88" s="26"/>
      <c r="L88" s="26"/>
      <c r="M88" s="26"/>
      <c r="N88" s="26"/>
      <c r="O88" s="26">
        <f t="shared" si="3"/>
        <v>0</v>
      </c>
      <c r="P88" s="31"/>
      <c r="Q88" s="31"/>
    </row>
    <row r="89" spans="1:17" x14ac:dyDescent="0.3">
      <c r="A89" s="13">
        <v>5</v>
      </c>
      <c r="B89" s="7" t="s">
        <v>4</v>
      </c>
      <c r="C89" s="7" t="s">
        <v>4</v>
      </c>
      <c r="D89" s="7" t="s">
        <v>4</v>
      </c>
      <c r="E89" s="20"/>
      <c r="F89" s="20"/>
      <c r="G89" s="26"/>
      <c r="H89" s="26"/>
      <c r="I89" s="26"/>
      <c r="J89" s="26"/>
      <c r="K89" s="26"/>
      <c r="L89" s="26"/>
      <c r="M89" s="26"/>
      <c r="N89" s="26"/>
      <c r="O89" s="26">
        <f t="shared" si="3"/>
        <v>0</v>
      </c>
      <c r="P89" s="31"/>
      <c r="Q89" s="31"/>
    </row>
    <row r="90" spans="1:17" x14ac:dyDescent="0.3">
      <c r="A90" s="13">
        <v>31</v>
      </c>
      <c r="B90" s="7" t="s">
        <v>4</v>
      </c>
      <c r="C90" s="7" t="s">
        <v>4</v>
      </c>
      <c r="D90" s="7" t="s">
        <v>4</v>
      </c>
      <c r="E90" s="20"/>
      <c r="F90" s="20"/>
      <c r="G90" s="26"/>
      <c r="H90" s="26"/>
      <c r="I90" s="26"/>
      <c r="J90" s="26"/>
      <c r="K90" s="26"/>
      <c r="L90" s="26"/>
      <c r="M90" s="26"/>
      <c r="N90" s="26"/>
      <c r="O90" s="26">
        <f t="shared" si="3"/>
        <v>0</v>
      </c>
      <c r="P90" s="31"/>
      <c r="Q90" s="31"/>
    </row>
    <row r="91" spans="1:17" x14ac:dyDescent="0.3">
      <c r="A91" s="13">
        <v>10</v>
      </c>
      <c r="B91" s="7" t="s">
        <v>4</v>
      </c>
      <c r="C91" s="7" t="s">
        <v>4</v>
      </c>
      <c r="D91" s="7" t="s">
        <v>4</v>
      </c>
      <c r="E91" s="20"/>
      <c r="F91" s="20"/>
      <c r="G91" s="7"/>
      <c r="H91" s="26"/>
      <c r="I91" s="26"/>
      <c r="J91" s="26"/>
      <c r="K91" s="26"/>
      <c r="L91" s="26"/>
      <c r="M91" s="26"/>
      <c r="N91" s="26"/>
      <c r="O91" s="26">
        <f t="shared" si="3"/>
        <v>0</v>
      </c>
      <c r="P91" s="31"/>
      <c r="Q91" s="31"/>
    </row>
    <row r="93" spans="1:17" x14ac:dyDescent="0.3">
      <c r="A93" s="19" t="s">
        <v>12</v>
      </c>
      <c r="B93" s="35" t="s">
        <v>7</v>
      </c>
      <c r="C93" s="35"/>
      <c r="D93" s="35"/>
      <c r="E93" s="30" t="s">
        <v>16</v>
      </c>
      <c r="F93" s="30"/>
      <c r="G93" s="30" t="s">
        <v>17</v>
      </c>
      <c r="H93" s="30"/>
      <c r="I93" s="30"/>
      <c r="J93" s="30"/>
      <c r="K93" s="30"/>
      <c r="L93" s="30" t="s">
        <v>23</v>
      </c>
      <c r="M93" s="30"/>
      <c r="N93" s="30"/>
      <c r="O93" s="30"/>
      <c r="P93" s="30" t="s">
        <v>28</v>
      </c>
      <c r="Q93" s="30"/>
    </row>
    <row r="94" spans="1:17" x14ac:dyDescent="0.3">
      <c r="A94" s="6" t="s">
        <v>6</v>
      </c>
      <c r="B94" s="6">
        <v>31</v>
      </c>
      <c r="C94" s="6">
        <v>30</v>
      </c>
      <c r="D94" s="6">
        <v>28</v>
      </c>
      <c r="E94" s="25" t="s">
        <v>13</v>
      </c>
      <c r="F94" s="25" t="s">
        <v>14</v>
      </c>
      <c r="G94" s="23" t="s">
        <v>18</v>
      </c>
      <c r="H94" s="23" t="s">
        <v>19</v>
      </c>
      <c r="I94" s="23" t="s">
        <v>20</v>
      </c>
      <c r="J94" s="23" t="s">
        <v>21</v>
      </c>
      <c r="K94" s="23" t="s">
        <v>22</v>
      </c>
      <c r="L94" s="23" t="s">
        <v>24</v>
      </c>
      <c r="M94" s="23" t="s">
        <v>25</v>
      </c>
      <c r="N94" s="23" t="s">
        <v>26</v>
      </c>
      <c r="O94" s="23" t="s">
        <v>27</v>
      </c>
      <c r="P94" s="30"/>
      <c r="Q94" s="30"/>
    </row>
    <row r="95" spans="1:17" x14ac:dyDescent="0.3">
      <c r="A95" s="8">
        <v>1</v>
      </c>
      <c r="B95" s="7">
        <v>150</v>
      </c>
      <c r="C95" s="7">
        <v>95</v>
      </c>
      <c r="D95" s="7">
        <v>96</v>
      </c>
      <c r="E95" s="20"/>
      <c r="F95" s="20"/>
      <c r="G95" s="26"/>
      <c r="H95" s="26"/>
      <c r="I95" s="26"/>
      <c r="J95" s="26"/>
      <c r="K95" s="26"/>
      <c r="L95" s="26"/>
      <c r="M95" s="26"/>
      <c r="N95" s="26"/>
      <c r="O95" s="26">
        <f>(L95^2 + M95^2 +N95^ 2)^(1/3)</f>
        <v>0</v>
      </c>
      <c r="P95" s="31" t="s">
        <v>29</v>
      </c>
      <c r="Q95" s="31"/>
    </row>
    <row r="96" spans="1:17" x14ac:dyDescent="0.3">
      <c r="A96" s="10">
        <v>41</v>
      </c>
      <c r="B96" s="7">
        <v>189</v>
      </c>
      <c r="C96" s="7">
        <v>154</v>
      </c>
      <c r="D96" s="7">
        <v>100</v>
      </c>
      <c r="E96" s="20">
        <v>475238.95500000002</v>
      </c>
      <c r="F96" s="20">
        <v>539968.87399999995</v>
      </c>
      <c r="G96" s="26">
        <v>1E-3</v>
      </c>
      <c r="H96" s="26">
        <v>0.13100000000000001</v>
      </c>
      <c r="I96" s="26">
        <v>4.3999999999999997E-2</v>
      </c>
      <c r="J96" s="26">
        <v>3.2000000000000001E-2</v>
      </c>
      <c r="K96" s="26">
        <v>3.4000000000000002E-2</v>
      </c>
      <c r="L96" s="26">
        <v>0.69199999999999995</v>
      </c>
      <c r="M96" s="26">
        <v>0.69199999999999995</v>
      </c>
      <c r="N96" s="26">
        <v>0.40899999999999997</v>
      </c>
      <c r="O96" s="26">
        <f t="shared" ref="O96:O110" si="4">(L96^2 + M96^2 +N96^ 2)^(1/3)</f>
        <v>1.0400446849636535</v>
      </c>
      <c r="P96" s="31"/>
      <c r="Q96" s="31"/>
    </row>
    <row r="97" spans="1:17" x14ac:dyDescent="0.3">
      <c r="A97" s="11">
        <v>17</v>
      </c>
      <c r="B97" s="7">
        <v>149</v>
      </c>
      <c r="C97" s="7">
        <v>114</v>
      </c>
      <c r="D97" s="7">
        <v>114</v>
      </c>
      <c r="E97" s="20">
        <v>475238.95</v>
      </c>
      <c r="F97" s="20">
        <v>539969.31499999994</v>
      </c>
      <c r="G97" s="26">
        <v>0</v>
      </c>
      <c r="H97" s="26">
        <v>1.9E-2</v>
      </c>
      <c r="I97" s="26">
        <v>8.2500000000000004E-2</v>
      </c>
      <c r="J97" s="26">
        <v>4.0000000000000001E-3</v>
      </c>
      <c r="K97" s="26">
        <v>5.0000000000000001E-3</v>
      </c>
      <c r="L97" s="26">
        <v>8.2500000000000004E-2</v>
      </c>
      <c r="M97" s="26">
        <v>6.0000000000000001E-3</v>
      </c>
      <c r="N97" s="26">
        <v>5.0000000000000001E-3</v>
      </c>
      <c r="O97" s="26">
        <f t="shared" si="4"/>
        <v>0.1900761467637174</v>
      </c>
      <c r="P97" s="31" t="s">
        <v>31</v>
      </c>
      <c r="Q97" s="31"/>
    </row>
    <row r="98" spans="1:17" x14ac:dyDescent="0.3">
      <c r="A98" s="11">
        <v>29</v>
      </c>
      <c r="B98" s="7">
        <v>198</v>
      </c>
      <c r="C98" s="7">
        <v>143</v>
      </c>
      <c r="D98" s="7">
        <v>75</v>
      </c>
      <c r="E98" s="20">
        <v>475238.69400000002</v>
      </c>
      <c r="F98" s="20">
        <v>539968.88699999999</v>
      </c>
      <c r="G98" s="26">
        <v>0</v>
      </c>
      <c r="H98" s="26">
        <v>6.2E-2</v>
      </c>
      <c r="I98" s="26">
        <v>2.1000000000000001E-2</v>
      </c>
      <c r="J98" s="26">
        <v>1.47E-2</v>
      </c>
      <c r="K98" s="26">
        <v>1.6E-2</v>
      </c>
      <c r="L98" s="26">
        <v>0.495</v>
      </c>
      <c r="M98" s="26">
        <v>0.495</v>
      </c>
      <c r="N98" s="26">
        <v>0.249</v>
      </c>
      <c r="O98" s="26">
        <f t="shared" si="4"/>
        <v>0.82033844843088155</v>
      </c>
      <c r="P98" s="31"/>
      <c r="Q98" s="31"/>
    </row>
    <row r="99" spans="1:17" x14ac:dyDescent="0.3">
      <c r="A99" s="11">
        <v>14</v>
      </c>
      <c r="B99" s="7" t="s">
        <v>4</v>
      </c>
      <c r="C99" s="7" t="s">
        <v>4</v>
      </c>
      <c r="D99" s="7" t="s">
        <v>4</v>
      </c>
      <c r="E99" s="20"/>
      <c r="F99" s="20"/>
      <c r="G99" s="26"/>
      <c r="H99" s="26"/>
      <c r="I99" s="26"/>
      <c r="J99" s="26"/>
      <c r="K99" s="26"/>
      <c r="L99" s="26"/>
      <c r="M99" s="26"/>
      <c r="N99" s="26"/>
      <c r="O99" s="26">
        <f t="shared" si="4"/>
        <v>0</v>
      </c>
      <c r="P99" s="31"/>
      <c r="Q99" s="31"/>
    </row>
    <row r="100" spans="1:17" x14ac:dyDescent="0.3">
      <c r="A100" s="12">
        <v>119</v>
      </c>
      <c r="B100" s="7">
        <v>211</v>
      </c>
      <c r="C100" s="7">
        <v>151</v>
      </c>
      <c r="D100" s="7">
        <v>58</v>
      </c>
      <c r="E100" s="20"/>
      <c r="F100" s="20"/>
      <c r="G100" s="26"/>
      <c r="H100" s="26"/>
      <c r="I100" s="26"/>
      <c r="J100" s="26"/>
      <c r="K100" s="26"/>
      <c r="L100" s="26"/>
      <c r="M100" s="26"/>
      <c r="N100" s="26"/>
      <c r="O100" s="26">
        <f t="shared" si="4"/>
        <v>0</v>
      </c>
      <c r="P100" s="31" t="s">
        <v>29</v>
      </c>
      <c r="Q100" s="31"/>
    </row>
    <row r="101" spans="1:17" x14ac:dyDescent="0.3">
      <c r="A101" s="12">
        <v>45</v>
      </c>
      <c r="B101" s="7">
        <v>131</v>
      </c>
      <c r="C101" s="7">
        <v>105</v>
      </c>
      <c r="D101" s="7">
        <v>127</v>
      </c>
      <c r="E101" s="20">
        <v>475239.00599999999</v>
      </c>
      <c r="F101" s="20">
        <v>539969.48300000001</v>
      </c>
      <c r="G101" s="26">
        <v>0</v>
      </c>
      <c r="H101" s="26">
        <v>3.6999999999999998E-2</v>
      </c>
      <c r="I101" s="26">
        <v>8.0000000000000002E-3</v>
      </c>
      <c r="J101" s="26">
        <v>7.0000000000000001E-3</v>
      </c>
      <c r="K101" s="26">
        <v>1.4E-2</v>
      </c>
      <c r="L101" s="26">
        <v>0.35399999999999998</v>
      </c>
      <c r="M101" s="26">
        <v>0.35399999999999998</v>
      </c>
      <c r="N101" s="26">
        <v>9.9000000000000005E-2</v>
      </c>
      <c r="O101" s="26">
        <f t="shared" si="4"/>
        <v>0.63860454419540513</v>
      </c>
      <c r="P101" s="31"/>
      <c r="Q101" s="31"/>
    </row>
    <row r="102" spans="1:17" x14ac:dyDescent="0.3">
      <c r="A102" s="12">
        <v>20</v>
      </c>
      <c r="B102" s="7">
        <v>213</v>
      </c>
      <c r="C102" s="7">
        <v>105</v>
      </c>
      <c r="D102" s="7">
        <v>81</v>
      </c>
      <c r="E102" s="20"/>
      <c r="F102" s="20"/>
      <c r="G102" s="26"/>
      <c r="H102" s="26"/>
      <c r="I102" s="26"/>
      <c r="J102" s="26"/>
      <c r="K102" s="26"/>
      <c r="L102" s="26"/>
      <c r="M102" s="26"/>
      <c r="N102" s="26"/>
      <c r="O102" s="26">
        <f t="shared" si="4"/>
        <v>0</v>
      </c>
      <c r="P102" s="31" t="s">
        <v>29</v>
      </c>
      <c r="Q102" s="31"/>
    </row>
    <row r="103" spans="1:17" x14ac:dyDescent="0.3">
      <c r="A103" s="12">
        <v>34</v>
      </c>
      <c r="B103" s="7">
        <v>187</v>
      </c>
      <c r="C103" s="7">
        <v>114</v>
      </c>
      <c r="D103" s="7">
        <v>61</v>
      </c>
      <c r="E103" s="24"/>
      <c r="F103" s="20"/>
      <c r="G103" s="26"/>
      <c r="H103" s="26"/>
      <c r="I103" s="26"/>
      <c r="J103" s="26"/>
      <c r="K103" s="26"/>
      <c r="L103" s="26"/>
      <c r="M103" s="26"/>
      <c r="N103" s="26"/>
      <c r="O103" s="26">
        <f t="shared" si="4"/>
        <v>0</v>
      </c>
      <c r="P103" s="31" t="s">
        <v>29</v>
      </c>
      <c r="Q103" s="31"/>
    </row>
    <row r="104" spans="1:17" x14ac:dyDescent="0.3">
      <c r="A104" s="13">
        <v>64</v>
      </c>
      <c r="B104" s="7">
        <v>210</v>
      </c>
      <c r="C104" s="7">
        <v>156</v>
      </c>
      <c r="D104" s="7">
        <v>73</v>
      </c>
      <c r="E104" s="20">
        <v>475238.68699999998</v>
      </c>
      <c r="F104" s="20">
        <v>539968.75399999996</v>
      </c>
      <c r="G104" s="26">
        <v>1E-3</v>
      </c>
      <c r="H104" s="26">
        <v>0.111</v>
      </c>
      <c r="I104" s="26">
        <v>2.5000000000000001E-2</v>
      </c>
      <c r="J104" s="26">
        <v>2.5999999999999999E-2</v>
      </c>
      <c r="K104" s="26">
        <v>3.9E-2</v>
      </c>
      <c r="L104" s="26">
        <v>0.56799999999999995</v>
      </c>
      <c r="M104" s="26">
        <v>0.56799999999999995</v>
      </c>
      <c r="N104" s="26">
        <v>0.34899999999999998</v>
      </c>
      <c r="O104" s="26">
        <f t="shared" si="4"/>
        <v>0.91539324373203201</v>
      </c>
      <c r="P104" s="31"/>
      <c r="Q104" s="31"/>
    </row>
    <row r="105" spans="1:17" x14ac:dyDescent="0.3">
      <c r="A105" s="13">
        <v>56</v>
      </c>
      <c r="B105" s="7">
        <v>190</v>
      </c>
      <c r="C105" s="7">
        <v>117</v>
      </c>
      <c r="D105" s="7">
        <v>60</v>
      </c>
      <c r="E105" s="20">
        <v>475238.45400000003</v>
      </c>
      <c r="F105" s="20">
        <v>539969.11399999994</v>
      </c>
      <c r="G105" s="26">
        <v>1E-3</v>
      </c>
      <c r="H105" s="26">
        <v>0.17</v>
      </c>
      <c r="I105" s="26">
        <v>5.3999999999999999E-2</v>
      </c>
      <c r="J105" s="26">
        <v>2.8000000000000001E-2</v>
      </c>
      <c r="K105" s="26">
        <v>2.1000000000000001E-2</v>
      </c>
      <c r="L105" s="26">
        <v>0.13100000000000001</v>
      </c>
      <c r="M105" s="26">
        <v>0.13100000000000001</v>
      </c>
      <c r="N105" s="26">
        <v>1.9E-2</v>
      </c>
      <c r="O105" s="26">
        <f t="shared" si="4"/>
        <v>0.32611608396818598</v>
      </c>
      <c r="P105" s="31"/>
      <c r="Q105" s="31"/>
    </row>
    <row r="106" spans="1:17" x14ac:dyDescent="0.3">
      <c r="A106" s="13">
        <v>78</v>
      </c>
      <c r="B106" s="7">
        <v>134</v>
      </c>
      <c r="C106" s="7">
        <v>105</v>
      </c>
      <c r="D106" s="7">
        <v>118</v>
      </c>
      <c r="E106" s="20">
        <v>475238.92800000001</v>
      </c>
      <c r="F106" s="20">
        <v>539969.46900000004</v>
      </c>
      <c r="G106" s="26">
        <v>4.0000000000000001E-3</v>
      </c>
      <c r="H106" s="26">
        <v>0.34699999999999998</v>
      </c>
      <c r="I106" s="26">
        <v>0.06</v>
      </c>
      <c r="J106" s="26">
        <v>6.6000000000000003E-2</v>
      </c>
      <c r="K106" s="26">
        <v>0.13400000000000001</v>
      </c>
      <c r="L106" s="26">
        <v>0.22</v>
      </c>
      <c r="M106" s="26">
        <v>0.22</v>
      </c>
      <c r="N106" s="26">
        <v>3.9E-2</v>
      </c>
      <c r="O106" s="26">
        <f t="shared" si="4"/>
        <v>0.46154646496092899</v>
      </c>
      <c r="P106" s="31"/>
      <c r="Q106" s="31"/>
    </row>
    <row r="107" spans="1:17" x14ac:dyDescent="0.3">
      <c r="A107" s="15">
        <v>2</v>
      </c>
      <c r="B107" s="7">
        <v>224</v>
      </c>
      <c r="C107" s="7">
        <v>190</v>
      </c>
      <c r="D107" s="7">
        <v>107</v>
      </c>
      <c r="E107" s="20">
        <v>475238.99400000001</v>
      </c>
      <c r="F107" s="20">
        <v>539968.49699999997</v>
      </c>
      <c r="G107" s="26">
        <v>1E-3</v>
      </c>
      <c r="H107" s="26">
        <v>0.151</v>
      </c>
      <c r="I107" s="26">
        <v>2.9000000000000001E-2</v>
      </c>
      <c r="J107" s="26">
        <v>5.0999999999999997E-2</v>
      </c>
      <c r="K107" s="26">
        <v>3.6999999999999998E-2</v>
      </c>
      <c r="L107" s="26">
        <v>0.96599999999999997</v>
      </c>
      <c r="M107" s="26">
        <v>0.96599999999999997</v>
      </c>
      <c r="N107" s="26">
        <v>0.82899999999999996</v>
      </c>
      <c r="O107" s="26">
        <f t="shared" si="4"/>
        <v>1.3668314362778913</v>
      </c>
      <c r="P107" s="31"/>
      <c r="Q107" s="31"/>
    </row>
    <row r="108" spans="1:17" x14ac:dyDescent="0.3">
      <c r="A108" s="15">
        <v>14</v>
      </c>
      <c r="B108" s="7">
        <v>202</v>
      </c>
      <c r="C108" s="7">
        <v>159</v>
      </c>
      <c r="D108" s="7">
        <v>89</v>
      </c>
      <c r="E108" s="20">
        <v>475238.84899999999</v>
      </c>
      <c r="F108" s="20">
        <v>539968.77399999998</v>
      </c>
      <c r="G108" s="26">
        <v>1E-3</v>
      </c>
      <c r="H108" s="26">
        <v>0.122</v>
      </c>
      <c r="I108" s="26">
        <v>4.2999999999999997E-2</v>
      </c>
      <c r="J108" s="26">
        <v>2.9000000000000001E-2</v>
      </c>
      <c r="K108" s="26">
        <v>2.8000000000000001E-2</v>
      </c>
      <c r="L108" s="26">
        <v>0.67700000000000005</v>
      </c>
      <c r="M108" s="26">
        <v>0.67700000000000005</v>
      </c>
      <c r="N108" s="26">
        <v>0.42899999999999999</v>
      </c>
      <c r="O108" s="26">
        <f t="shared" si="4"/>
        <v>1.0324987248546418</v>
      </c>
      <c r="P108" s="31"/>
      <c r="Q108" s="31"/>
    </row>
    <row r="109" spans="1:17" x14ac:dyDescent="0.3">
      <c r="A109" s="15">
        <v>43</v>
      </c>
      <c r="B109" s="7">
        <v>168</v>
      </c>
      <c r="C109" s="7">
        <v>115</v>
      </c>
      <c r="D109" s="7">
        <v>85</v>
      </c>
      <c r="E109" s="20">
        <v>475238.69900000002</v>
      </c>
      <c r="F109" s="20">
        <v>539969.21100000001</v>
      </c>
      <c r="G109" s="26">
        <v>3.0000000000000001E-3</v>
      </c>
      <c r="H109" s="26">
        <v>0.27400000000000002</v>
      </c>
      <c r="I109" s="27">
        <v>5.8000000000000003E-2</v>
      </c>
      <c r="J109" s="26">
        <v>4.5999999999999999E-2</v>
      </c>
      <c r="K109" s="26">
        <v>9.4E-2</v>
      </c>
      <c r="L109" s="26">
        <v>0.23300000000000001</v>
      </c>
      <c r="M109" s="26">
        <v>0.23300000000000001</v>
      </c>
      <c r="N109" s="26">
        <v>4.9000000000000002E-2</v>
      </c>
      <c r="O109" s="26">
        <f t="shared" si="4"/>
        <v>0.48055924400974015</v>
      </c>
      <c r="P109" s="31"/>
      <c r="Q109" s="31"/>
    </row>
    <row r="110" spans="1:17" x14ac:dyDescent="0.3">
      <c r="A110" s="15">
        <v>58</v>
      </c>
      <c r="B110" s="7">
        <v>191</v>
      </c>
      <c r="C110" s="7">
        <v>147</v>
      </c>
      <c r="D110" s="7">
        <v>86</v>
      </c>
      <c r="E110" s="20">
        <v>475238.81800000003</v>
      </c>
      <c r="F110" s="20">
        <v>539968.89800000004</v>
      </c>
      <c r="G110" s="26">
        <v>2E-3</v>
      </c>
      <c r="H110" s="26">
        <v>0.192</v>
      </c>
      <c r="I110" s="26">
        <v>6.4000000000000001E-2</v>
      </c>
      <c r="J110" s="26">
        <v>0.05</v>
      </c>
      <c r="K110" s="26">
        <v>4.4999999999999998E-2</v>
      </c>
      <c r="L110" s="26">
        <v>0.55800000000000005</v>
      </c>
      <c r="M110" s="26">
        <v>0.55800000000000005</v>
      </c>
      <c r="N110" s="26">
        <v>0.28899999999999998</v>
      </c>
      <c r="O110" s="26">
        <f t="shared" si="4"/>
        <v>0.89053832684813428</v>
      </c>
      <c r="P110" s="31"/>
      <c r="Q110" s="31"/>
    </row>
  </sheetData>
  <mergeCells count="116">
    <mergeCell ref="P107:Q107"/>
    <mergeCell ref="P108:Q108"/>
    <mergeCell ref="P109:Q109"/>
    <mergeCell ref="P110:Q110"/>
    <mergeCell ref="P102:Q102"/>
    <mergeCell ref="P103:Q103"/>
    <mergeCell ref="P104:Q104"/>
    <mergeCell ref="P105:Q105"/>
    <mergeCell ref="P106:Q106"/>
    <mergeCell ref="P97:Q97"/>
    <mergeCell ref="P98:Q98"/>
    <mergeCell ref="P99:Q99"/>
    <mergeCell ref="P100:Q100"/>
    <mergeCell ref="P101:Q101"/>
    <mergeCell ref="P93:Q94"/>
    <mergeCell ref="P95:Q95"/>
    <mergeCell ref="P96:Q96"/>
    <mergeCell ref="P87:Q87"/>
    <mergeCell ref="P88:Q88"/>
    <mergeCell ref="P89:Q89"/>
    <mergeCell ref="P90:Q90"/>
    <mergeCell ref="P91:Q91"/>
    <mergeCell ref="P82:Q82"/>
    <mergeCell ref="P83:Q83"/>
    <mergeCell ref="P84:Q84"/>
    <mergeCell ref="P85:Q85"/>
    <mergeCell ref="P86:Q86"/>
    <mergeCell ref="P77:Q77"/>
    <mergeCell ref="P78:Q78"/>
    <mergeCell ref="P79:Q79"/>
    <mergeCell ref="P80:Q80"/>
    <mergeCell ref="P81:Q81"/>
    <mergeCell ref="P75:Q75"/>
    <mergeCell ref="P76:Q76"/>
    <mergeCell ref="P73:Q74"/>
    <mergeCell ref="P66:Q66"/>
    <mergeCell ref="P67:Q67"/>
    <mergeCell ref="P68:Q68"/>
    <mergeCell ref="P71:Q71"/>
    <mergeCell ref="P69:Q69"/>
    <mergeCell ref="P70:Q70"/>
    <mergeCell ref="P61:Q61"/>
    <mergeCell ref="P62:Q62"/>
    <mergeCell ref="P63:Q63"/>
    <mergeCell ref="P64:Q64"/>
    <mergeCell ref="P65:Q65"/>
    <mergeCell ref="P56:Q56"/>
    <mergeCell ref="P57:Q57"/>
    <mergeCell ref="P58:Q58"/>
    <mergeCell ref="P59:Q59"/>
    <mergeCell ref="P60:Q60"/>
    <mergeCell ref="P53:Q53"/>
    <mergeCell ref="P54:Q54"/>
    <mergeCell ref="P55:Q55"/>
    <mergeCell ref="P51:Q52"/>
    <mergeCell ref="P47:Q47"/>
    <mergeCell ref="P48:Q48"/>
    <mergeCell ref="P49:Q49"/>
    <mergeCell ref="P42:Q42"/>
    <mergeCell ref="P43:Q43"/>
    <mergeCell ref="P44:Q44"/>
    <mergeCell ref="P45:Q45"/>
    <mergeCell ref="P46:Q46"/>
    <mergeCell ref="P37:Q37"/>
    <mergeCell ref="P38:Q38"/>
    <mergeCell ref="P39:Q39"/>
    <mergeCell ref="P40:Q40"/>
    <mergeCell ref="P41:Q41"/>
    <mergeCell ref="P30:Q30"/>
    <mergeCell ref="P32:Q33"/>
    <mergeCell ref="P34:Q34"/>
    <mergeCell ref="P35:Q35"/>
    <mergeCell ref="P36:Q36"/>
    <mergeCell ref="P25:Q25"/>
    <mergeCell ref="P26:Q26"/>
    <mergeCell ref="P27:Q27"/>
    <mergeCell ref="P28:Q28"/>
    <mergeCell ref="P29:Q29"/>
    <mergeCell ref="P20:Q20"/>
    <mergeCell ref="P21:Q21"/>
    <mergeCell ref="P22:Q22"/>
    <mergeCell ref="P23:Q23"/>
    <mergeCell ref="P24:Q24"/>
    <mergeCell ref="P16:Q16"/>
    <mergeCell ref="P17:Q17"/>
    <mergeCell ref="P18:Q18"/>
    <mergeCell ref="P19:Q19"/>
    <mergeCell ref="P10:Q10"/>
    <mergeCell ref="P11:Q11"/>
    <mergeCell ref="P12:Q12"/>
    <mergeCell ref="P13:Q13"/>
    <mergeCell ref="P14:Q14"/>
    <mergeCell ref="P7:Q8"/>
    <mergeCell ref="P9:Q9"/>
    <mergeCell ref="B51:D51"/>
    <mergeCell ref="B73:D73"/>
    <mergeCell ref="B93:D93"/>
    <mergeCell ref="A1:B1"/>
    <mergeCell ref="B7:D7"/>
    <mergeCell ref="B32:D32"/>
    <mergeCell ref="E7:F7"/>
    <mergeCell ref="G7:K7"/>
    <mergeCell ref="L7:O7"/>
    <mergeCell ref="E32:F32"/>
    <mergeCell ref="G32:K32"/>
    <mergeCell ref="L32:O32"/>
    <mergeCell ref="E93:F93"/>
    <mergeCell ref="G93:K93"/>
    <mergeCell ref="L93:O93"/>
    <mergeCell ref="E51:F51"/>
    <mergeCell ref="G51:K51"/>
    <mergeCell ref="L51:O51"/>
    <mergeCell ref="E73:F73"/>
    <mergeCell ref="G73:K73"/>
    <mergeCell ref="L73:O73"/>
    <mergeCell ref="P15:Q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korvin jones</cp:lastModifiedBy>
  <dcterms:created xsi:type="dcterms:W3CDTF">2022-09-08T02:09:39Z</dcterms:created>
  <dcterms:modified xsi:type="dcterms:W3CDTF">2023-08-04T22:19:19Z</dcterms:modified>
</cp:coreProperties>
</file>