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B9EF81E1-EA2B-4641-828A-9241BBDE73F5}" xr6:coauthVersionLast="47" xr6:coauthVersionMax="47" xr10:uidLastSave="{00000000-0000-0000-0000-000000000000}"/>
  <bookViews>
    <workbookView xWindow="-120" yWindow="-120" windowWidth="29040" windowHeight="15840" activeTab="3" xr2:uid="{C4D4A68A-128C-4ED8-927F-220094CAD87F}"/>
  </bookViews>
  <sheets>
    <sheet name="SM23" sheetId="3" r:id="rId1"/>
    <sheet name="SP23" sheetId="4" r:id="rId2"/>
    <sheet name="Both Seasons" sheetId="5" r:id="rId3"/>
    <sheet name="Using rating curv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O14" i="6"/>
  <c r="P14" i="6"/>
  <c r="N7" i="6"/>
  <c r="O7" i="6"/>
  <c r="P7" i="6"/>
  <c r="R14" i="6"/>
  <c r="Q14" i="6"/>
  <c r="R7" i="6"/>
  <c r="Q7" i="6"/>
  <c r="Q10" i="6"/>
  <c r="Q11" i="6"/>
  <c r="Q12" i="6"/>
  <c r="Q13" i="6"/>
  <c r="O10" i="6"/>
  <c r="P10" i="6"/>
  <c r="O11" i="6"/>
  <c r="P11" i="6"/>
  <c r="O12" i="6"/>
  <c r="P12" i="6"/>
  <c r="O13" i="6"/>
  <c r="P13" i="6"/>
  <c r="N13" i="6"/>
  <c r="N12" i="6"/>
  <c r="N11" i="6"/>
  <c r="N10" i="6"/>
  <c r="O6" i="6"/>
  <c r="P6" i="6"/>
  <c r="Q6" i="6"/>
  <c r="N6" i="6"/>
  <c r="O5" i="6"/>
  <c r="P5" i="6"/>
  <c r="Q5" i="6"/>
  <c r="N5" i="6"/>
  <c r="Q4" i="6"/>
  <c r="O4" i="6"/>
  <c r="P4" i="6"/>
  <c r="N4" i="6"/>
  <c r="O3" i="6"/>
  <c r="P3" i="6"/>
  <c r="Q3" i="6"/>
  <c r="N3" i="6"/>
  <c r="AA3" i="5"/>
  <c r="U1" i="4"/>
  <c r="B48" i="3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M46" i="5"/>
  <c r="L4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M2" i="5"/>
  <c r="L2" i="5"/>
  <c r="I7" i="5"/>
  <c r="I6" i="5"/>
  <c r="H15" i="5"/>
  <c r="H7" i="5"/>
  <c r="K50" i="5" s="1"/>
  <c r="H11" i="5"/>
  <c r="H14" i="5"/>
  <c r="H10" i="5"/>
  <c r="H6" i="5"/>
  <c r="K15" i="5" s="1"/>
  <c r="H3" i="5"/>
  <c r="N53" i="5" s="1"/>
  <c r="H2" i="5"/>
  <c r="N12" i="5" s="1"/>
  <c r="X47" i="3"/>
  <c r="Y47" i="4"/>
  <c r="O141" i="4"/>
  <c r="O99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AA53" i="4" s="1"/>
  <c r="B54" i="4"/>
  <c r="B55" i="4"/>
  <c r="B56" i="4"/>
  <c r="B57" i="4"/>
  <c r="B58" i="4"/>
  <c r="B59" i="4"/>
  <c r="AA59" i="4" s="1"/>
  <c r="B60" i="4"/>
  <c r="B61" i="4"/>
  <c r="AA61" i="4" s="1"/>
  <c r="B62" i="4"/>
  <c r="B63" i="4"/>
  <c r="B64" i="4"/>
  <c r="B65" i="4"/>
  <c r="B66" i="4"/>
  <c r="B67" i="4"/>
  <c r="AA67" i="4" s="1"/>
  <c r="B68" i="4"/>
  <c r="AA68" i="4" s="1"/>
  <c r="B69" i="4"/>
  <c r="AA69" i="4" s="1"/>
  <c r="B70" i="4"/>
  <c r="B71" i="4"/>
  <c r="B72" i="4"/>
  <c r="B73" i="4"/>
  <c r="B74" i="4"/>
  <c r="B75" i="4"/>
  <c r="AA75" i="4" s="1"/>
  <c r="B76" i="4"/>
  <c r="B77" i="4"/>
  <c r="AA77" i="4" s="1"/>
  <c r="B78" i="4"/>
  <c r="B79" i="4"/>
  <c r="B80" i="4"/>
  <c r="B81" i="4"/>
  <c r="B82" i="4"/>
  <c r="B83" i="4"/>
  <c r="B84" i="4"/>
  <c r="B85" i="4"/>
  <c r="AA85" i="4" s="1"/>
  <c r="B86" i="4"/>
  <c r="B87" i="4"/>
  <c r="B88" i="4"/>
  <c r="B89" i="4"/>
  <c r="B90" i="4"/>
  <c r="B91" i="4"/>
  <c r="B92" i="4"/>
  <c r="B93" i="4"/>
  <c r="AA93" i="4" s="1"/>
  <c r="B94" i="4"/>
  <c r="B95" i="4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N88" i="5" l="1"/>
  <c r="N86" i="5"/>
  <c r="N84" i="5"/>
  <c r="N83" i="5"/>
  <c r="N82" i="5"/>
  <c r="N73" i="5"/>
  <c r="N72" i="5"/>
  <c r="N50" i="5"/>
  <c r="K86" i="5"/>
  <c r="K83" i="5"/>
  <c r="K35" i="5"/>
  <c r="K81" i="5"/>
  <c r="K85" i="5"/>
  <c r="K34" i="5"/>
  <c r="K80" i="5"/>
  <c r="K30" i="5"/>
  <c r="K79" i="5"/>
  <c r="K29" i="5"/>
  <c r="N70" i="5"/>
  <c r="K70" i="5"/>
  <c r="K2" i="5"/>
  <c r="K28" i="5"/>
  <c r="N68" i="5"/>
  <c r="K69" i="5"/>
  <c r="K19" i="5"/>
  <c r="N67" i="5"/>
  <c r="K65" i="5"/>
  <c r="K18" i="5"/>
  <c r="N66" i="5"/>
  <c r="K64" i="5"/>
  <c r="K45" i="5"/>
  <c r="K14" i="5"/>
  <c r="N57" i="5"/>
  <c r="K63" i="5"/>
  <c r="K13" i="5"/>
  <c r="N56" i="5"/>
  <c r="K54" i="5"/>
  <c r="K12" i="5"/>
  <c r="N54" i="5"/>
  <c r="K53" i="5"/>
  <c r="K3" i="5"/>
  <c r="N52" i="5"/>
  <c r="K48" i="5"/>
  <c r="N89" i="5"/>
  <c r="N51" i="5"/>
  <c r="K47" i="5"/>
  <c r="N43" i="5"/>
  <c r="N27" i="5"/>
  <c r="N11" i="5"/>
  <c r="K49" i="5"/>
  <c r="K44" i="5"/>
  <c r="K43" i="5"/>
  <c r="K27" i="5"/>
  <c r="K11" i="5"/>
  <c r="N40" i="5"/>
  <c r="N24" i="5"/>
  <c r="N8" i="5"/>
  <c r="N81" i="5"/>
  <c r="N65" i="5"/>
  <c r="N49" i="5"/>
  <c r="K78" i="5"/>
  <c r="K62" i="5"/>
  <c r="N42" i="5"/>
  <c r="N9" i="5"/>
  <c r="K42" i="5"/>
  <c r="K26" i="5"/>
  <c r="K10" i="5"/>
  <c r="N39" i="5"/>
  <c r="N23" i="5"/>
  <c r="N7" i="5"/>
  <c r="N80" i="5"/>
  <c r="N64" i="5"/>
  <c r="N48" i="5"/>
  <c r="K77" i="5"/>
  <c r="K61" i="5"/>
  <c r="N41" i="5"/>
  <c r="K41" i="5"/>
  <c r="K25" i="5"/>
  <c r="K9" i="5"/>
  <c r="N38" i="5"/>
  <c r="N22" i="5"/>
  <c r="N6" i="5"/>
  <c r="N79" i="5"/>
  <c r="N63" i="5"/>
  <c r="N47" i="5"/>
  <c r="K76" i="5"/>
  <c r="K60" i="5"/>
  <c r="N10" i="5"/>
  <c r="K40" i="5"/>
  <c r="K24" i="5"/>
  <c r="K8" i="5"/>
  <c r="N37" i="5"/>
  <c r="N21" i="5"/>
  <c r="N5" i="5"/>
  <c r="N78" i="5"/>
  <c r="N62" i="5"/>
  <c r="K75" i="5"/>
  <c r="K59" i="5"/>
  <c r="N26" i="5"/>
  <c r="K39" i="5"/>
  <c r="K23" i="5"/>
  <c r="K7" i="5"/>
  <c r="N20" i="5"/>
  <c r="N4" i="5"/>
  <c r="N77" i="5"/>
  <c r="N61" i="5"/>
  <c r="K46" i="5"/>
  <c r="K74" i="5"/>
  <c r="K58" i="5"/>
  <c r="N25" i="5"/>
  <c r="N36" i="5"/>
  <c r="K38" i="5"/>
  <c r="K22" i="5"/>
  <c r="K6" i="5"/>
  <c r="N35" i="5"/>
  <c r="N19" i="5"/>
  <c r="N3" i="5"/>
  <c r="N76" i="5"/>
  <c r="N60" i="5"/>
  <c r="K89" i="5"/>
  <c r="K73" i="5"/>
  <c r="K57" i="5"/>
  <c r="K37" i="5"/>
  <c r="K21" i="5"/>
  <c r="K5" i="5"/>
  <c r="N34" i="5"/>
  <c r="N18" i="5"/>
  <c r="N75" i="5"/>
  <c r="N59" i="5"/>
  <c r="K88" i="5"/>
  <c r="K72" i="5"/>
  <c r="K56" i="5"/>
  <c r="K36" i="5"/>
  <c r="K20" i="5"/>
  <c r="K4" i="5"/>
  <c r="N33" i="5"/>
  <c r="N17" i="5"/>
  <c r="N46" i="5"/>
  <c r="N74" i="5"/>
  <c r="N58" i="5"/>
  <c r="K87" i="5"/>
  <c r="K71" i="5"/>
  <c r="K55" i="5"/>
  <c r="N32" i="5"/>
  <c r="N16" i="5"/>
  <c r="K33" i="5"/>
  <c r="K17" i="5"/>
  <c r="N2" i="5"/>
  <c r="N30" i="5"/>
  <c r="N14" i="5"/>
  <c r="N87" i="5"/>
  <c r="N71" i="5"/>
  <c r="N55" i="5"/>
  <c r="K84" i="5"/>
  <c r="K68" i="5"/>
  <c r="K52" i="5"/>
  <c r="K32" i="5"/>
  <c r="K16" i="5"/>
  <c r="N45" i="5"/>
  <c r="N29" i="5"/>
  <c r="N13" i="5"/>
  <c r="K67" i="5"/>
  <c r="K51" i="5"/>
  <c r="N31" i="5"/>
  <c r="N15" i="5"/>
  <c r="K31" i="5"/>
  <c r="N44" i="5"/>
  <c r="N28" i="5"/>
  <c r="N85" i="5"/>
  <c r="N69" i="5"/>
  <c r="K82" i="5"/>
  <c r="K66" i="5"/>
  <c r="AA92" i="4"/>
  <c r="AA76" i="4"/>
  <c r="AA83" i="4"/>
  <c r="AA90" i="4"/>
  <c r="AA82" i="4"/>
  <c r="AA66" i="4"/>
  <c r="AA58" i="4"/>
  <c r="AA89" i="4"/>
  <c r="AA65" i="4"/>
  <c r="L50" i="4"/>
  <c r="AA80" i="4"/>
  <c r="AA64" i="4"/>
  <c r="AA95" i="4"/>
  <c r="AA87" i="4"/>
  <c r="AA79" i="4"/>
  <c r="AA71" i="4"/>
  <c r="AA63" i="4"/>
  <c r="AA55" i="4"/>
  <c r="R50" i="4"/>
  <c r="J50" i="4"/>
  <c r="AA84" i="4"/>
  <c r="AA91" i="4"/>
  <c r="AA74" i="4"/>
  <c r="AA81" i="4"/>
  <c r="AA73" i="4"/>
  <c r="AA57" i="4"/>
  <c r="T50" i="4"/>
  <c r="D50" i="4"/>
  <c r="AA88" i="4"/>
  <c r="AA72" i="4"/>
  <c r="AA56" i="4"/>
  <c r="AA94" i="4"/>
  <c r="AA86" i="4"/>
  <c r="AA78" i="4"/>
  <c r="AA70" i="4"/>
  <c r="AA62" i="4"/>
  <c r="AA54" i="4"/>
  <c r="AA96" i="4" s="1"/>
  <c r="B50" i="4"/>
  <c r="AA60" i="4"/>
  <c r="I50" i="4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A7" i="5" l="1"/>
  <c r="Z4" i="5"/>
  <c r="Z8" i="5"/>
  <c r="AA8" i="5"/>
  <c r="AA5" i="5"/>
  <c r="H45" i="5"/>
  <c r="I45" i="5"/>
  <c r="Z5" i="5"/>
  <c r="AA6" i="5"/>
  <c r="I89" i="5"/>
  <c r="AA4" i="5"/>
  <c r="Z7" i="5"/>
  <c r="Z6" i="5"/>
  <c r="H89" i="5"/>
  <c r="Z3" i="5"/>
</calcChain>
</file>

<file path=xl/sharedStrings.xml><?xml version="1.0" encoding="utf-8"?>
<sst xmlns="http://schemas.openxmlformats.org/spreadsheetml/2006/main" count="247" uniqueCount="62">
  <si>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</si>
  <si>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</si>
  <si>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</si>
  <si>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</si>
  <si>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</si>
  <si>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</si>
  <si>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</si>
  <si>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</si>
  <si>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</si>
  <si>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</si>
  <si>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</si>
  <si>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</si>
  <si>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</si>
  <si>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</si>
  <si>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</si>
  <si>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</si>
  <si>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</si>
  <si>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</si>
  <si>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</si>
  <si>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</si>
  <si>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</si>
  <si>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</si>
  <si>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</si>
  <si>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</si>
  <si>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</si>
  <si>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</si>
  <si>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</si>
  <si>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</si>
  <si>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</si>
  <si>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</si>
  <si>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</si>
  <si>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</si>
  <si>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</si>
  <si>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</si>
  <si>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</si>
  <si>
    <t>In Suspension</t>
  </si>
  <si>
    <t>Summer</t>
  </si>
  <si>
    <t>Spring</t>
  </si>
  <si>
    <t>Normalized</t>
  </si>
  <si>
    <t>Total Grams</t>
  </si>
  <si>
    <t>FS</t>
  </si>
  <si>
    <t>S</t>
  </si>
  <si>
    <t>C</t>
  </si>
  <si>
    <t>All Traps</t>
  </si>
  <si>
    <t>Open Traps</t>
  </si>
  <si>
    <t>Closed Traps</t>
  </si>
  <si>
    <t>All traps</t>
  </si>
  <si>
    <t>Open traps</t>
  </si>
  <si>
    <t>Closed traps</t>
  </si>
  <si>
    <t>Total All Traps</t>
  </si>
  <si>
    <t>Total Open Traps</t>
  </si>
  <si>
    <t>Total Closed Traps</t>
  </si>
  <si>
    <t xml:space="preserve">WC </t>
  </si>
  <si>
    <t>wc</t>
  </si>
  <si>
    <t>By Size Class</t>
  </si>
  <si>
    <t>Clay</t>
  </si>
  <si>
    <t>Silt</t>
  </si>
  <si>
    <t>Fine Sand</t>
  </si>
  <si>
    <t>Total</t>
  </si>
  <si>
    <t>WC (total SSC integration)</t>
  </si>
  <si>
    <t>WC (class rating curves)</t>
  </si>
  <si>
    <t>Silt +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</si>
</sst>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  <xf numFmtId="0" fontId="0" fillId="22" borderId="0" xfId="0" applyFill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3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B71-A4B8-56C3EE140ACB}"/>
            </c:ext>
          </c:extLst>
        </c:ser>
        <c:ser>
          <c:idx val="2"/>
          <c:order val="2"/>
          <c:tx>
            <c:v>in suspension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'SM23'!$B$3:$B$46</c:f>
              <c:numCache>
                <c:formatCode>0.0000</c:formatCode>
                <c:ptCount val="44"/>
                <c:pt idx="0">
                  <c:v>0.14193025141930252</c:v>
                </c:pt>
                <c:pt idx="1">
                  <c:v>0.14193025141930252</c:v>
                </c:pt>
                <c:pt idx="2">
                  <c:v>0.14868883482022172</c:v>
                </c:pt>
                <c:pt idx="3">
                  <c:v>0.16220600162206003</c:v>
                </c:pt>
                <c:pt idx="4">
                  <c:v>0.17572316842389837</c:v>
                </c:pt>
                <c:pt idx="5">
                  <c:v>0.19599891862665586</c:v>
                </c:pt>
                <c:pt idx="6">
                  <c:v>0.24330900243309003</c:v>
                </c:pt>
                <c:pt idx="7">
                  <c:v>0.33117058664503923</c:v>
                </c:pt>
                <c:pt idx="8">
                  <c:v>0.47310083806434178</c:v>
                </c:pt>
                <c:pt idx="9">
                  <c:v>0.57447958907812935</c:v>
                </c:pt>
                <c:pt idx="10">
                  <c:v>0.64882400648824012</c:v>
                </c:pt>
                <c:pt idx="11">
                  <c:v>0.71640984049743184</c:v>
                </c:pt>
                <c:pt idx="12">
                  <c:v>0.7704785077047851</c:v>
                </c:pt>
                <c:pt idx="13">
                  <c:v>0.81778859151121941</c:v>
                </c:pt>
                <c:pt idx="14">
                  <c:v>0.88537442552041112</c:v>
                </c:pt>
                <c:pt idx="15">
                  <c:v>0.9799945931332793</c:v>
                </c:pt>
                <c:pt idx="16">
                  <c:v>1.0881319275479862</c:v>
                </c:pt>
                <c:pt idx="17">
                  <c:v>1.2165450121654504</c:v>
                </c:pt>
                <c:pt idx="18">
                  <c:v>1.365233846985672</c:v>
                </c:pt>
                <c:pt idx="19">
                  <c:v>1.5341984320086512</c:v>
                </c:pt>
                <c:pt idx="20">
                  <c:v>1.7437145174371456</c:v>
                </c:pt>
                <c:pt idx="21">
                  <c:v>2.0140578534739122</c:v>
                </c:pt>
                <c:pt idx="22">
                  <c:v>2.4195728575290625</c:v>
                </c:pt>
                <c:pt idx="23">
                  <c:v>2.9535009462016766</c:v>
                </c:pt>
                <c:pt idx="24">
                  <c:v>3.6293592862935937</c:v>
                </c:pt>
                <c:pt idx="25">
                  <c:v>4.366044876993783</c:v>
                </c:pt>
                <c:pt idx="26">
                  <c:v>5.271695052716951</c:v>
                </c:pt>
                <c:pt idx="27">
                  <c:v>6.2043795620437967</c:v>
                </c:pt>
                <c:pt idx="28">
                  <c:v>7.0897539875642082</c:v>
                </c:pt>
                <c:pt idx="29">
                  <c:v>7.6980264936469327</c:v>
                </c:pt>
                <c:pt idx="30">
                  <c:v>7.6980264936469327</c:v>
                </c:pt>
                <c:pt idx="31">
                  <c:v>7.1978913219789149</c:v>
                </c:pt>
                <c:pt idx="32">
                  <c:v>6.17734522844012</c:v>
                </c:pt>
                <c:pt idx="33">
                  <c:v>5.0419032170857001</c:v>
                </c:pt>
                <c:pt idx="34">
                  <c:v>3.933495539334956</c:v>
                </c:pt>
                <c:pt idx="35">
                  <c:v>3.1832927818329284</c:v>
                </c:pt>
                <c:pt idx="36">
                  <c:v>2.4736415247364159</c:v>
                </c:pt>
                <c:pt idx="37">
                  <c:v>1.8924033522573671</c:v>
                </c:pt>
                <c:pt idx="38">
                  <c:v>1.4125439307921059</c:v>
                </c:pt>
                <c:pt idx="39">
                  <c:v>1.128683427953501</c:v>
                </c:pt>
                <c:pt idx="40">
                  <c:v>1.0881319275479862</c:v>
                </c:pt>
                <c:pt idx="41">
                  <c:v>1.1084076777507434</c:v>
                </c:pt>
                <c:pt idx="42">
                  <c:v>0.95971884293052179</c:v>
                </c:pt>
                <c:pt idx="43">
                  <c:v>0.7028926736955935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A-4706-9471-CF292672BB16}"/>
            </c:ext>
          </c:extLst>
        </c:ser>
        <c:ser>
          <c:idx val="1"/>
          <c:order val="1"/>
          <c:tx>
            <c:strRef>
              <c:f>'SM23'!$C$2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'SM23'!$C$3:$C$46</c:f>
              <c:numCache>
                <c:formatCode>0.0000</c:formatCode>
                <c:ptCount val="44"/>
                <c:pt idx="0">
                  <c:v>0.14614952220348507</c:v>
                </c:pt>
                <c:pt idx="1">
                  <c:v>0.15177065767284989</c:v>
                </c:pt>
                <c:pt idx="2">
                  <c:v>0.15739179314221471</c:v>
                </c:pt>
                <c:pt idx="3">
                  <c:v>0.16301292861157951</c:v>
                </c:pt>
                <c:pt idx="4">
                  <c:v>0.16863406408094431</c:v>
                </c:pt>
                <c:pt idx="5">
                  <c:v>0.19111860595840358</c:v>
                </c:pt>
                <c:pt idx="6">
                  <c:v>0.23608768971332203</c:v>
                </c:pt>
                <c:pt idx="7">
                  <c:v>0.33164699269252385</c:v>
                </c:pt>
                <c:pt idx="8">
                  <c:v>0.47779651489600883</c:v>
                </c:pt>
                <c:pt idx="9">
                  <c:v>0.59021922428330509</c:v>
                </c:pt>
                <c:pt idx="10">
                  <c:v>0.6913996627318717</c:v>
                </c:pt>
                <c:pt idx="11">
                  <c:v>0.77571669477234384</c:v>
                </c:pt>
                <c:pt idx="12">
                  <c:v>0.83754918493535668</c:v>
                </c:pt>
                <c:pt idx="13">
                  <c:v>0.89376053962900492</c:v>
                </c:pt>
                <c:pt idx="14">
                  <c:v>0.96121416526138248</c:v>
                </c:pt>
                <c:pt idx="15">
                  <c:v>1.0511523327712196</c:v>
                </c:pt>
                <c:pt idx="16">
                  <c:v>1.1523327712197862</c:v>
                </c:pt>
                <c:pt idx="17">
                  <c:v>1.2759977515458119</c:v>
                </c:pt>
                <c:pt idx="18">
                  <c:v>1.4165261382799323</c:v>
                </c:pt>
                <c:pt idx="19">
                  <c:v>1.5795390668915117</c:v>
                </c:pt>
                <c:pt idx="20">
                  <c:v>1.7762788083192802</c:v>
                </c:pt>
                <c:pt idx="21">
                  <c:v>2.0348510399100612</c:v>
                </c:pt>
                <c:pt idx="22">
                  <c:v>2.4114671163575037</c:v>
                </c:pt>
                <c:pt idx="23">
                  <c:v>2.9005059021922421</c:v>
                </c:pt>
                <c:pt idx="24">
                  <c:v>3.5413153456998305</c:v>
                </c:pt>
                <c:pt idx="25">
                  <c:v>4.2776840921866208</c:v>
                </c:pt>
                <c:pt idx="26">
                  <c:v>5.2051714446318149</c:v>
                </c:pt>
                <c:pt idx="27">
                  <c:v>6.1045531197301841</c:v>
                </c:pt>
                <c:pt idx="28">
                  <c:v>6.8690275435637993</c:v>
                </c:pt>
                <c:pt idx="29">
                  <c:v>7.3805508712759966</c:v>
                </c:pt>
                <c:pt idx="30">
                  <c:v>7.2625070264193345</c:v>
                </c:pt>
                <c:pt idx="31">
                  <c:v>6.7847105115233273</c:v>
                </c:pt>
                <c:pt idx="32">
                  <c:v>5.7729061270376603</c:v>
                </c:pt>
                <c:pt idx="33">
                  <c:v>4.6824058459808873</c:v>
                </c:pt>
                <c:pt idx="34">
                  <c:v>3.681843732433951</c:v>
                </c:pt>
                <c:pt idx="35">
                  <c:v>3.0522765598650921</c:v>
                </c:pt>
                <c:pt idx="36">
                  <c:v>2.5014052838673408</c:v>
                </c:pt>
                <c:pt idx="37">
                  <c:v>2.0573355817875205</c:v>
                </c:pt>
                <c:pt idx="38">
                  <c:v>1.6807195053400785</c:v>
                </c:pt>
                <c:pt idx="39">
                  <c:v>1.5233277121978637</c:v>
                </c:pt>
                <c:pt idx="40">
                  <c:v>1.545812254075323</c:v>
                </c:pt>
                <c:pt idx="41">
                  <c:v>1.545812254075323</c:v>
                </c:pt>
                <c:pt idx="42">
                  <c:v>1.2703766160764471</c:v>
                </c:pt>
                <c:pt idx="43">
                  <c:v>0.8881394041596401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706-9471-CF292672BB16}"/>
            </c:ext>
          </c:extLst>
        </c:ser>
        <c:ser>
          <c:idx val="2"/>
          <c:order val="2"/>
          <c:tx>
            <c:strRef>
              <c:f>'SM23'!$D$2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'SM23'!$D$3:$D$46</c:f>
              <c:numCache>
                <c:formatCode>0.0000</c:formatCode>
                <c:ptCount val="44"/>
                <c:pt idx="0">
                  <c:v>0.14871330660804349</c:v>
                </c:pt>
                <c:pt idx="1">
                  <c:v>0.15517910254752362</c:v>
                </c:pt>
                <c:pt idx="2">
                  <c:v>0.16811069442648394</c:v>
                </c:pt>
                <c:pt idx="3">
                  <c:v>0.18104228630544425</c:v>
                </c:pt>
                <c:pt idx="4">
                  <c:v>0.20043967412388472</c:v>
                </c:pt>
                <c:pt idx="5">
                  <c:v>0.23276865382128542</c:v>
                </c:pt>
                <c:pt idx="6">
                  <c:v>0.29096081727660683</c:v>
                </c:pt>
                <c:pt idx="7">
                  <c:v>0.40734514418724954</c:v>
                </c:pt>
                <c:pt idx="8">
                  <c:v>0.60131902237165413</c:v>
                </c:pt>
                <c:pt idx="9">
                  <c:v>0.75649812491917767</c:v>
                </c:pt>
                <c:pt idx="10">
                  <c:v>0.8858140437087807</c:v>
                </c:pt>
                <c:pt idx="11">
                  <c:v>1.0151299624983838</c:v>
                </c:pt>
                <c:pt idx="12">
                  <c:v>1.1121169015905861</c:v>
                </c:pt>
                <c:pt idx="13">
                  <c:v>1.196172248803828</c:v>
                </c:pt>
                <c:pt idx="14">
                  <c:v>1.2996249838355103</c:v>
                </c:pt>
                <c:pt idx="15">
                  <c:v>1.448338290443554</c:v>
                </c:pt>
                <c:pt idx="16">
                  <c:v>1.6099831889305578</c:v>
                </c:pt>
                <c:pt idx="17">
                  <c:v>1.7910254752360018</c:v>
                </c:pt>
                <c:pt idx="18">
                  <c:v>1.9849993534204062</c:v>
                </c:pt>
                <c:pt idx="19">
                  <c:v>2.2113022113022116</c:v>
                </c:pt>
                <c:pt idx="20">
                  <c:v>2.4957972326393385</c:v>
                </c:pt>
                <c:pt idx="21">
                  <c:v>2.8449502133712667</c:v>
                </c:pt>
                <c:pt idx="22">
                  <c:v>3.3622138885296788</c:v>
                </c:pt>
                <c:pt idx="23">
                  <c:v>4.002327686538214</c:v>
                </c:pt>
                <c:pt idx="24">
                  <c:v>4.7652916073968719</c:v>
                </c:pt>
                <c:pt idx="25">
                  <c:v>5.5411871201344898</c:v>
                </c:pt>
                <c:pt idx="26">
                  <c:v>6.3688090003879481</c:v>
                </c:pt>
                <c:pt idx="27">
                  <c:v>7.0218543902754433</c:v>
                </c:pt>
                <c:pt idx="28">
                  <c:v>7.4485969222811335</c:v>
                </c:pt>
                <c:pt idx="29">
                  <c:v>7.5326522694943758</c:v>
                </c:pt>
                <c:pt idx="30">
                  <c:v>7.0541833699728453</c:v>
                </c:pt>
                <c:pt idx="31">
                  <c:v>6.2782878572352274</c:v>
                </c:pt>
                <c:pt idx="32">
                  <c:v>5.0756498124919185</c:v>
                </c:pt>
                <c:pt idx="33">
                  <c:v>3.8794775636880905</c:v>
                </c:pt>
                <c:pt idx="34">
                  <c:v>2.786758049915945</c:v>
                </c:pt>
                <c:pt idx="35">
                  <c:v>2.0302599249967677</c:v>
                </c:pt>
                <c:pt idx="36">
                  <c:v>1.4030777188671928</c:v>
                </c:pt>
                <c:pt idx="37">
                  <c:v>0.91167722746670132</c:v>
                </c:pt>
                <c:pt idx="38">
                  <c:v>0.55605845079529304</c:v>
                </c:pt>
                <c:pt idx="39">
                  <c:v>0.35561877667140834</c:v>
                </c:pt>
                <c:pt idx="40">
                  <c:v>0.25216604163972589</c:v>
                </c:pt>
                <c:pt idx="41">
                  <c:v>0.17457649036596409</c:v>
                </c:pt>
                <c:pt idx="42">
                  <c:v>0.10345273503168242</c:v>
                </c:pt>
                <c:pt idx="43">
                  <c:v>5.8192163455321355E-2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A-4706-9471-CF292672BB16}"/>
            </c:ext>
          </c:extLst>
        </c:ser>
        <c:ser>
          <c:idx val="3"/>
          <c:order val="3"/>
          <c:tx>
            <c:strRef>
              <c:f>'SM23'!$E$2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'SM23'!$E$3:$E$46</c:f>
              <c:numCache>
                <c:formatCode>0.0000</c:formatCode>
                <c:ptCount val="44"/>
                <c:pt idx="0">
                  <c:v>0.1703900037864445</c:v>
                </c:pt>
                <c:pt idx="1">
                  <c:v>0.17670074466742394</c:v>
                </c:pt>
                <c:pt idx="2">
                  <c:v>0.18301148554840332</c:v>
                </c:pt>
                <c:pt idx="3">
                  <c:v>0.1956329673103622</c:v>
                </c:pt>
                <c:pt idx="4">
                  <c:v>0.21456518995330046</c:v>
                </c:pt>
                <c:pt idx="5">
                  <c:v>0.24611889435819762</c:v>
                </c:pt>
                <c:pt idx="6">
                  <c:v>0.296604821406033</c:v>
                </c:pt>
                <c:pt idx="7">
                  <c:v>0.41650889814464215</c:v>
                </c:pt>
                <c:pt idx="8">
                  <c:v>0.60583112457402488</c:v>
                </c:pt>
                <c:pt idx="9">
                  <c:v>0.75097816483655155</c:v>
                </c:pt>
                <c:pt idx="10">
                  <c:v>0.87719298245614008</c:v>
                </c:pt>
                <c:pt idx="11">
                  <c:v>0.99078631831376984</c:v>
                </c:pt>
                <c:pt idx="12">
                  <c:v>1.0791366906474817</c:v>
                </c:pt>
                <c:pt idx="13">
                  <c:v>1.154865581219235</c:v>
                </c:pt>
                <c:pt idx="14">
                  <c:v>1.2495266944339263</c:v>
                </c:pt>
                <c:pt idx="15">
                  <c:v>1.3757415120535148</c:v>
                </c:pt>
                <c:pt idx="16">
                  <c:v>1.5145778114350621</c:v>
                </c:pt>
                <c:pt idx="17">
                  <c:v>1.6786570743405271</c:v>
                </c:pt>
                <c:pt idx="18">
                  <c:v>1.8742900416508896</c:v>
                </c:pt>
                <c:pt idx="19">
                  <c:v>2.095165972485169</c:v>
                </c:pt>
                <c:pt idx="20">
                  <c:v>2.372838571248264</c:v>
                </c:pt>
                <c:pt idx="21">
                  <c:v>2.7073078379401738</c:v>
                </c:pt>
                <c:pt idx="22">
                  <c:v>3.1995456266565689</c:v>
                </c:pt>
                <c:pt idx="23">
                  <c:v>3.7990660103496139</c:v>
                </c:pt>
                <c:pt idx="24">
                  <c:v>4.5374226934242072</c:v>
                </c:pt>
                <c:pt idx="25">
                  <c:v>5.3388867853085946</c:v>
                </c:pt>
                <c:pt idx="26">
                  <c:v>6.2476334721696318</c:v>
                </c:pt>
                <c:pt idx="27">
                  <c:v>6.9859901552442247</c:v>
                </c:pt>
                <c:pt idx="28">
                  <c:v>7.4845386848415991</c:v>
                </c:pt>
                <c:pt idx="29">
                  <c:v>7.718036097437837</c:v>
                </c:pt>
                <c:pt idx="30">
                  <c:v>7.4024990533888673</c:v>
                </c:pt>
                <c:pt idx="31">
                  <c:v>6.7588034835289648</c:v>
                </c:pt>
                <c:pt idx="32">
                  <c:v>5.534519752618956</c:v>
                </c:pt>
                <c:pt idx="33">
                  <c:v>4.1335352770415241</c:v>
                </c:pt>
                <c:pt idx="34">
                  <c:v>2.8587656190836799</c:v>
                </c:pt>
                <c:pt idx="35">
                  <c:v>2.0194370819134164</c:v>
                </c:pt>
                <c:pt idx="36">
                  <c:v>1.3820522529344941</c:v>
                </c:pt>
                <c:pt idx="37">
                  <c:v>0.92136816862299609</c:v>
                </c:pt>
                <c:pt idx="38">
                  <c:v>0.55534519752618949</c:v>
                </c:pt>
                <c:pt idx="39">
                  <c:v>0.34709074845386845</c:v>
                </c:pt>
                <c:pt idx="40">
                  <c:v>0.23980815347721818</c:v>
                </c:pt>
                <c:pt idx="41">
                  <c:v>0.16407926290546507</c:v>
                </c:pt>
                <c:pt idx="42">
                  <c:v>9.4661113214691381E-2</c:v>
                </c:pt>
                <c:pt idx="43">
                  <c:v>5.0485927047835409E-2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A-4706-9471-CF292672BB16}"/>
            </c:ext>
          </c:extLst>
        </c:ser>
        <c:ser>
          <c:idx val="4"/>
          <c:order val="4"/>
          <c:tx>
            <c:strRef>
              <c:f>'SM23'!$F$2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'SM23'!$F$3:$F$46</c:f>
              <c:numCache>
                <c:formatCode>0.000</c:formatCode>
                <c:ptCount val="44"/>
                <c:pt idx="0">
                  <c:v>0.16672224074691569</c:v>
                </c:pt>
                <c:pt idx="1">
                  <c:v>0.16672224074691569</c:v>
                </c:pt>
                <c:pt idx="2">
                  <c:v>0.17505835278426143</c:v>
                </c:pt>
                <c:pt idx="3">
                  <c:v>0.19173057685895303</c:v>
                </c:pt>
                <c:pt idx="4">
                  <c:v>0.20840280093364461</c:v>
                </c:pt>
                <c:pt idx="5">
                  <c:v>0.23341113704568195</c:v>
                </c:pt>
                <c:pt idx="6">
                  <c:v>0.29176392130710238</c:v>
                </c:pt>
                <c:pt idx="7">
                  <c:v>0.40013337779259756</c:v>
                </c:pt>
                <c:pt idx="8">
                  <c:v>0.56685561853951327</c:v>
                </c:pt>
                <c:pt idx="9">
                  <c:v>0.69189729909969999</c:v>
                </c:pt>
                <c:pt idx="10">
                  <c:v>0.79193064354784948</c:v>
                </c:pt>
                <c:pt idx="11">
                  <c:v>0.87529176392130725</c:v>
                </c:pt>
                <c:pt idx="12">
                  <c:v>0.94198066022007343</c:v>
                </c:pt>
                <c:pt idx="13">
                  <c:v>1.000333444481494</c:v>
                </c:pt>
                <c:pt idx="14">
                  <c:v>1.0670223407802604</c:v>
                </c:pt>
                <c:pt idx="15">
                  <c:v>1.1670556852284095</c:v>
                </c:pt>
                <c:pt idx="16">
                  <c:v>1.2754251417139049</c:v>
                </c:pt>
                <c:pt idx="17">
                  <c:v>1.4004668222740915</c:v>
                </c:pt>
                <c:pt idx="18">
                  <c:v>1.5505168389463158</c:v>
                </c:pt>
                <c:pt idx="19">
                  <c:v>1.733911303767923</c:v>
                </c:pt>
                <c:pt idx="20">
                  <c:v>1.967322440813605</c:v>
                </c:pt>
                <c:pt idx="21">
                  <c:v>2.2757585861953986</c:v>
                </c:pt>
                <c:pt idx="22">
                  <c:v>2.7509169723241085</c:v>
                </c:pt>
                <c:pt idx="23">
                  <c:v>3.3511170390130047</c:v>
                </c:pt>
                <c:pt idx="24">
                  <c:v>4.1263754584861632</c:v>
                </c:pt>
                <c:pt idx="25">
                  <c:v>4.9933311103701241</c:v>
                </c:pt>
                <c:pt idx="26">
                  <c:v>5.9936645548516188</c:v>
                </c:pt>
                <c:pt idx="27">
                  <c:v>6.918972990997001</c:v>
                </c:pt>
                <c:pt idx="28">
                  <c:v>7.6108702900967007</c:v>
                </c:pt>
                <c:pt idx="29">
                  <c:v>7.9109703234411484</c:v>
                </c:pt>
                <c:pt idx="30">
                  <c:v>7.6108702900967007</c:v>
                </c:pt>
                <c:pt idx="31">
                  <c:v>6.985661887295767</c:v>
                </c:pt>
                <c:pt idx="32">
                  <c:v>5.8686228742914315</c:v>
                </c:pt>
                <c:pt idx="33">
                  <c:v>4.651550516838947</c:v>
                </c:pt>
                <c:pt idx="34">
                  <c:v>3.4761587195731911</c:v>
                </c:pt>
                <c:pt idx="35">
                  <c:v>2.6508836278759591</c:v>
                </c:pt>
                <c:pt idx="36">
                  <c:v>1.9173057685895298</c:v>
                </c:pt>
                <c:pt idx="37">
                  <c:v>1.3171057019006338</c:v>
                </c:pt>
                <c:pt idx="38">
                  <c:v>0.84194731577192405</c:v>
                </c:pt>
                <c:pt idx="39">
                  <c:v>0.57519173057685902</c:v>
                </c:pt>
                <c:pt idx="40">
                  <c:v>0.47515838612870964</c:v>
                </c:pt>
                <c:pt idx="41">
                  <c:v>0.40013337779259756</c:v>
                </c:pt>
                <c:pt idx="42">
                  <c:v>0.27509169723241089</c:v>
                </c:pt>
                <c:pt idx="43">
                  <c:v>0.15838612870956989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A-4706-9471-CF292672BB16}"/>
            </c:ext>
          </c:extLst>
        </c:ser>
        <c:ser>
          <c:idx val="5"/>
          <c:order val="5"/>
          <c:tx>
            <c:strRef>
              <c:f>'SM23'!$G$2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'SM23'!$G$3:$G$46</c:f>
              <c:numCache>
                <c:formatCode>0.000</c:formatCode>
                <c:ptCount val="44"/>
                <c:pt idx="0">
                  <c:v>0.16153001227628094</c:v>
                </c:pt>
                <c:pt idx="1">
                  <c:v>0.16799121276733214</c:v>
                </c:pt>
                <c:pt idx="2">
                  <c:v>0.18091361374943465</c:v>
                </c:pt>
                <c:pt idx="3">
                  <c:v>0.20029721522258834</c:v>
                </c:pt>
                <c:pt idx="4">
                  <c:v>0.21968081669574208</c:v>
                </c:pt>
                <c:pt idx="5">
                  <c:v>0.25198681915099824</c:v>
                </c:pt>
                <c:pt idx="6">
                  <c:v>0.31013762357045938</c:v>
                </c:pt>
                <c:pt idx="7">
                  <c:v>0.4329004329004329</c:v>
                </c:pt>
                <c:pt idx="8">
                  <c:v>0.62027524714091875</c:v>
                </c:pt>
                <c:pt idx="9">
                  <c:v>0.76888285843509707</c:v>
                </c:pt>
                <c:pt idx="10">
                  <c:v>0.88518446727401945</c:v>
                </c:pt>
                <c:pt idx="11">
                  <c:v>0.99502487562189057</c:v>
                </c:pt>
                <c:pt idx="12">
                  <c:v>1.0854816824966078</c:v>
                </c:pt>
                <c:pt idx="13">
                  <c:v>1.1630160883892227</c:v>
                </c:pt>
                <c:pt idx="14">
                  <c:v>1.2599340957549912</c:v>
                </c:pt>
                <c:pt idx="15">
                  <c:v>1.3891581055760158</c:v>
                </c:pt>
                <c:pt idx="16">
                  <c:v>1.5313045163791432</c:v>
                </c:pt>
                <c:pt idx="17">
                  <c:v>1.6992957291464752</c:v>
                </c:pt>
                <c:pt idx="18">
                  <c:v>1.8802093428959099</c:v>
                </c:pt>
                <c:pt idx="19">
                  <c:v>2.1128125605737544</c:v>
                </c:pt>
                <c:pt idx="20">
                  <c:v>2.3906441816889576</c:v>
                </c:pt>
                <c:pt idx="21">
                  <c:v>2.7395490082057243</c:v>
                </c:pt>
                <c:pt idx="22">
                  <c:v>3.2564450474898234</c:v>
                </c:pt>
                <c:pt idx="23">
                  <c:v>3.9154874975770491</c:v>
                </c:pt>
                <c:pt idx="24">
                  <c:v>4.6972927569942486</c:v>
                </c:pt>
                <c:pt idx="25">
                  <c:v>5.498481617884603</c:v>
                </c:pt>
                <c:pt idx="26">
                  <c:v>6.3772048846675702</c:v>
                </c:pt>
                <c:pt idx="27">
                  <c:v>7.0750145377011036</c:v>
                </c:pt>
                <c:pt idx="28">
                  <c:v>7.5014537701104862</c:v>
                </c:pt>
                <c:pt idx="29">
                  <c:v>7.5208373715836396</c:v>
                </c:pt>
                <c:pt idx="30">
                  <c:v>6.9910189313174387</c:v>
                </c:pt>
                <c:pt idx="31">
                  <c:v>6.2027524714091866</c:v>
                </c:pt>
                <c:pt idx="32">
                  <c:v>5.0332751825289135</c:v>
                </c:pt>
                <c:pt idx="33">
                  <c:v>3.8702590941396915</c:v>
                </c:pt>
                <c:pt idx="34">
                  <c:v>2.7976998126251855</c:v>
                </c:pt>
                <c:pt idx="35">
                  <c:v>2.0740453576274471</c:v>
                </c:pt>
                <c:pt idx="36">
                  <c:v>1.473153711959682</c:v>
                </c:pt>
                <c:pt idx="37">
                  <c:v>1.0208696775860955</c:v>
                </c:pt>
                <c:pt idx="38">
                  <c:v>0.67196485106932857</c:v>
                </c:pt>
                <c:pt idx="39">
                  <c:v>0.47812883633779152</c:v>
                </c:pt>
                <c:pt idx="40">
                  <c:v>0.39413322995412542</c:v>
                </c:pt>
                <c:pt idx="41">
                  <c:v>0.32952122504361309</c:v>
                </c:pt>
                <c:pt idx="42">
                  <c:v>0.22614201718679328</c:v>
                </c:pt>
                <c:pt idx="43">
                  <c:v>0.14860761129417846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A-4706-9471-CF292672BB16}"/>
            </c:ext>
          </c:extLst>
        </c:ser>
        <c:ser>
          <c:idx val="6"/>
          <c:order val="6"/>
          <c:tx>
            <c:strRef>
              <c:f>'SM23'!$H$2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'SM23'!$H$3:$H$46</c:f>
              <c:numCache>
                <c:formatCode>0.000</c:formatCode>
                <c:ptCount val="44"/>
                <c:pt idx="0">
                  <c:v>0.24534859946841128</c:v>
                </c:pt>
                <c:pt idx="1">
                  <c:v>0.25557145777959511</c:v>
                </c:pt>
                <c:pt idx="2">
                  <c:v>0.27601717440196272</c:v>
                </c:pt>
                <c:pt idx="3">
                  <c:v>0.30668574933551407</c:v>
                </c:pt>
                <c:pt idx="4">
                  <c:v>0.34757718258024933</c:v>
                </c:pt>
                <c:pt idx="5">
                  <c:v>0.39869147413616834</c:v>
                </c:pt>
                <c:pt idx="6">
                  <c:v>0.49069719893682257</c:v>
                </c:pt>
                <c:pt idx="7">
                  <c:v>0.68493150684931481</c:v>
                </c:pt>
                <c:pt idx="8">
                  <c:v>0.99161725618482888</c:v>
                </c:pt>
                <c:pt idx="9">
                  <c:v>1.2267429973420563</c:v>
                </c:pt>
                <c:pt idx="10">
                  <c:v>1.4209773052545485</c:v>
                </c:pt>
                <c:pt idx="11">
                  <c:v>1.6152116131670409</c:v>
                </c:pt>
                <c:pt idx="12">
                  <c:v>1.7787773461459817</c:v>
                </c:pt>
                <c:pt idx="13">
                  <c:v>1.9321202208137389</c:v>
                </c:pt>
                <c:pt idx="14">
                  <c:v>2.146800245348599</c:v>
                </c:pt>
                <c:pt idx="15">
                  <c:v>2.4432631363729289</c:v>
                </c:pt>
                <c:pt idx="16">
                  <c:v>2.811286035575546</c:v>
                </c:pt>
                <c:pt idx="17">
                  <c:v>3.2508689429564495</c:v>
                </c:pt>
                <c:pt idx="18">
                  <c:v>3.7211204252709047</c:v>
                </c:pt>
                <c:pt idx="19">
                  <c:v>4.2936004906971981</c:v>
                </c:pt>
                <c:pt idx="20">
                  <c:v>4.9274177059905933</c:v>
                </c:pt>
                <c:pt idx="21">
                  <c:v>5.5919034962175402</c:v>
                </c:pt>
                <c:pt idx="22">
                  <c:v>6.4097321611122444</c:v>
                </c:pt>
                <c:pt idx="23">
                  <c:v>7.0435493764056405</c:v>
                </c:pt>
                <c:pt idx="24">
                  <c:v>7.3604579840523394</c:v>
                </c:pt>
                <c:pt idx="25">
                  <c:v>7.0946636679615596</c:v>
                </c:pt>
                <c:pt idx="26">
                  <c:v>6.4301778777346126</c:v>
                </c:pt>
                <c:pt idx="27">
                  <c:v>5.4590063381721512</c:v>
                </c:pt>
                <c:pt idx="28">
                  <c:v>4.406051932120219</c:v>
                </c:pt>
                <c:pt idx="29">
                  <c:v>3.4655489674913094</c:v>
                </c:pt>
                <c:pt idx="30">
                  <c:v>2.6170517276630534</c:v>
                </c:pt>
                <c:pt idx="31">
                  <c:v>1.9525659374361064</c:v>
                </c:pt>
                <c:pt idx="32">
                  <c:v>1.3800858720098135</c:v>
                </c:pt>
                <c:pt idx="33">
                  <c:v>0.97117153956246116</c:v>
                </c:pt>
                <c:pt idx="34">
                  <c:v>0.69515436516049867</c:v>
                </c:pt>
                <c:pt idx="35">
                  <c:v>0.55203434880392543</c:v>
                </c:pt>
                <c:pt idx="36">
                  <c:v>0.43958290738090355</c:v>
                </c:pt>
                <c:pt idx="37">
                  <c:v>0.34757718258024933</c:v>
                </c:pt>
                <c:pt idx="38">
                  <c:v>0.27601717440196272</c:v>
                </c:pt>
                <c:pt idx="39">
                  <c:v>0.26579431609077891</c:v>
                </c:pt>
                <c:pt idx="40">
                  <c:v>0.41913719075853595</c:v>
                </c:pt>
                <c:pt idx="41">
                  <c:v>0.62359435698221199</c:v>
                </c:pt>
                <c:pt idx="42">
                  <c:v>0.48047434062563871</c:v>
                </c:pt>
                <c:pt idx="43">
                  <c:v>0.15334287466775703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A-4706-9471-CF292672BB16}"/>
            </c:ext>
          </c:extLst>
        </c:ser>
        <c:ser>
          <c:idx val="7"/>
          <c:order val="7"/>
          <c:tx>
            <c:strRef>
              <c:f>'SM23'!$I$2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'SM23'!$I$3:$I$46</c:f>
              <c:numCache>
                <c:formatCode>0.000</c:formatCode>
                <c:ptCount val="44"/>
                <c:pt idx="0">
                  <c:v>0.17693715680292862</c:v>
                </c:pt>
                <c:pt idx="1">
                  <c:v>0.18303843807199516</c:v>
                </c:pt>
                <c:pt idx="2">
                  <c:v>0.19524100061012814</c:v>
                </c:pt>
                <c:pt idx="3">
                  <c:v>0.21354484441732766</c:v>
                </c:pt>
                <c:pt idx="4">
                  <c:v>0.2379499694935937</c:v>
                </c:pt>
                <c:pt idx="5">
                  <c:v>0.26845637583892623</c:v>
                </c:pt>
                <c:pt idx="6">
                  <c:v>0.32336790726052478</c:v>
                </c:pt>
                <c:pt idx="7">
                  <c:v>0.44539353264185483</c:v>
                </c:pt>
                <c:pt idx="8">
                  <c:v>0.63453325198291655</c:v>
                </c:pt>
                <c:pt idx="9">
                  <c:v>0.77486272117144617</c:v>
                </c:pt>
                <c:pt idx="10">
                  <c:v>0.88468578401464315</c:v>
                </c:pt>
                <c:pt idx="11">
                  <c:v>0.98230628431970735</c:v>
                </c:pt>
                <c:pt idx="12">
                  <c:v>1.0616229408175719</c:v>
                </c:pt>
                <c:pt idx="13">
                  <c:v>1.122635753508237</c:v>
                </c:pt>
                <c:pt idx="14">
                  <c:v>1.2019524100061014</c:v>
                </c:pt>
                <c:pt idx="15">
                  <c:v>1.3178767541183651</c:v>
                </c:pt>
                <c:pt idx="16">
                  <c:v>1.452104942037828</c:v>
                </c:pt>
                <c:pt idx="17">
                  <c:v>1.6107382550335572</c:v>
                </c:pt>
                <c:pt idx="18">
                  <c:v>1.8059792556436853</c:v>
                </c:pt>
                <c:pt idx="19">
                  <c:v>2.0256253813300797</c:v>
                </c:pt>
                <c:pt idx="20">
                  <c:v>2.2940817571690055</c:v>
                </c:pt>
                <c:pt idx="21">
                  <c:v>2.6296522269676634</c:v>
                </c:pt>
                <c:pt idx="22">
                  <c:v>3.1421598535692499</c:v>
                </c:pt>
                <c:pt idx="23">
                  <c:v>3.8133007931665657</c:v>
                </c:pt>
                <c:pt idx="24">
                  <c:v>4.6308724832214772</c:v>
                </c:pt>
                <c:pt idx="25">
                  <c:v>5.4911531421598543</c:v>
                </c:pt>
                <c:pt idx="26">
                  <c:v>6.3880414887126316</c:v>
                </c:pt>
                <c:pt idx="27">
                  <c:v>7.0713849908480784</c:v>
                </c:pt>
                <c:pt idx="28">
                  <c:v>7.4130567419158035</c:v>
                </c:pt>
                <c:pt idx="29">
                  <c:v>7.3398413666870059</c:v>
                </c:pt>
                <c:pt idx="30">
                  <c:v>6.6931055521659566</c:v>
                </c:pt>
                <c:pt idx="31">
                  <c:v>5.7352043929225145</c:v>
                </c:pt>
                <c:pt idx="32">
                  <c:v>4.5637583892617464</c:v>
                </c:pt>
                <c:pt idx="33">
                  <c:v>3.4899328859060406</c:v>
                </c:pt>
                <c:pt idx="34">
                  <c:v>2.5808419768151318</c:v>
                </c:pt>
                <c:pt idx="35">
                  <c:v>2.0256253813300797</c:v>
                </c:pt>
                <c:pt idx="36">
                  <c:v>1.5619280048810251</c:v>
                </c:pt>
                <c:pt idx="37">
                  <c:v>1.2263575350823672</c:v>
                </c:pt>
                <c:pt idx="38">
                  <c:v>0.95790115924344121</c:v>
                </c:pt>
                <c:pt idx="39">
                  <c:v>0.83587553386211133</c:v>
                </c:pt>
                <c:pt idx="40">
                  <c:v>0.89078706528370966</c:v>
                </c:pt>
                <c:pt idx="41">
                  <c:v>0.95790115924344121</c:v>
                </c:pt>
                <c:pt idx="42">
                  <c:v>0.8114704087858452</c:v>
                </c:pt>
                <c:pt idx="43">
                  <c:v>0.53691275167785246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A-4706-9471-CF292672BB16}"/>
            </c:ext>
          </c:extLst>
        </c:ser>
        <c:ser>
          <c:idx val="8"/>
          <c:order val="8"/>
          <c:tx>
            <c:strRef>
              <c:f>'SM23'!$J$2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'SM23'!$J$3:$J$46</c:f>
              <c:numCache>
                <c:formatCode>0.000</c:formatCode>
                <c:ptCount val="44"/>
                <c:pt idx="0">
                  <c:v>0.18007202881152462</c:v>
                </c:pt>
                <c:pt idx="1">
                  <c:v>0.19341069761237828</c:v>
                </c:pt>
                <c:pt idx="2">
                  <c:v>0.20674936641323197</c:v>
                </c:pt>
                <c:pt idx="3">
                  <c:v>0.23342670401493931</c:v>
                </c:pt>
                <c:pt idx="4">
                  <c:v>0.26677337601707352</c:v>
                </c:pt>
                <c:pt idx="5">
                  <c:v>0.31345871682006132</c:v>
                </c:pt>
                <c:pt idx="6">
                  <c:v>0.38015206082432967</c:v>
                </c:pt>
                <c:pt idx="7">
                  <c:v>0.5268774176337202</c:v>
                </c:pt>
                <c:pt idx="8">
                  <c:v>0.76697345604908618</c:v>
                </c:pt>
                <c:pt idx="9">
                  <c:v>0.95371481926103774</c:v>
                </c:pt>
                <c:pt idx="10">
                  <c:v>1.1004401760704281</c:v>
                </c:pt>
                <c:pt idx="11">
                  <c:v>1.2404961984793919</c:v>
                </c:pt>
                <c:pt idx="12">
                  <c:v>1.3405362144857942</c:v>
                </c:pt>
                <c:pt idx="13">
                  <c:v>1.43390689609177</c:v>
                </c:pt>
                <c:pt idx="14">
                  <c:v>1.5472855808990262</c:v>
                </c:pt>
                <c:pt idx="15">
                  <c:v>1.7006802721088434</c:v>
                </c:pt>
                <c:pt idx="16">
                  <c:v>1.8807523009203679</c:v>
                </c:pt>
                <c:pt idx="17">
                  <c:v>2.080832332933173</c:v>
                </c:pt>
                <c:pt idx="18">
                  <c:v>2.3075897025476859</c:v>
                </c:pt>
                <c:pt idx="19">
                  <c:v>2.5610244097639052</c:v>
                </c:pt>
                <c:pt idx="20">
                  <c:v>2.874483126583967</c:v>
                </c:pt>
                <c:pt idx="21">
                  <c:v>3.2746431906095772</c:v>
                </c:pt>
                <c:pt idx="22">
                  <c:v>3.9015606242496994</c:v>
                </c:pt>
                <c:pt idx="23">
                  <c:v>4.7018807523009203</c:v>
                </c:pt>
                <c:pt idx="24">
                  <c:v>5.6489262371615316</c:v>
                </c:pt>
                <c:pt idx="25">
                  <c:v>6.5492863812191544</c:v>
                </c:pt>
                <c:pt idx="26">
                  <c:v>7.3429371748699488</c:v>
                </c:pt>
                <c:pt idx="27">
                  <c:v>7.7230892356942773</c:v>
                </c:pt>
                <c:pt idx="28">
                  <c:v>7.616379885287448</c:v>
                </c:pt>
                <c:pt idx="29">
                  <c:v>7.0828331332533008</c:v>
                </c:pt>
                <c:pt idx="30">
                  <c:v>6.0624249699879948</c:v>
                </c:pt>
                <c:pt idx="31">
                  <c:v>4.881952781112445</c:v>
                </c:pt>
                <c:pt idx="32">
                  <c:v>3.6147792450313458</c:v>
                </c:pt>
                <c:pt idx="33">
                  <c:v>2.5410164065626248</c:v>
                </c:pt>
                <c:pt idx="34">
                  <c:v>1.680672268907563</c:v>
                </c:pt>
                <c:pt idx="35">
                  <c:v>1.1604641856742697</c:v>
                </c:pt>
                <c:pt idx="36">
                  <c:v>0.76030412164865935</c:v>
                </c:pt>
                <c:pt idx="37">
                  <c:v>0.48019207683073228</c:v>
                </c:pt>
                <c:pt idx="38">
                  <c:v>0.286781379218354</c:v>
                </c:pt>
                <c:pt idx="39">
                  <c:v>0.18674136321195148</c:v>
                </c:pt>
                <c:pt idx="40">
                  <c:v>0.15339469120981725</c:v>
                </c:pt>
                <c:pt idx="41">
                  <c:v>0.1267173536081099</c:v>
                </c:pt>
                <c:pt idx="42">
                  <c:v>8.6701347205548895E-2</c:v>
                </c:pt>
                <c:pt idx="43">
                  <c:v>4.6685340802987869E-2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A-4706-9471-CF292672BB16}"/>
            </c:ext>
          </c:extLst>
        </c:ser>
        <c:ser>
          <c:idx val="9"/>
          <c:order val="9"/>
          <c:tx>
            <c:strRef>
              <c:f>'SM23'!$K$2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'SM23'!$K$3:$K$46</c:f>
              <c:numCache>
                <c:formatCode>0.000</c:formatCode>
                <c:ptCount val="44"/>
                <c:pt idx="0">
                  <c:v>0.16270514997170346</c:v>
                </c:pt>
                <c:pt idx="1">
                  <c:v>0.17685342388228634</c:v>
                </c:pt>
                <c:pt idx="2">
                  <c:v>0.19807583474816073</c:v>
                </c:pt>
                <c:pt idx="3">
                  <c:v>0.21929824561403508</c:v>
                </c:pt>
                <c:pt idx="4">
                  <c:v>0.25466893039049232</c:v>
                </c:pt>
                <c:pt idx="5">
                  <c:v>0.297113752122241</c:v>
                </c:pt>
                <c:pt idx="6">
                  <c:v>0.36785512167515561</c:v>
                </c:pt>
                <c:pt idx="7">
                  <c:v>0.50226372382569329</c:v>
                </c:pt>
                <c:pt idx="8">
                  <c:v>0.72863610639501974</c:v>
                </c:pt>
                <c:pt idx="9">
                  <c:v>0.90548953027730605</c:v>
                </c:pt>
                <c:pt idx="10">
                  <c:v>1.0469722693831351</c:v>
                </c:pt>
                <c:pt idx="11">
                  <c:v>1.188455008488964</c:v>
                </c:pt>
                <c:pt idx="12">
                  <c:v>1.2945670628183361</c:v>
                </c:pt>
                <c:pt idx="13">
                  <c:v>1.3794567062818335</c:v>
                </c:pt>
                <c:pt idx="14">
                  <c:v>1.4855687606112054</c:v>
                </c:pt>
                <c:pt idx="15">
                  <c:v>1.6199773627617431</c:v>
                </c:pt>
                <c:pt idx="16">
                  <c:v>1.7756083757781549</c:v>
                </c:pt>
                <c:pt idx="17">
                  <c:v>1.9595359366157326</c:v>
                </c:pt>
                <c:pt idx="18">
                  <c:v>2.1717600452744761</c:v>
                </c:pt>
                <c:pt idx="19">
                  <c:v>2.4122807017543857</c:v>
                </c:pt>
                <c:pt idx="20">
                  <c:v>2.6952461799660439</c:v>
                </c:pt>
                <c:pt idx="21">
                  <c:v>3.0772495755517824</c:v>
                </c:pt>
                <c:pt idx="22">
                  <c:v>3.671477079796265</c:v>
                </c:pt>
                <c:pt idx="23">
                  <c:v>4.4284097340124502</c:v>
                </c:pt>
                <c:pt idx="24">
                  <c:v>5.3197509903791724</c:v>
                </c:pt>
                <c:pt idx="25">
                  <c:v>6.1403508771929811</c:v>
                </c:pt>
                <c:pt idx="26">
                  <c:v>6.8689869835880017</c:v>
                </c:pt>
                <c:pt idx="27">
                  <c:v>7.2014714204866994</c:v>
                </c:pt>
                <c:pt idx="28">
                  <c:v>7.1024335031126196</c:v>
                </c:pt>
                <c:pt idx="29">
                  <c:v>6.6426146010186757</c:v>
                </c:pt>
                <c:pt idx="30">
                  <c:v>5.779569892473118</c:v>
                </c:pt>
                <c:pt idx="31">
                  <c:v>4.796264855687606</c:v>
                </c:pt>
                <c:pt idx="32">
                  <c:v>3.6926994906621387</c:v>
                </c:pt>
                <c:pt idx="33">
                  <c:v>2.7376910016977929</c:v>
                </c:pt>
                <c:pt idx="34">
                  <c:v>1.9595359366157326</c:v>
                </c:pt>
                <c:pt idx="35">
                  <c:v>1.5209394453876626</c:v>
                </c:pt>
                <c:pt idx="36">
                  <c:v>1.1601584606677984</c:v>
                </c:pt>
                <c:pt idx="37">
                  <c:v>0.90548953027730605</c:v>
                </c:pt>
                <c:pt idx="38">
                  <c:v>0.70033955857385388</c:v>
                </c:pt>
                <c:pt idx="39">
                  <c:v>0.62252405206564798</c:v>
                </c:pt>
                <c:pt idx="40">
                  <c:v>0.73571024335031121</c:v>
                </c:pt>
                <c:pt idx="41">
                  <c:v>0.8771929824561403</c:v>
                </c:pt>
                <c:pt idx="42">
                  <c:v>0.75693265421618561</c:v>
                </c:pt>
                <c:pt idx="43">
                  <c:v>0.45981890209394455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CA-4706-9471-CF292672BB16}"/>
            </c:ext>
          </c:extLst>
        </c:ser>
        <c:ser>
          <c:idx val="10"/>
          <c:order val="10"/>
          <c:tx>
            <c:strRef>
              <c:f>'SM23'!$L$2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'SM23'!$L$3:$L$46</c:f>
              <c:numCache>
                <c:formatCode>0.000</c:formatCode>
                <c:ptCount val="44"/>
                <c:pt idx="0">
                  <c:v>0.25573025194165577</c:v>
                </c:pt>
                <c:pt idx="1">
                  <c:v>0.27467323356696355</c:v>
                </c:pt>
                <c:pt idx="2">
                  <c:v>0.29361621519227138</c:v>
                </c:pt>
                <c:pt idx="3">
                  <c:v>0.32203068763023313</c:v>
                </c:pt>
                <c:pt idx="4">
                  <c:v>0.3693881416935027</c:v>
                </c:pt>
                <c:pt idx="5">
                  <c:v>0.4262170865694262</c:v>
                </c:pt>
                <c:pt idx="6">
                  <c:v>0.52093199469596541</c:v>
                </c:pt>
                <c:pt idx="7">
                  <c:v>0.71983330176169757</c:v>
                </c:pt>
                <c:pt idx="8">
                  <c:v>1.0418639893919308</c:v>
                </c:pt>
                <c:pt idx="9">
                  <c:v>1.2881227505209325</c:v>
                </c:pt>
                <c:pt idx="10">
                  <c:v>1.4870240575866647</c:v>
                </c:pt>
                <c:pt idx="11">
                  <c:v>1.6764538738397432</c:v>
                </c:pt>
                <c:pt idx="12">
                  <c:v>1.8374692176548597</c:v>
                </c:pt>
                <c:pt idx="13">
                  <c:v>1.9890130706573221</c:v>
                </c:pt>
                <c:pt idx="14">
                  <c:v>2.1784428869104007</c:v>
                </c:pt>
                <c:pt idx="15">
                  <c:v>2.4625876112900178</c:v>
                </c:pt>
                <c:pt idx="16">
                  <c:v>2.7940897897329053</c:v>
                </c:pt>
                <c:pt idx="17">
                  <c:v>3.182420913051716</c:v>
                </c:pt>
                <c:pt idx="18">
                  <c:v>3.6370524720591031</c:v>
                </c:pt>
                <c:pt idx="19">
                  <c:v>4.1674559575677232</c:v>
                </c:pt>
                <c:pt idx="20">
                  <c:v>4.7736313695775738</c:v>
                </c:pt>
                <c:pt idx="21">
                  <c:v>5.4271642356506948</c:v>
                </c:pt>
                <c:pt idx="22">
                  <c:v>6.251183936351584</c:v>
                </c:pt>
                <c:pt idx="23">
                  <c:v>6.9520742564879736</c:v>
                </c:pt>
                <c:pt idx="24">
                  <c:v>7.3877628338700543</c:v>
                </c:pt>
                <c:pt idx="25">
                  <c:v>7.3025194165561693</c:v>
                </c:pt>
                <c:pt idx="26">
                  <c:v>6.8573593483614346</c:v>
                </c:pt>
                <c:pt idx="27">
                  <c:v>6.0428111384731986</c:v>
                </c:pt>
                <c:pt idx="28">
                  <c:v>5.0956620572078064</c:v>
                </c:pt>
                <c:pt idx="29">
                  <c:v>4.0727410494411833</c:v>
                </c:pt>
                <c:pt idx="30">
                  <c:v>3.0403485508619066</c:v>
                </c:pt>
                <c:pt idx="31">
                  <c:v>2.2258003409736702</c:v>
                </c:pt>
                <c:pt idx="32">
                  <c:v>1.4586095851487031</c:v>
                </c:pt>
                <c:pt idx="33">
                  <c:v>0.91873460882742986</c:v>
                </c:pt>
                <c:pt idx="34">
                  <c:v>0.5493464671339271</c:v>
                </c:pt>
                <c:pt idx="35">
                  <c:v>0.33150217844288704</c:v>
                </c:pt>
                <c:pt idx="36">
                  <c:v>0.18942981625307834</c:v>
                </c:pt>
                <c:pt idx="37">
                  <c:v>9.4714908126539168E-2</c:v>
                </c:pt>
                <c:pt idx="38">
                  <c:v>4.7357454063269584E-2</c:v>
                </c:pt>
                <c:pt idx="39">
                  <c:v>1.8942981625307834E-2</c:v>
                </c:pt>
                <c:pt idx="40">
                  <c:v>1.8942981625307834E-2</c:v>
                </c:pt>
                <c:pt idx="41">
                  <c:v>9.4714908126539172E-3</c:v>
                </c:pt>
                <c:pt idx="42">
                  <c:v>9.4714908126539172E-3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CA-4706-9471-CF292672BB16}"/>
            </c:ext>
          </c:extLst>
        </c:ser>
        <c:ser>
          <c:idx val="11"/>
          <c:order val="11"/>
          <c:tx>
            <c:strRef>
              <c:f>'SM23'!$M$2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'SM23'!$M$3:$M$46</c:f>
              <c:numCache>
                <c:formatCode>0.000</c:formatCode>
                <c:ptCount val="44"/>
                <c:pt idx="0">
                  <c:v>0.30629747610879676</c:v>
                </c:pt>
                <c:pt idx="1">
                  <c:v>0.33080127419750049</c:v>
                </c:pt>
                <c:pt idx="2">
                  <c:v>0.35530507228620417</c:v>
                </c:pt>
                <c:pt idx="3">
                  <c:v>0.41656456750796361</c:v>
                </c:pt>
                <c:pt idx="4">
                  <c:v>0.47782406272972294</c:v>
                </c:pt>
                <c:pt idx="5">
                  <c:v>0.56358735604018595</c:v>
                </c:pt>
                <c:pt idx="6">
                  <c:v>0.68610634648370483</c:v>
                </c:pt>
                <c:pt idx="7">
                  <c:v>0.95564812545944589</c:v>
                </c:pt>
                <c:pt idx="8">
                  <c:v>1.3844645920117611</c:v>
                </c:pt>
                <c:pt idx="9">
                  <c:v>1.7275177652536136</c:v>
                </c:pt>
                <c:pt idx="10">
                  <c:v>1.9970595442293546</c:v>
                </c:pt>
                <c:pt idx="11">
                  <c:v>2.2543494241607438</c:v>
                </c:pt>
                <c:pt idx="12">
                  <c:v>2.4626317079147255</c:v>
                </c:pt>
                <c:pt idx="13">
                  <c:v>2.646410193580004</c:v>
                </c:pt>
                <c:pt idx="14">
                  <c:v>2.8914481744670413</c:v>
                </c:pt>
                <c:pt idx="15">
                  <c:v>3.2467532467532449</c:v>
                </c:pt>
                <c:pt idx="16">
                  <c:v>3.6633178142612093</c:v>
                </c:pt>
                <c:pt idx="17">
                  <c:v>4.1533937760352835</c:v>
                </c:pt>
                <c:pt idx="18">
                  <c:v>4.6802254349424137</c:v>
                </c:pt>
                <c:pt idx="19">
                  <c:v>5.2560646900269523</c:v>
                </c:pt>
                <c:pt idx="20">
                  <c:v>5.8196520460671382</c:v>
                </c:pt>
                <c:pt idx="21">
                  <c:v>6.2974761087968609</c:v>
                </c:pt>
                <c:pt idx="22">
                  <c:v>6.7630482724822318</c:v>
                </c:pt>
                <c:pt idx="23">
                  <c:v>6.8978191619701024</c:v>
                </c:pt>
                <c:pt idx="24">
                  <c:v>6.6650330801274178</c:v>
                </c:pt>
                <c:pt idx="25">
                  <c:v>6.015682430776768</c:v>
                </c:pt>
                <c:pt idx="26">
                  <c:v>5.2193089928938958</c:v>
                </c:pt>
                <c:pt idx="27">
                  <c:v>4.3371722617005624</c:v>
                </c:pt>
                <c:pt idx="28">
                  <c:v>3.5162950257289869</c:v>
                </c:pt>
                <c:pt idx="29">
                  <c:v>2.7444253859348193</c:v>
                </c:pt>
                <c:pt idx="30">
                  <c:v>2.0215633423180583</c:v>
                </c:pt>
                <c:pt idx="31">
                  <c:v>1.4457240872335206</c:v>
                </c:pt>
                <c:pt idx="32">
                  <c:v>0.88213673119333458</c:v>
                </c:pt>
                <c:pt idx="33">
                  <c:v>0.49007596177407486</c:v>
                </c:pt>
                <c:pt idx="34">
                  <c:v>0.24503798088703743</c:v>
                </c:pt>
                <c:pt idx="35">
                  <c:v>0.12251899044351872</c:v>
                </c:pt>
                <c:pt idx="36">
                  <c:v>4.9007596177407471E-2</c:v>
                </c:pt>
                <c:pt idx="37">
                  <c:v>1.2251899044351868E-2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CA-4706-9471-CF292672BB16}"/>
            </c:ext>
          </c:extLst>
        </c:ser>
        <c:ser>
          <c:idx val="12"/>
          <c:order val="12"/>
          <c:tx>
            <c:strRef>
              <c:f>'SM23'!$N$2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'SM23'!$N$3:$N$46</c:f>
              <c:numCache>
                <c:formatCode>0.0000</c:formatCode>
                <c:ptCount val="44"/>
                <c:pt idx="0">
                  <c:v>0.21338506304558683</c:v>
                </c:pt>
                <c:pt idx="1">
                  <c:v>0.22308438409311351</c:v>
                </c:pt>
                <c:pt idx="2">
                  <c:v>0.24248302618816686</c:v>
                </c:pt>
                <c:pt idx="3">
                  <c:v>0.26188166828322024</c:v>
                </c:pt>
                <c:pt idx="4">
                  <c:v>0.29097963142580019</c:v>
                </c:pt>
                <c:pt idx="5">
                  <c:v>0.32977691561590694</c:v>
                </c:pt>
                <c:pt idx="6">
                  <c:v>0.40737148399612028</c:v>
                </c:pt>
                <c:pt idx="7">
                  <c:v>0.55286129970902032</c:v>
                </c:pt>
                <c:pt idx="8">
                  <c:v>0.79534432589718729</c:v>
                </c:pt>
                <c:pt idx="9">
                  <c:v>0.96993210475266745</c:v>
                </c:pt>
                <c:pt idx="10">
                  <c:v>1.0960232783705142</c:v>
                </c:pt>
                <c:pt idx="11">
                  <c:v>1.2124151309408342</c:v>
                </c:pt>
                <c:pt idx="12">
                  <c:v>1.2997090203685744</c:v>
                </c:pt>
                <c:pt idx="13">
                  <c:v>1.3676042677012608</c:v>
                </c:pt>
                <c:pt idx="14">
                  <c:v>1.4645974781765276</c:v>
                </c:pt>
                <c:pt idx="15">
                  <c:v>1.5906886517943746</c:v>
                </c:pt>
                <c:pt idx="16">
                  <c:v>1.7361784675072747</c:v>
                </c:pt>
                <c:pt idx="17">
                  <c:v>1.9107662463627546</c:v>
                </c:pt>
                <c:pt idx="18">
                  <c:v>2.1338506304558682</c:v>
                </c:pt>
                <c:pt idx="19">
                  <c:v>2.405431619786615</c:v>
                </c:pt>
                <c:pt idx="20">
                  <c:v>2.7546071774975753</c:v>
                </c:pt>
                <c:pt idx="21">
                  <c:v>3.1910766246362758</c:v>
                </c:pt>
                <c:pt idx="22">
                  <c:v>3.8312318137730359</c:v>
                </c:pt>
                <c:pt idx="23">
                  <c:v>4.6362754607177505</c:v>
                </c:pt>
                <c:pt idx="24">
                  <c:v>5.5771096023278375</c:v>
                </c:pt>
                <c:pt idx="25">
                  <c:v>6.4791464597478168</c:v>
                </c:pt>
                <c:pt idx="26">
                  <c:v>7.3714839961202721</c:v>
                </c:pt>
                <c:pt idx="27">
                  <c:v>7.875848690591658</c:v>
                </c:pt>
                <c:pt idx="28">
                  <c:v>7.8855480116391856</c:v>
                </c:pt>
                <c:pt idx="29">
                  <c:v>7.3811833171677987</c:v>
                </c:pt>
                <c:pt idx="30">
                  <c:v>6.3045586808923373</c:v>
                </c:pt>
                <c:pt idx="31">
                  <c:v>5.1503394762366632</c:v>
                </c:pt>
                <c:pt idx="32">
                  <c:v>3.9088263821532498</c:v>
                </c:pt>
                <c:pt idx="33">
                  <c:v>2.8612997090203689</c:v>
                </c:pt>
                <c:pt idx="34">
                  <c:v>1.9010669253152281</c:v>
                </c:pt>
                <c:pt idx="35">
                  <c:v>1.1833171677982541</c:v>
                </c:pt>
                <c:pt idx="36">
                  <c:v>0.66925315227934035</c:v>
                </c:pt>
                <c:pt idx="37">
                  <c:v>0.32977691561590694</c:v>
                </c:pt>
                <c:pt idx="38">
                  <c:v>0.12609117361784675</c:v>
                </c:pt>
                <c:pt idx="39">
                  <c:v>4.849660523763337E-2</c:v>
                </c:pt>
                <c:pt idx="40">
                  <c:v>1.9398642095053348E-2</c:v>
                </c:pt>
                <c:pt idx="41">
                  <c:v>9.6993210475266739E-3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CA-4706-9471-CF292672BB16}"/>
            </c:ext>
          </c:extLst>
        </c:ser>
        <c:ser>
          <c:idx val="13"/>
          <c:order val="13"/>
          <c:tx>
            <c:strRef>
              <c:f>'SM23'!$O$2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'SM23'!$O$3:$O$46</c:f>
              <c:numCache>
                <c:formatCode>0.0000</c:formatCode>
                <c:ptCount val="44"/>
                <c:pt idx="0">
                  <c:v>0.19383259911894274</c:v>
                </c:pt>
                <c:pt idx="1">
                  <c:v>0.20264317180616739</c:v>
                </c:pt>
                <c:pt idx="2">
                  <c:v>0.22026431718061676</c:v>
                </c:pt>
                <c:pt idx="3">
                  <c:v>0.2378854625550661</c:v>
                </c:pt>
                <c:pt idx="4">
                  <c:v>0.26431718061674009</c:v>
                </c:pt>
                <c:pt idx="5">
                  <c:v>0.29955947136563876</c:v>
                </c:pt>
                <c:pt idx="6">
                  <c:v>0.37004405286343611</c:v>
                </c:pt>
                <c:pt idx="7">
                  <c:v>0.50220264317180607</c:v>
                </c:pt>
                <c:pt idx="8">
                  <c:v>0.72246696035242286</c:v>
                </c:pt>
                <c:pt idx="9">
                  <c:v>0.8722466960352423</c:v>
                </c:pt>
                <c:pt idx="10">
                  <c:v>0.99559471365638763</c:v>
                </c:pt>
                <c:pt idx="11">
                  <c:v>1.1013215859030838</c:v>
                </c:pt>
                <c:pt idx="12">
                  <c:v>1.1718061674008811</c:v>
                </c:pt>
                <c:pt idx="13">
                  <c:v>1.2334801762114536</c:v>
                </c:pt>
                <c:pt idx="14">
                  <c:v>1.3127753303964758</c:v>
                </c:pt>
                <c:pt idx="15">
                  <c:v>1.436123348017621</c:v>
                </c:pt>
                <c:pt idx="16">
                  <c:v>1.5594713656387666</c:v>
                </c:pt>
                <c:pt idx="17">
                  <c:v>1.7180616740088104</c:v>
                </c:pt>
                <c:pt idx="18">
                  <c:v>1.8942731277533038</c:v>
                </c:pt>
                <c:pt idx="19">
                  <c:v>2.0969162995594712</c:v>
                </c:pt>
                <c:pt idx="20">
                  <c:v>2.3524229074889864</c:v>
                </c:pt>
                <c:pt idx="21">
                  <c:v>2.696035242290749</c:v>
                </c:pt>
                <c:pt idx="22">
                  <c:v>3.251101321585903</c:v>
                </c:pt>
                <c:pt idx="23">
                  <c:v>3.9823788546255505</c:v>
                </c:pt>
                <c:pt idx="24">
                  <c:v>4.9074889867841414</c:v>
                </c:pt>
                <c:pt idx="25">
                  <c:v>5.8414096916299556</c:v>
                </c:pt>
                <c:pt idx="26">
                  <c:v>6.7577092511013213</c:v>
                </c:pt>
                <c:pt idx="27">
                  <c:v>7.392070484581498</c:v>
                </c:pt>
                <c:pt idx="28">
                  <c:v>7.5947136563876638</c:v>
                </c:pt>
                <c:pt idx="29">
                  <c:v>7.3832599118942746</c:v>
                </c:pt>
                <c:pt idx="30">
                  <c:v>6.5726872246696031</c:v>
                </c:pt>
                <c:pt idx="31">
                  <c:v>5.4977973568281939</c:v>
                </c:pt>
                <c:pt idx="32">
                  <c:v>4.3348017621145374</c:v>
                </c:pt>
                <c:pt idx="33">
                  <c:v>3.3480176211453743</c:v>
                </c:pt>
                <c:pt idx="34">
                  <c:v>2.4317180616740086</c:v>
                </c:pt>
                <c:pt idx="35">
                  <c:v>1.8237885462555066</c:v>
                </c:pt>
                <c:pt idx="36">
                  <c:v>1.330396475770925</c:v>
                </c:pt>
                <c:pt idx="37">
                  <c:v>0.99559471365638763</c:v>
                </c:pt>
                <c:pt idx="38">
                  <c:v>0.67841409691629961</c:v>
                </c:pt>
                <c:pt idx="39">
                  <c:v>0.53744493392070491</c:v>
                </c:pt>
                <c:pt idx="40">
                  <c:v>0.56387665198237891</c:v>
                </c:pt>
                <c:pt idx="41">
                  <c:v>0.59911894273127753</c:v>
                </c:pt>
                <c:pt idx="42">
                  <c:v>0.46696035242290757</c:v>
                </c:pt>
                <c:pt idx="43">
                  <c:v>0.25550660792951541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CA-4706-9471-CF292672BB16}"/>
            </c:ext>
          </c:extLst>
        </c:ser>
        <c:ser>
          <c:idx val="14"/>
          <c:order val="14"/>
          <c:tx>
            <c:strRef>
              <c:f>'SM23'!$P$2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'SM23'!$P$3:$P$46</c:f>
              <c:numCache>
                <c:formatCode>0.0000</c:formatCode>
                <c:ptCount val="44"/>
                <c:pt idx="0">
                  <c:v>0.19161876197617264</c:v>
                </c:pt>
                <c:pt idx="1">
                  <c:v>0.1999500124968758</c:v>
                </c:pt>
                <c:pt idx="2">
                  <c:v>0.21661251353828215</c:v>
                </c:pt>
                <c:pt idx="3">
                  <c:v>0.23327501457968847</c:v>
                </c:pt>
                <c:pt idx="4">
                  <c:v>0.26660001666250105</c:v>
                </c:pt>
                <c:pt idx="5">
                  <c:v>0.29992501874531369</c:v>
                </c:pt>
                <c:pt idx="6">
                  <c:v>0.36657502291093896</c:v>
                </c:pt>
                <c:pt idx="7">
                  <c:v>0.50820628176289262</c:v>
                </c:pt>
                <c:pt idx="8">
                  <c:v>0.72481879530117477</c:v>
                </c:pt>
                <c:pt idx="9">
                  <c:v>0.89144380571523807</c:v>
                </c:pt>
                <c:pt idx="10">
                  <c:v>1.0080813130050821</c:v>
                </c:pt>
                <c:pt idx="11">
                  <c:v>1.1163875697742232</c:v>
                </c:pt>
                <c:pt idx="12">
                  <c:v>1.1913688244605516</c:v>
                </c:pt>
                <c:pt idx="13">
                  <c:v>1.2580188286261769</c:v>
                </c:pt>
                <c:pt idx="14">
                  <c:v>1.3413313338332087</c:v>
                </c:pt>
                <c:pt idx="15">
                  <c:v>1.4663000916437559</c:v>
                </c:pt>
                <c:pt idx="16">
                  <c:v>1.5996000999750064</c:v>
                </c:pt>
                <c:pt idx="17">
                  <c:v>1.7745563609097725</c:v>
                </c:pt>
                <c:pt idx="18">
                  <c:v>1.9661751228859454</c:v>
                </c:pt>
                <c:pt idx="19">
                  <c:v>2.1911188869449307</c:v>
                </c:pt>
                <c:pt idx="20">
                  <c:v>2.4993751562109474</c:v>
                </c:pt>
                <c:pt idx="21">
                  <c:v>2.8826126801632928</c:v>
                </c:pt>
                <c:pt idx="22">
                  <c:v>3.4907939681746236</c:v>
                </c:pt>
                <c:pt idx="23">
                  <c:v>4.2739315171207197</c:v>
                </c:pt>
                <c:pt idx="24">
                  <c:v>5.2320253270015842</c:v>
                </c:pt>
                <c:pt idx="25">
                  <c:v>6.1234691327168207</c:v>
                </c:pt>
                <c:pt idx="26">
                  <c:v>6.9482629342664346</c:v>
                </c:pt>
                <c:pt idx="27">
                  <c:v>7.3898192118637001</c:v>
                </c:pt>
                <c:pt idx="28">
                  <c:v>7.3481629592601863</c:v>
                </c:pt>
                <c:pt idx="29">
                  <c:v>6.9066066816629172</c:v>
                </c:pt>
                <c:pt idx="30">
                  <c:v>5.9401816212613516</c:v>
                </c:pt>
                <c:pt idx="31">
                  <c:v>4.8654503040906443</c:v>
                </c:pt>
                <c:pt idx="32">
                  <c:v>3.774056485878531</c:v>
                </c:pt>
                <c:pt idx="33">
                  <c:v>2.9159376822461054</c:v>
                </c:pt>
                <c:pt idx="34">
                  <c:v>2.1411313838207118</c:v>
                </c:pt>
                <c:pt idx="35">
                  <c:v>1.6412563525785222</c:v>
                </c:pt>
                <c:pt idx="36">
                  <c:v>1.2413563275847705</c:v>
                </c:pt>
                <c:pt idx="37">
                  <c:v>0.97475631092226944</c:v>
                </c:pt>
                <c:pt idx="38">
                  <c:v>0.73315004582187793</c:v>
                </c:pt>
                <c:pt idx="39">
                  <c:v>0.6581687911355496</c:v>
                </c:pt>
                <c:pt idx="40">
                  <c:v>0.79146879946680004</c:v>
                </c:pt>
                <c:pt idx="41">
                  <c:v>0.99141881196367576</c:v>
                </c:pt>
                <c:pt idx="42">
                  <c:v>0.89144380571523807</c:v>
                </c:pt>
                <c:pt idx="43">
                  <c:v>0.5332000333250021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CA-4706-9471-CF292672BB16}"/>
            </c:ext>
          </c:extLst>
        </c:ser>
        <c:ser>
          <c:idx val="15"/>
          <c:order val="15"/>
          <c:tx>
            <c:strRef>
              <c:f>'SM23'!$Q$2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'SM23'!$Q$3:$Q$46</c:f>
              <c:numCache>
                <c:formatCode>0.0000</c:formatCode>
                <c:ptCount val="44"/>
                <c:pt idx="0">
                  <c:v>0.16793282686925237</c:v>
                </c:pt>
                <c:pt idx="1">
                  <c:v>0.18392642942822876</c:v>
                </c:pt>
                <c:pt idx="2">
                  <c:v>0.1999200319872052</c:v>
                </c:pt>
                <c:pt idx="3">
                  <c:v>0.22391043582566983</c:v>
                </c:pt>
                <c:pt idx="4">
                  <c:v>0.25589764094362266</c:v>
                </c:pt>
                <c:pt idx="5">
                  <c:v>0.29588164734106365</c:v>
                </c:pt>
                <c:pt idx="6">
                  <c:v>0.35985605757696937</c:v>
                </c:pt>
                <c:pt idx="7">
                  <c:v>0.50379848060775712</c:v>
                </c:pt>
                <c:pt idx="8">
                  <c:v>0.72770891643342694</c:v>
                </c:pt>
                <c:pt idx="9">
                  <c:v>0.90363854458216741</c:v>
                </c:pt>
                <c:pt idx="10">
                  <c:v>1.0395841663334671</c:v>
                </c:pt>
                <c:pt idx="11">
                  <c:v>1.1675329868052782</c:v>
                </c:pt>
                <c:pt idx="12">
                  <c:v>1.2634946021591369</c:v>
                </c:pt>
                <c:pt idx="13">
                  <c:v>1.351459416233507</c:v>
                </c:pt>
                <c:pt idx="14">
                  <c:v>1.4554178328668539</c:v>
                </c:pt>
                <c:pt idx="15">
                  <c:v>1.6073570571771296</c:v>
                </c:pt>
                <c:pt idx="16">
                  <c:v>1.767293082766894</c:v>
                </c:pt>
                <c:pt idx="17">
                  <c:v>1.9512195121951226</c:v>
                </c:pt>
                <c:pt idx="18">
                  <c:v>2.1431427429028398</c:v>
                </c:pt>
                <c:pt idx="19">
                  <c:v>2.3750499800079981</c:v>
                </c:pt>
                <c:pt idx="20">
                  <c:v>2.6709316273490611</c:v>
                </c:pt>
                <c:pt idx="21">
                  <c:v>3.0467812874850071</c:v>
                </c:pt>
                <c:pt idx="22">
                  <c:v>3.6385445821671345</c:v>
                </c:pt>
                <c:pt idx="23">
                  <c:v>4.3742502998800497</c:v>
                </c:pt>
                <c:pt idx="24">
                  <c:v>5.269892043182729</c:v>
                </c:pt>
                <c:pt idx="25">
                  <c:v>6.125549780087967</c:v>
                </c:pt>
                <c:pt idx="26">
                  <c:v>6.9252299080367878</c:v>
                </c:pt>
                <c:pt idx="27">
                  <c:v>7.3970411835265928</c:v>
                </c:pt>
                <c:pt idx="28">
                  <c:v>7.4370251899240332</c:v>
                </c:pt>
                <c:pt idx="29">
                  <c:v>7.0371851259496232</c:v>
                </c:pt>
                <c:pt idx="30">
                  <c:v>6.0775689724110373</c:v>
                </c:pt>
                <c:pt idx="31">
                  <c:v>4.9900039984006419</c:v>
                </c:pt>
                <c:pt idx="32">
                  <c:v>3.8144742103158746</c:v>
                </c:pt>
                <c:pt idx="33">
                  <c:v>2.8788484606157549</c:v>
                </c:pt>
                <c:pt idx="34">
                  <c:v>2.0631747301079577</c:v>
                </c:pt>
                <c:pt idx="35">
                  <c:v>1.5113954418232711</c:v>
                </c:pt>
                <c:pt idx="36">
                  <c:v>1.1035585765693725</c:v>
                </c:pt>
                <c:pt idx="37">
                  <c:v>0.82367053178728533</c:v>
                </c:pt>
                <c:pt idx="38">
                  <c:v>0.58376649340263909</c:v>
                </c:pt>
                <c:pt idx="39">
                  <c:v>0.47980807676929244</c:v>
                </c:pt>
                <c:pt idx="40">
                  <c:v>0.50379848060775712</c:v>
                </c:pt>
                <c:pt idx="41">
                  <c:v>0.55177928828468625</c:v>
                </c:pt>
                <c:pt idx="42">
                  <c:v>0.46381447421031607</c:v>
                </c:pt>
                <c:pt idx="43">
                  <c:v>0.28788484606157544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CA-4706-9471-CF292672BB16}"/>
            </c:ext>
          </c:extLst>
        </c:ser>
        <c:ser>
          <c:idx val="16"/>
          <c:order val="16"/>
          <c:tx>
            <c:strRef>
              <c:f>'SM23'!$R$2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'SM23'!$R$3:$R$46</c:f>
              <c:numCache>
                <c:formatCode>0.0000</c:formatCode>
                <c:ptCount val="44"/>
                <c:pt idx="0">
                  <c:v>0.14378145219266716</c:v>
                </c:pt>
                <c:pt idx="1">
                  <c:v>0.15405155592071482</c:v>
                </c:pt>
                <c:pt idx="2">
                  <c:v>0.16432165964876247</c:v>
                </c:pt>
                <c:pt idx="3">
                  <c:v>0.17459176337681015</c:v>
                </c:pt>
                <c:pt idx="4">
                  <c:v>0.19513197083290543</c:v>
                </c:pt>
                <c:pt idx="5">
                  <c:v>0.22594228201704841</c:v>
                </c:pt>
                <c:pt idx="6">
                  <c:v>0.27729280065728668</c:v>
                </c:pt>
                <c:pt idx="7">
                  <c:v>0.36972373420971549</c:v>
                </c:pt>
                <c:pt idx="8">
                  <c:v>0.53404539385847805</c:v>
                </c:pt>
                <c:pt idx="9">
                  <c:v>0.64701653486700228</c:v>
                </c:pt>
                <c:pt idx="10">
                  <c:v>0.72917736469138339</c:v>
                </c:pt>
                <c:pt idx="11">
                  <c:v>0.82160829824381232</c:v>
                </c:pt>
                <c:pt idx="12">
                  <c:v>0.87295881688405053</c:v>
                </c:pt>
                <c:pt idx="13">
                  <c:v>0.92430933552428896</c:v>
                </c:pt>
                <c:pt idx="14">
                  <c:v>0.97565985416452705</c:v>
                </c:pt>
                <c:pt idx="15">
                  <c:v>1.0475505802608607</c:v>
                </c:pt>
                <c:pt idx="16">
                  <c:v>1.1297114100852421</c:v>
                </c:pt>
                <c:pt idx="17">
                  <c:v>1.2324124473657185</c:v>
                </c:pt>
                <c:pt idx="18">
                  <c:v>1.3556536921022904</c:v>
                </c:pt>
                <c:pt idx="19">
                  <c:v>1.4891650405669099</c:v>
                </c:pt>
                <c:pt idx="20">
                  <c:v>1.6945671151278627</c:v>
                </c:pt>
                <c:pt idx="21">
                  <c:v>1.9718599157851495</c:v>
                </c:pt>
                <c:pt idx="22">
                  <c:v>2.3929341686351036</c:v>
                </c:pt>
                <c:pt idx="23">
                  <c:v>2.9988702885899148</c:v>
                </c:pt>
                <c:pt idx="24">
                  <c:v>3.779398171921537</c:v>
                </c:pt>
                <c:pt idx="25">
                  <c:v>4.6626270925336355</c:v>
                </c:pt>
                <c:pt idx="26">
                  <c:v>5.5869364280579248</c:v>
                </c:pt>
                <c:pt idx="27">
                  <c:v>6.3469241039334507</c:v>
                </c:pt>
                <c:pt idx="28">
                  <c:v>6.8912396015199757</c:v>
                </c:pt>
                <c:pt idx="29">
                  <c:v>7.0761014686248336</c:v>
                </c:pt>
                <c:pt idx="30">
                  <c:v>6.7063777344151188</c:v>
                </c:pt>
                <c:pt idx="31">
                  <c:v>5.9669302659956864</c:v>
                </c:pt>
                <c:pt idx="32">
                  <c:v>5.0631611379274934</c:v>
                </c:pt>
                <c:pt idx="33">
                  <c:v>4.2415528396836812</c:v>
                </c:pt>
                <c:pt idx="34">
                  <c:v>3.3685940227996305</c:v>
                </c:pt>
                <c:pt idx="35">
                  <c:v>2.8140084214850574</c:v>
                </c:pt>
                <c:pt idx="36">
                  <c:v>2.3518537537229127</c:v>
                </c:pt>
                <c:pt idx="37">
                  <c:v>2.177261990346103</c:v>
                </c:pt>
                <c:pt idx="38">
                  <c:v>2.0334805381534355</c:v>
                </c:pt>
                <c:pt idx="39">
                  <c:v>1.9821300195131972</c:v>
                </c:pt>
                <c:pt idx="40">
                  <c:v>1.9307795008729589</c:v>
                </c:pt>
                <c:pt idx="41">
                  <c:v>1.7869980486802919</c:v>
                </c:pt>
                <c:pt idx="42">
                  <c:v>1.4891650405669099</c:v>
                </c:pt>
                <c:pt idx="43">
                  <c:v>1.2221423436376708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CA-4706-9471-CF292672BB16}"/>
            </c:ext>
          </c:extLst>
        </c:ser>
        <c:ser>
          <c:idx val="17"/>
          <c:order val="17"/>
          <c:tx>
            <c:strRef>
              <c:f>'SM23'!$S$2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'SM23'!$S$3:$S$46</c:f>
              <c:numCache>
                <c:formatCode>0.0000</c:formatCode>
                <c:ptCount val="44"/>
                <c:pt idx="0">
                  <c:v>0.24628208771431281</c:v>
                </c:pt>
                <c:pt idx="1">
                  <c:v>0.25575447570332482</c:v>
                </c:pt>
                <c:pt idx="2">
                  <c:v>0.28417163967036091</c:v>
                </c:pt>
                <c:pt idx="3">
                  <c:v>0.31258880363739699</c:v>
                </c:pt>
                <c:pt idx="4">
                  <c:v>0.35047835559344515</c:v>
                </c:pt>
                <c:pt idx="5">
                  <c:v>0.40731268352751726</c:v>
                </c:pt>
                <c:pt idx="6">
                  <c:v>0.50203656341763758</c:v>
                </c:pt>
                <c:pt idx="7">
                  <c:v>0.69148432319787823</c:v>
                </c:pt>
                <c:pt idx="8">
                  <c:v>1.0135455148242873</c:v>
                </c:pt>
                <c:pt idx="9">
                  <c:v>1.250355214549588</c:v>
                </c:pt>
                <c:pt idx="10">
                  <c:v>1.4587477503078528</c:v>
                </c:pt>
                <c:pt idx="11">
                  <c:v>1.6576678980771051</c:v>
                </c:pt>
                <c:pt idx="12">
                  <c:v>1.8281708818793219</c:v>
                </c:pt>
                <c:pt idx="13">
                  <c:v>1.9797290897035142</c:v>
                </c:pt>
                <c:pt idx="14">
                  <c:v>2.188121625461779</c:v>
                </c:pt>
                <c:pt idx="15">
                  <c:v>2.481765653121152</c:v>
                </c:pt>
                <c:pt idx="16">
                  <c:v>2.8417163967036094</c:v>
                </c:pt>
                <c:pt idx="17">
                  <c:v>3.2869186321871746</c:v>
                </c:pt>
                <c:pt idx="18">
                  <c:v>3.7889551956048124</c:v>
                </c:pt>
                <c:pt idx="19">
                  <c:v>4.376243250923558</c:v>
                </c:pt>
                <c:pt idx="20">
                  <c:v>5.0582551861324241</c:v>
                </c:pt>
                <c:pt idx="21">
                  <c:v>5.7686842853083267</c:v>
                </c:pt>
                <c:pt idx="22">
                  <c:v>6.6496163682864458</c:v>
                </c:pt>
                <c:pt idx="23">
                  <c:v>7.3505730794733353</c:v>
                </c:pt>
                <c:pt idx="24">
                  <c:v>7.6726342710997448</c:v>
                </c:pt>
                <c:pt idx="25">
                  <c:v>7.3505730794733353</c:v>
                </c:pt>
                <c:pt idx="26">
                  <c:v>6.6401439802974336</c:v>
                </c:pt>
                <c:pt idx="27">
                  <c:v>5.5981813015061102</c:v>
                </c:pt>
                <c:pt idx="28">
                  <c:v>4.5088566827697258</c:v>
                </c:pt>
                <c:pt idx="29">
                  <c:v>3.4953111679454389</c:v>
                </c:pt>
                <c:pt idx="30">
                  <c:v>2.5670171450222599</c:v>
                </c:pt>
                <c:pt idx="31">
                  <c:v>1.885005209813394</c:v>
                </c:pt>
                <c:pt idx="32">
                  <c:v>1.2787723785166243</c:v>
                </c:pt>
                <c:pt idx="33">
                  <c:v>0.86198730700009474</c:v>
                </c:pt>
                <c:pt idx="34">
                  <c:v>0.56834327934072182</c:v>
                </c:pt>
                <c:pt idx="35">
                  <c:v>0.40731268352751726</c:v>
                </c:pt>
                <c:pt idx="36">
                  <c:v>0.29364402765937297</c:v>
                </c:pt>
                <c:pt idx="37">
                  <c:v>0.19892014776925265</c:v>
                </c:pt>
                <c:pt idx="38">
                  <c:v>0.13261343184616844</c:v>
                </c:pt>
                <c:pt idx="39">
                  <c:v>0.10419626787913233</c:v>
                </c:pt>
                <c:pt idx="40">
                  <c:v>0.12314104385715641</c:v>
                </c:pt>
                <c:pt idx="41">
                  <c:v>0.14208581983518045</c:v>
                </c:pt>
                <c:pt idx="42">
                  <c:v>0.10419626787913233</c:v>
                </c:pt>
                <c:pt idx="43">
                  <c:v>3.7889551956048123E-2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CA-4706-9471-CF292672BB16}"/>
            </c:ext>
          </c:extLst>
        </c:ser>
        <c:ser>
          <c:idx val="18"/>
          <c:order val="18"/>
          <c:tx>
            <c:strRef>
              <c:f>'SM23'!$T$2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'SM23'!$T$3:$T$46</c:f>
              <c:numCache>
                <c:formatCode>0.0000</c:formatCode>
                <c:ptCount val="44"/>
                <c:pt idx="0">
                  <c:v>0.18140589569161</c:v>
                </c:pt>
                <c:pt idx="1">
                  <c:v>0.18788467768059605</c:v>
                </c:pt>
                <c:pt idx="2">
                  <c:v>0.20732102364755425</c:v>
                </c:pt>
                <c:pt idx="3">
                  <c:v>0.23323615160349853</c:v>
                </c:pt>
                <c:pt idx="4">
                  <c:v>0.26563006154842889</c:v>
                </c:pt>
                <c:pt idx="5">
                  <c:v>0.30450275348234529</c:v>
                </c:pt>
                <c:pt idx="6">
                  <c:v>0.3757693553611921</c:v>
                </c:pt>
                <c:pt idx="7">
                  <c:v>0.51830255911888579</c:v>
                </c:pt>
                <c:pt idx="8">
                  <c:v>0.7450599287333981</c:v>
                </c:pt>
                <c:pt idx="9">
                  <c:v>0.92646582442500802</c:v>
                </c:pt>
                <c:pt idx="10">
                  <c:v>1.0625202461937155</c:v>
                </c:pt>
                <c:pt idx="11">
                  <c:v>1.1985746679624232</c:v>
                </c:pt>
                <c:pt idx="12">
                  <c:v>1.3022351797862002</c:v>
                </c:pt>
                <c:pt idx="13">
                  <c:v>1.3929381276320052</c:v>
                </c:pt>
                <c:pt idx="14">
                  <c:v>1.5030774214447684</c:v>
                </c:pt>
                <c:pt idx="15">
                  <c:v>1.6520894071914478</c:v>
                </c:pt>
                <c:pt idx="16">
                  <c:v>1.8140589569160999</c:v>
                </c:pt>
                <c:pt idx="17">
                  <c:v>2.0084224165856819</c:v>
                </c:pt>
                <c:pt idx="18">
                  <c:v>2.2351797862001943</c:v>
                </c:pt>
                <c:pt idx="19">
                  <c:v>2.5072886297376096</c:v>
                </c:pt>
                <c:pt idx="20">
                  <c:v>2.8312277291869128</c:v>
                </c:pt>
                <c:pt idx="21">
                  <c:v>3.2588273404599937</c:v>
                </c:pt>
                <c:pt idx="22">
                  <c:v>3.9002267573696145</c:v>
                </c:pt>
                <c:pt idx="23">
                  <c:v>4.6776805960479431</c:v>
                </c:pt>
                <c:pt idx="24">
                  <c:v>5.5458373825720768</c:v>
                </c:pt>
                <c:pt idx="25">
                  <c:v>6.3103336572724338</c:v>
                </c:pt>
                <c:pt idx="26">
                  <c:v>6.9841269841269842</c:v>
                </c:pt>
                <c:pt idx="27">
                  <c:v>7.3404599935212183</c:v>
                </c:pt>
                <c:pt idx="28">
                  <c:v>7.3922902494331071</c:v>
                </c:pt>
                <c:pt idx="29">
                  <c:v>6.9776482021379982</c:v>
                </c:pt>
                <c:pt idx="30">
                  <c:v>6.1030126336248793</c:v>
                </c:pt>
                <c:pt idx="31">
                  <c:v>5.1182377712989959</c:v>
                </c:pt>
                <c:pt idx="32">
                  <c:v>3.9002267573696145</c:v>
                </c:pt>
                <c:pt idx="33">
                  <c:v>2.8636216391318432</c:v>
                </c:pt>
                <c:pt idx="34">
                  <c:v>1.9760285066407515</c:v>
                </c:pt>
                <c:pt idx="35">
                  <c:v>1.3994169096209914</c:v>
                </c:pt>
                <c:pt idx="36">
                  <c:v>0.94590217039196633</c:v>
                </c:pt>
                <c:pt idx="37">
                  <c:v>0.62196307094266279</c:v>
                </c:pt>
                <c:pt idx="38">
                  <c:v>0.38224813735017815</c:v>
                </c:pt>
                <c:pt idx="39">
                  <c:v>0.25267249757045679</c:v>
                </c:pt>
                <c:pt idx="40">
                  <c:v>0.20732102364755425</c:v>
                </c:pt>
                <c:pt idx="41">
                  <c:v>0.17492711370262393</c:v>
                </c:pt>
                <c:pt idx="42">
                  <c:v>0.12957563977972145</c:v>
                </c:pt>
                <c:pt idx="43">
                  <c:v>8.4224165856818925E-2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CA-4706-9471-CF292672BB16}"/>
            </c:ext>
          </c:extLst>
        </c:ser>
        <c:ser>
          <c:idx val="19"/>
          <c:order val="19"/>
          <c:tx>
            <c:strRef>
              <c:f>'SM23'!$U$2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'SM23'!$U$3:$U$46</c:f>
              <c:numCache>
                <c:formatCode>0.0000</c:formatCode>
                <c:ptCount val="44"/>
                <c:pt idx="0">
                  <c:v>0.34035656401944892</c:v>
                </c:pt>
                <c:pt idx="1">
                  <c:v>0.37277147487844409</c:v>
                </c:pt>
                <c:pt idx="2">
                  <c:v>0.42139384116693684</c:v>
                </c:pt>
                <c:pt idx="3">
                  <c:v>0.48622366288492702</c:v>
                </c:pt>
                <c:pt idx="4">
                  <c:v>0.56726094003241478</c:v>
                </c:pt>
                <c:pt idx="5">
                  <c:v>0.68071312803889783</c:v>
                </c:pt>
                <c:pt idx="6">
                  <c:v>0.84278768233387369</c:v>
                </c:pt>
                <c:pt idx="7">
                  <c:v>1.1507293354943273</c:v>
                </c:pt>
                <c:pt idx="8">
                  <c:v>1.6693679092382496</c:v>
                </c:pt>
                <c:pt idx="9">
                  <c:v>2.0745542949756888</c:v>
                </c:pt>
                <c:pt idx="10">
                  <c:v>2.3987034035656403</c:v>
                </c:pt>
                <c:pt idx="11">
                  <c:v>2.706645056726094</c:v>
                </c:pt>
                <c:pt idx="12">
                  <c:v>2.9659643435980549</c:v>
                </c:pt>
                <c:pt idx="13">
                  <c:v>3.1766612641815231</c:v>
                </c:pt>
                <c:pt idx="14">
                  <c:v>3.4683954619124795</c:v>
                </c:pt>
                <c:pt idx="15">
                  <c:v>3.8573743922204211</c:v>
                </c:pt>
                <c:pt idx="16">
                  <c:v>4.3111831442463533</c:v>
                </c:pt>
                <c:pt idx="17">
                  <c:v>4.764991896272285</c:v>
                </c:pt>
                <c:pt idx="18">
                  <c:v>5.2025931928687195</c:v>
                </c:pt>
                <c:pt idx="19">
                  <c:v>5.6564019448946521</c:v>
                </c:pt>
                <c:pt idx="20">
                  <c:v>6.061588330632091</c:v>
                </c:pt>
                <c:pt idx="21">
                  <c:v>6.3209076175040515</c:v>
                </c:pt>
                <c:pt idx="22">
                  <c:v>6.5478119935170183</c:v>
                </c:pt>
                <c:pt idx="23">
                  <c:v>6.4829821717990272</c:v>
                </c:pt>
                <c:pt idx="24">
                  <c:v>6.0777957860615874</c:v>
                </c:pt>
                <c:pt idx="25">
                  <c:v>5.2836304700162069</c:v>
                </c:pt>
                <c:pt idx="26">
                  <c:v>4.3922204213938407</c:v>
                </c:pt>
                <c:pt idx="27">
                  <c:v>3.5170178282009723</c:v>
                </c:pt>
                <c:pt idx="28">
                  <c:v>2.7228525121555913</c:v>
                </c:pt>
                <c:pt idx="29">
                  <c:v>2.025931928687196</c:v>
                </c:pt>
                <c:pt idx="30">
                  <c:v>1.4100486223662885</c:v>
                </c:pt>
                <c:pt idx="31">
                  <c:v>0.94003241491085876</c:v>
                </c:pt>
                <c:pt idx="32">
                  <c:v>0.55105348460291737</c:v>
                </c:pt>
                <c:pt idx="33">
                  <c:v>0.29173419773095621</c:v>
                </c:pt>
                <c:pt idx="34">
                  <c:v>0.14586709886547811</c:v>
                </c:pt>
                <c:pt idx="35">
                  <c:v>6.4829821717990274E-2</c:v>
                </c:pt>
                <c:pt idx="36">
                  <c:v>3.2414910858995137E-2</c:v>
                </c:pt>
                <c:pt idx="37">
                  <c:v>1.6207455429497569E-2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CA-4706-9471-CF292672BB16}"/>
            </c:ext>
          </c:extLst>
        </c:ser>
        <c:ser>
          <c:idx val="20"/>
          <c:order val="20"/>
          <c:tx>
            <c:strRef>
              <c:f>'SM23'!$V$2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'SM23'!$V$3:$V$46</c:f>
              <c:numCache>
                <c:formatCode>0.0000</c:formatCode>
                <c:ptCount val="44"/>
                <c:pt idx="0">
                  <c:v>0.19468888715832106</c:v>
                </c:pt>
                <c:pt idx="1">
                  <c:v>0.21026399813098676</c:v>
                </c:pt>
                <c:pt idx="2">
                  <c:v>0.2258391091036524</c:v>
                </c:pt>
                <c:pt idx="3">
                  <c:v>0.2569893310489838</c:v>
                </c:pt>
                <c:pt idx="4">
                  <c:v>0.29592710848064796</c:v>
                </c:pt>
                <c:pt idx="5">
                  <c:v>0.34265244139864504</c:v>
                </c:pt>
                <c:pt idx="6">
                  <c:v>0.42052799626197351</c:v>
                </c:pt>
                <c:pt idx="7">
                  <c:v>0.58406666147496322</c:v>
                </c:pt>
                <c:pt idx="8">
                  <c:v>0.84884354801027984</c:v>
                </c:pt>
                <c:pt idx="9">
                  <c:v>1.0513199906549338</c:v>
                </c:pt>
                <c:pt idx="10">
                  <c:v>1.2148586558679235</c:v>
                </c:pt>
                <c:pt idx="11">
                  <c:v>1.3706097655945801</c:v>
                </c:pt>
                <c:pt idx="12">
                  <c:v>1.4952106533759055</c:v>
                </c:pt>
                <c:pt idx="13">
                  <c:v>1.5886613192118999</c:v>
                </c:pt>
                <c:pt idx="14">
                  <c:v>1.6976870960205597</c:v>
                </c:pt>
                <c:pt idx="15">
                  <c:v>1.8534382057472165</c:v>
                </c:pt>
                <c:pt idx="16">
                  <c:v>2.0169768709602058</c:v>
                </c:pt>
                <c:pt idx="17">
                  <c:v>2.21945331360486</c:v>
                </c:pt>
                <c:pt idx="18">
                  <c:v>2.4608675336811783</c:v>
                </c:pt>
                <c:pt idx="19">
                  <c:v>2.7412195311891603</c:v>
                </c:pt>
                <c:pt idx="20">
                  <c:v>3.0916595280741381</c:v>
                </c:pt>
                <c:pt idx="21">
                  <c:v>3.5277626353087772</c:v>
                </c:pt>
                <c:pt idx="22">
                  <c:v>4.1819172961607363</c:v>
                </c:pt>
                <c:pt idx="23">
                  <c:v>4.9762479557666852</c:v>
                </c:pt>
                <c:pt idx="24">
                  <c:v>5.8328790592632993</c:v>
                </c:pt>
                <c:pt idx="25">
                  <c:v>6.5337590530332541</c:v>
                </c:pt>
                <c:pt idx="26">
                  <c:v>7.0711003815902203</c:v>
                </c:pt>
                <c:pt idx="27">
                  <c:v>7.2502141577758765</c:v>
                </c:pt>
                <c:pt idx="28">
                  <c:v>7.0944630480492181</c:v>
                </c:pt>
                <c:pt idx="29">
                  <c:v>6.5026088310879233</c:v>
                </c:pt>
                <c:pt idx="30">
                  <c:v>5.552527061755316</c:v>
                </c:pt>
                <c:pt idx="31">
                  <c:v>4.5167821820730483</c:v>
                </c:pt>
                <c:pt idx="32">
                  <c:v>3.3642239700957881</c:v>
                </c:pt>
                <c:pt idx="33">
                  <c:v>2.3985670897905154</c:v>
                </c:pt>
                <c:pt idx="34">
                  <c:v>1.6120239856708982</c:v>
                </c:pt>
                <c:pt idx="35">
                  <c:v>1.1291955455182621</c:v>
                </c:pt>
                <c:pt idx="36">
                  <c:v>0.76318043766061849</c:v>
                </c:pt>
                <c:pt idx="37">
                  <c:v>0.49061599563896907</c:v>
                </c:pt>
                <c:pt idx="38">
                  <c:v>0.29592710848064796</c:v>
                </c:pt>
                <c:pt idx="39">
                  <c:v>0.20247644264465392</c:v>
                </c:pt>
                <c:pt idx="40">
                  <c:v>0.18690133167198819</c:v>
                </c:pt>
                <c:pt idx="41">
                  <c:v>0.17132622069932252</c:v>
                </c:pt>
                <c:pt idx="42">
                  <c:v>0.10902577680865981</c:v>
                </c:pt>
                <c:pt idx="43">
                  <c:v>5.4512888404329905E-2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CA-4706-9471-CF292672BB16}"/>
            </c:ext>
          </c:extLst>
        </c:ser>
        <c:ser>
          <c:idx val="21"/>
          <c:order val="21"/>
          <c:tx>
            <c:strRef>
              <c:f>'SM23'!$W$2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'SM23'!$W$3:$W$46</c:f>
              <c:numCache>
                <c:formatCode>0.0000</c:formatCode>
                <c:ptCount val="44"/>
                <c:pt idx="0">
                  <c:v>0.17058377558756638</c:v>
                </c:pt>
                <c:pt idx="1">
                  <c:v>0.18006065200909782</c:v>
                </c:pt>
                <c:pt idx="2">
                  <c:v>0.18953752843062929</c:v>
                </c:pt>
                <c:pt idx="3">
                  <c:v>0.20849128127369224</c:v>
                </c:pt>
                <c:pt idx="4">
                  <c:v>0.22744503411675515</c:v>
                </c:pt>
                <c:pt idx="5">
                  <c:v>0.26535253980288104</c:v>
                </c:pt>
                <c:pt idx="6">
                  <c:v>0.32221379833206981</c:v>
                </c:pt>
                <c:pt idx="7">
                  <c:v>0.44541319181197886</c:v>
                </c:pt>
                <c:pt idx="8">
                  <c:v>0.63495072024260824</c:v>
                </c:pt>
                <c:pt idx="9">
                  <c:v>0.76762699014404867</c:v>
                </c:pt>
                <c:pt idx="10">
                  <c:v>0.87187263078089483</c:v>
                </c:pt>
                <c:pt idx="11">
                  <c:v>0.96664139499620938</c:v>
                </c:pt>
                <c:pt idx="12">
                  <c:v>1.0235026535253984</c:v>
                </c:pt>
                <c:pt idx="13">
                  <c:v>1.0708870356330553</c:v>
                </c:pt>
                <c:pt idx="14">
                  <c:v>1.1277482941622443</c:v>
                </c:pt>
                <c:pt idx="15">
                  <c:v>1.2035633055344961</c:v>
                </c:pt>
                <c:pt idx="16">
                  <c:v>1.2888551933282792</c:v>
                </c:pt>
                <c:pt idx="17">
                  <c:v>1.4025777103866568</c:v>
                </c:pt>
                <c:pt idx="18">
                  <c:v>1.5447308567096287</c:v>
                </c:pt>
                <c:pt idx="19">
                  <c:v>1.7153146322971953</c:v>
                </c:pt>
                <c:pt idx="20">
                  <c:v>1.9522365428354818</c:v>
                </c:pt>
                <c:pt idx="21">
                  <c:v>2.2744503411675514</c:v>
                </c:pt>
                <c:pt idx="22">
                  <c:v>2.7482941622441248</c:v>
                </c:pt>
                <c:pt idx="23">
                  <c:v>3.3737680060652018</c:v>
                </c:pt>
                <c:pt idx="24">
                  <c:v>4.1319181197877191</c:v>
                </c:pt>
                <c:pt idx="25">
                  <c:v>4.9753601213040195</c:v>
                </c:pt>
                <c:pt idx="26">
                  <c:v>5.8188021228203191</c:v>
                </c:pt>
                <c:pt idx="27">
                  <c:v>6.3968915845337389</c:v>
                </c:pt>
                <c:pt idx="28">
                  <c:v>6.6148597422289619</c:v>
                </c:pt>
                <c:pt idx="29">
                  <c:v>6.4063684609552691</c:v>
                </c:pt>
                <c:pt idx="30">
                  <c:v>5.7240333586050047</c:v>
                </c:pt>
                <c:pt idx="31">
                  <c:v>4.9184988627748307</c:v>
                </c:pt>
                <c:pt idx="32">
                  <c:v>3.9992418498862778</c:v>
                </c:pt>
                <c:pt idx="33">
                  <c:v>3.2410917361637606</c:v>
                </c:pt>
                <c:pt idx="34">
                  <c:v>2.5682335102350269</c:v>
                </c:pt>
                <c:pt idx="35">
                  <c:v>2.1322971948445799</c:v>
                </c:pt>
                <c:pt idx="36">
                  <c:v>1.87642153146323</c:v>
                </c:pt>
                <c:pt idx="37">
                  <c:v>1.8290371493555728</c:v>
                </c:pt>
                <c:pt idx="38">
                  <c:v>1.8858984078847614</c:v>
                </c:pt>
                <c:pt idx="39">
                  <c:v>2.1038665655799855</c:v>
                </c:pt>
                <c:pt idx="40">
                  <c:v>2.359742228961335</c:v>
                </c:pt>
                <c:pt idx="41">
                  <c:v>2.5208491281273697</c:v>
                </c:pt>
                <c:pt idx="42">
                  <c:v>2.388172858225929</c:v>
                </c:pt>
                <c:pt idx="43">
                  <c:v>2.1322971948445799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CA-4706-9471-CF292672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82864"/>
        <c:axId val="995485264"/>
      </c:scatterChart>
      <c:valAx>
        <c:axId val="9954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5264"/>
        <c:crosses val="autoZero"/>
        <c:crossBetween val="midCat"/>
      </c:valAx>
      <c:valAx>
        <c:axId val="995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'SP23'!$B$3:$B$46</c:f>
              <c:numCache>
                <c:formatCode>0.000</c:formatCode>
                <c:ptCount val="44"/>
                <c:pt idx="0">
                  <c:v>0.15758557168241621</c:v>
                </c:pt>
                <c:pt idx="1">
                  <c:v>0.16627994805110125</c:v>
                </c:pt>
                <c:pt idx="2">
                  <c:v>0.1798649111271716</c:v>
                </c:pt>
                <c:pt idx="3">
                  <c:v>0.1996989572182343</c:v>
                </c:pt>
                <c:pt idx="4">
                  <c:v>0.22714058263189643</c:v>
                </c:pt>
                <c:pt idx="5">
                  <c:v>0.26517847924489341</c:v>
                </c:pt>
                <c:pt idx="6">
                  <c:v>0.32957120422546698</c:v>
                </c:pt>
                <c:pt idx="7">
                  <c:v>0.46053024827878525</c:v>
                </c:pt>
                <c:pt idx="8">
                  <c:v>0.67327077005004698</c:v>
                </c:pt>
                <c:pt idx="9">
                  <c:v>0.84335450776244791</c:v>
                </c:pt>
                <c:pt idx="10">
                  <c:v>0.9838230259690155</c:v>
                </c:pt>
                <c:pt idx="11">
                  <c:v>1.1150537692838554</c:v>
                </c:pt>
                <c:pt idx="12">
                  <c:v>1.2087900145087407</c:v>
                </c:pt>
                <c:pt idx="13">
                  <c:v>1.2816054165964781</c:v>
                </c:pt>
                <c:pt idx="14">
                  <c:v>1.3628434957913784</c:v>
                </c:pt>
                <c:pt idx="15">
                  <c:v>1.469893004830813</c:v>
                </c:pt>
                <c:pt idx="16">
                  <c:v>1.5750406190395976</c:v>
                </c:pt>
                <c:pt idx="17">
                  <c:v>1.6864373162633746</c:v>
                </c:pt>
                <c:pt idx="18">
                  <c:v>1.7983774120101943</c:v>
                </c:pt>
                <c:pt idx="19">
                  <c:v>1.9168382900335279</c:v>
                </c:pt>
                <c:pt idx="20">
                  <c:v>2.0711634705776869</c:v>
                </c:pt>
                <c:pt idx="21">
                  <c:v>2.2662435403500578</c:v>
                </c:pt>
                <c:pt idx="22">
                  <c:v>2.5776108940535902</c:v>
                </c:pt>
                <c:pt idx="23">
                  <c:v>2.9797258011052725</c:v>
                </c:pt>
                <c:pt idx="24">
                  <c:v>3.4837279312274831</c:v>
                </c:pt>
                <c:pt idx="25">
                  <c:v>4.0523944855917895</c:v>
                </c:pt>
                <c:pt idx="26">
                  <c:v>4.7571823699783184</c:v>
                </c:pt>
                <c:pt idx="27">
                  <c:v>5.4812609019328686</c:v>
                </c:pt>
                <c:pt idx="28">
                  <c:v>6.2047960353643763</c:v>
                </c:pt>
                <c:pt idx="29">
                  <c:v>6.7212963315165712</c:v>
                </c:pt>
                <c:pt idx="30">
                  <c:v>6.6721187651811977</c:v>
                </c:pt>
                <c:pt idx="31">
                  <c:v>6.4550310552255921</c:v>
                </c:pt>
                <c:pt idx="32">
                  <c:v>5.6627560086291693</c:v>
                </c:pt>
                <c:pt idx="33">
                  <c:v>4.9104207534763926</c:v>
                </c:pt>
                <c:pt idx="34">
                  <c:v>3.999141430333593</c:v>
                </c:pt>
                <c:pt idx="35">
                  <c:v>3.2468061751808155</c:v>
                </c:pt>
                <c:pt idx="36">
                  <c:v>2.5838599770685824</c:v>
                </c:pt>
                <c:pt idx="37">
                  <c:v>2.0323104761801263</c:v>
                </c:pt>
                <c:pt idx="38">
                  <c:v>1.4886402538757899</c:v>
                </c:pt>
                <c:pt idx="39">
                  <c:v>1.1802615920489929</c:v>
                </c:pt>
                <c:pt idx="40">
                  <c:v>0.99795138756812873</c:v>
                </c:pt>
                <c:pt idx="41">
                  <c:v>0.87949050954479502</c:v>
                </c:pt>
                <c:pt idx="42">
                  <c:v>0.73304460758475665</c:v>
                </c:pt>
                <c:pt idx="43">
                  <c:v>0.66158770180462656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A-4E63-928E-7D8C4A53DEBA}"/>
            </c:ext>
          </c:extLst>
        </c:ser>
        <c:ser>
          <c:idx val="1"/>
          <c:order val="1"/>
          <c:tx>
            <c:strRef>
              <c:f>'SP23'!$C$2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'SP23'!$C$3:$C$46</c:f>
              <c:numCache>
                <c:formatCode>0.000</c:formatCode>
                <c:ptCount val="44"/>
                <c:pt idx="0">
                  <c:v>0.15075455796983861</c:v>
                </c:pt>
                <c:pt idx="1">
                  <c:v>0.16017671784295356</c:v>
                </c:pt>
                <c:pt idx="2">
                  <c:v>0.17535686430519426</c:v>
                </c:pt>
                <c:pt idx="3">
                  <c:v>0.19786535733541319</c:v>
                </c:pt>
                <c:pt idx="4">
                  <c:v>0.22822565025989458</c:v>
                </c:pt>
                <c:pt idx="5">
                  <c:v>0.27062536968891171</c:v>
                </c:pt>
                <c:pt idx="6">
                  <c:v>0.33710394212700029</c:v>
                </c:pt>
                <c:pt idx="7">
                  <c:v>0.47006108700317739</c:v>
                </c:pt>
                <c:pt idx="8">
                  <c:v>0.68991148404252545</c:v>
                </c:pt>
                <c:pt idx="9">
                  <c:v>0.86683870832657206</c:v>
                </c:pt>
                <c:pt idx="10">
                  <c:v>1.0118352797072849</c:v>
                </c:pt>
                <c:pt idx="11">
                  <c:v>1.1557849444354296</c:v>
                </c:pt>
                <c:pt idx="12">
                  <c:v>1.257858343060841</c:v>
                </c:pt>
                <c:pt idx="13">
                  <c:v>1.341610875266307</c:v>
                </c:pt>
                <c:pt idx="14">
                  <c:v>1.4274572207769096</c:v>
                </c:pt>
                <c:pt idx="15">
                  <c:v>1.5358120593177311</c:v>
                </c:pt>
                <c:pt idx="16">
                  <c:v>1.6436434445322685</c:v>
                </c:pt>
                <c:pt idx="17">
                  <c:v>1.7608969896199207</c:v>
                </c:pt>
                <c:pt idx="18">
                  <c:v>1.8802443480127096</c:v>
                </c:pt>
                <c:pt idx="19">
                  <c:v>2.0069200529734763</c:v>
                </c:pt>
                <c:pt idx="20">
                  <c:v>2.1817534639523868</c:v>
                </c:pt>
                <c:pt idx="21">
                  <c:v>2.3906113411397678</c:v>
                </c:pt>
                <c:pt idx="22">
                  <c:v>2.705730243562833</c:v>
                </c:pt>
                <c:pt idx="23">
                  <c:v>3.1234459979375946</c:v>
                </c:pt>
                <c:pt idx="24">
                  <c:v>3.6359068043697889</c:v>
                </c:pt>
                <c:pt idx="25">
                  <c:v>4.2336905029863026</c:v>
                </c:pt>
                <c:pt idx="26">
                  <c:v>4.9513450133218875</c:v>
                </c:pt>
                <c:pt idx="27">
                  <c:v>5.6611477237632117</c:v>
                </c:pt>
                <c:pt idx="28">
                  <c:v>6.3264569014703804</c:v>
                </c:pt>
                <c:pt idx="29">
                  <c:v>6.7279456027303324</c:v>
                </c:pt>
                <c:pt idx="30">
                  <c:v>6.6049340710535542</c:v>
                </c:pt>
                <c:pt idx="31">
                  <c:v>6.2683535822528391</c:v>
                </c:pt>
                <c:pt idx="32">
                  <c:v>5.4622354597752292</c:v>
                </c:pt>
                <c:pt idx="33">
                  <c:v>4.6870010835483855</c:v>
                </c:pt>
                <c:pt idx="34">
                  <c:v>3.779856469097933</c:v>
                </c:pt>
                <c:pt idx="35">
                  <c:v>3.034458932469287</c:v>
                </c:pt>
                <c:pt idx="36">
                  <c:v>2.4136432874962708</c:v>
                </c:pt>
                <c:pt idx="37">
                  <c:v>1.9425352938405249</c:v>
                </c:pt>
                <c:pt idx="38">
                  <c:v>1.4871308999733042</c:v>
                </c:pt>
                <c:pt idx="39">
                  <c:v>1.1584022110668504</c:v>
                </c:pt>
                <c:pt idx="40">
                  <c:v>0.87573741487340284</c:v>
                </c:pt>
                <c:pt idx="41">
                  <c:v>0.67263752427514811</c:v>
                </c:pt>
                <c:pt idx="42">
                  <c:v>0.54805563261951762</c:v>
                </c:pt>
                <c:pt idx="43">
                  <c:v>0.55800124581891652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A-4E63-928E-7D8C4A53DEBA}"/>
            </c:ext>
          </c:extLst>
        </c:ser>
        <c:ser>
          <c:idx val="2"/>
          <c:order val="2"/>
          <c:tx>
            <c:strRef>
              <c:f>'SP23'!$D$2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'SP23'!$D$3:$D$46</c:f>
              <c:numCache>
                <c:formatCode>0.000</c:formatCode>
                <c:ptCount val="44"/>
                <c:pt idx="0">
                  <c:v>0.14481314132643866</c:v>
                </c:pt>
                <c:pt idx="1">
                  <c:v>0.15247850073856775</c:v>
                </c:pt>
                <c:pt idx="2">
                  <c:v>0.16408012579476314</c:v>
                </c:pt>
                <c:pt idx="3">
                  <c:v>0.18127539150305269</c:v>
                </c:pt>
                <c:pt idx="4">
                  <c:v>0.20447864161544346</c:v>
                </c:pt>
                <c:pt idx="5">
                  <c:v>0.23762614177600164</c:v>
                </c:pt>
                <c:pt idx="6">
                  <c:v>0.29459840767696099</c:v>
                </c:pt>
                <c:pt idx="7">
                  <c:v>0.4108218301149183</c:v>
                </c:pt>
                <c:pt idx="8">
                  <c:v>0.59644783101404419</c:v>
                </c:pt>
                <c:pt idx="9">
                  <c:v>0.74146814421648644</c:v>
                </c:pt>
                <c:pt idx="10">
                  <c:v>0.85976328541447855</c:v>
                </c:pt>
                <c:pt idx="11">
                  <c:v>0.97142892658035884</c:v>
                </c:pt>
                <c:pt idx="12">
                  <c:v>1.0553335363617715</c:v>
                </c:pt>
                <c:pt idx="13">
                  <c:v>1.1243217710709337</c:v>
                </c:pt>
                <c:pt idx="14">
                  <c:v>1.2078120371003396</c:v>
                </c:pt>
                <c:pt idx="15">
                  <c:v>1.3205135376462376</c:v>
                </c:pt>
                <c:pt idx="16">
                  <c:v>1.4400517101002503</c:v>
                </c:pt>
                <c:pt idx="17">
                  <c:v>1.5668408982143858</c:v>
                </c:pt>
                <c:pt idx="18">
                  <c:v>1.6942516019565317</c:v>
                </c:pt>
                <c:pt idx="19">
                  <c:v>1.8282918057307882</c:v>
                </c:pt>
                <c:pt idx="20">
                  <c:v>1.9859496033694437</c:v>
                </c:pt>
                <c:pt idx="21">
                  <c:v>2.1728186355245902</c:v>
                </c:pt>
                <c:pt idx="22">
                  <c:v>2.4752895744896839</c:v>
                </c:pt>
                <c:pt idx="23">
                  <c:v>2.8788603889444806</c:v>
                </c:pt>
                <c:pt idx="24">
                  <c:v>3.4032124071093102</c:v>
                </c:pt>
                <c:pt idx="25">
                  <c:v>4.0234850038637555</c:v>
                </c:pt>
                <c:pt idx="26">
                  <c:v>4.8335270390373974</c:v>
                </c:pt>
                <c:pt idx="27">
                  <c:v>5.7055134651360824</c:v>
                </c:pt>
                <c:pt idx="28">
                  <c:v>6.5600974536504726</c:v>
                </c:pt>
                <c:pt idx="29">
                  <c:v>7.2392068631899082</c:v>
                </c:pt>
                <c:pt idx="30">
                  <c:v>7.2727687071024745</c:v>
                </c:pt>
                <c:pt idx="31">
                  <c:v>6.9458514867689685</c:v>
                </c:pt>
                <c:pt idx="32">
                  <c:v>6.0200003729093776</c:v>
                </c:pt>
                <c:pt idx="33">
                  <c:v>5.0506431650890535</c:v>
                </c:pt>
                <c:pt idx="34">
                  <c:v>3.9750067848789392</c:v>
                </c:pt>
                <c:pt idx="35">
                  <c:v>3.1262236088926461</c:v>
                </c:pt>
                <c:pt idx="36">
                  <c:v>2.4224607461087939</c:v>
                </c:pt>
                <c:pt idx="37">
                  <c:v>1.8657899152874202</c:v>
                </c:pt>
                <c:pt idx="38">
                  <c:v>1.338330318982538</c:v>
                </c:pt>
                <c:pt idx="39">
                  <c:v>1.0640347551539184</c:v>
                </c:pt>
                <c:pt idx="40">
                  <c:v>0.9741221609684042</c:v>
                </c:pt>
                <c:pt idx="41">
                  <c:v>0.94159617643585647</c:v>
                </c:pt>
                <c:pt idx="42">
                  <c:v>0.8210221446018261</c:v>
                </c:pt>
                <c:pt idx="43">
                  <c:v>0.70749195655191421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A-4E63-928E-7D8C4A53DEBA}"/>
            </c:ext>
          </c:extLst>
        </c:ser>
        <c:ser>
          <c:idx val="3"/>
          <c:order val="3"/>
          <c:tx>
            <c:strRef>
              <c:f>'SP23'!$E$2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'SP23'!$E$3:$E$46</c:f>
              <c:numCache>
                <c:formatCode>0.000</c:formatCode>
                <c:ptCount val="44"/>
                <c:pt idx="0">
                  <c:v>0.1550765081564999</c:v>
                </c:pt>
                <c:pt idx="1">
                  <c:v>0.16481561253347812</c:v>
                </c:pt>
                <c:pt idx="2">
                  <c:v>0.18017343097409769</c:v>
                </c:pt>
                <c:pt idx="3">
                  <c:v>0.20339744910381502</c:v>
                </c:pt>
                <c:pt idx="4">
                  <c:v>0.23523682879778249</c:v>
                </c:pt>
                <c:pt idx="5">
                  <c:v>0.27943737943176072</c:v>
                </c:pt>
                <c:pt idx="6">
                  <c:v>0.34948401475848889</c:v>
                </c:pt>
                <c:pt idx="7">
                  <c:v>0.48583147603618443</c:v>
                </c:pt>
                <c:pt idx="8">
                  <c:v>0.70720881014365167</c:v>
                </c:pt>
                <c:pt idx="9">
                  <c:v>0.88401101267956472</c:v>
                </c:pt>
                <c:pt idx="10">
                  <c:v>1.0300975783342385</c:v>
                </c:pt>
                <c:pt idx="11">
                  <c:v>1.175060401176184</c:v>
                </c:pt>
                <c:pt idx="12">
                  <c:v>1.2810668065102164</c:v>
                </c:pt>
                <c:pt idx="13">
                  <c:v>1.3690933268405971</c:v>
                </c:pt>
                <c:pt idx="14">
                  <c:v>1.4578690090461297</c:v>
                </c:pt>
                <c:pt idx="15">
                  <c:v>1.5702432903189554</c:v>
                </c:pt>
                <c:pt idx="16">
                  <c:v>1.6818684097166297</c:v>
                </c:pt>
                <c:pt idx="17">
                  <c:v>1.8047309572415855</c:v>
                </c:pt>
                <c:pt idx="18">
                  <c:v>1.9294664094544227</c:v>
                </c:pt>
                <c:pt idx="19">
                  <c:v>2.0613188994812055</c:v>
                </c:pt>
                <c:pt idx="20">
                  <c:v>2.2429906542056068</c:v>
                </c:pt>
                <c:pt idx="21">
                  <c:v>2.463993407375499</c:v>
                </c:pt>
                <c:pt idx="22">
                  <c:v>2.8003670893188248</c:v>
                </c:pt>
                <c:pt idx="23">
                  <c:v>3.2468675669095193</c:v>
                </c:pt>
                <c:pt idx="24">
                  <c:v>3.8023710973348566</c:v>
                </c:pt>
                <c:pt idx="25">
                  <c:v>4.4537673477796709</c:v>
                </c:pt>
                <c:pt idx="26">
                  <c:v>5.2250294982488334</c:v>
                </c:pt>
                <c:pt idx="27">
                  <c:v>5.9768134399640394</c:v>
                </c:pt>
                <c:pt idx="28">
                  <c:v>6.6652932032288881</c:v>
                </c:pt>
                <c:pt idx="29">
                  <c:v>7.067593130185605</c:v>
                </c:pt>
                <c:pt idx="30">
                  <c:v>6.915513269529713</c:v>
                </c:pt>
                <c:pt idx="31">
                  <c:v>6.5296949038263445</c:v>
                </c:pt>
                <c:pt idx="32">
                  <c:v>5.5996104358249195</c:v>
                </c:pt>
                <c:pt idx="33">
                  <c:v>4.6556664731331816</c:v>
                </c:pt>
                <c:pt idx="34">
                  <c:v>3.5911074485419427</c:v>
                </c:pt>
                <c:pt idx="35">
                  <c:v>2.7239525780533023</c:v>
                </c:pt>
                <c:pt idx="36">
                  <c:v>2.0332253291629989</c:v>
                </c:pt>
                <c:pt idx="37">
                  <c:v>1.5327851965613466</c:v>
                </c:pt>
                <c:pt idx="38">
                  <c:v>1.0967729852227821</c:v>
                </c:pt>
                <c:pt idx="39">
                  <c:v>0.79336242578615157</c:v>
                </c:pt>
                <c:pt idx="40">
                  <c:v>0.54688816886108671</c:v>
                </c:pt>
                <c:pt idx="41">
                  <c:v>0.38656752757852153</c:v>
                </c:pt>
                <c:pt idx="42">
                  <c:v>0.30603262599966286</c:v>
                </c:pt>
                <c:pt idx="43">
                  <c:v>0.33824658663120627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FA-4E63-928E-7D8C4A53DEBA}"/>
            </c:ext>
          </c:extLst>
        </c:ser>
        <c:ser>
          <c:idx val="4"/>
          <c:order val="4"/>
          <c:tx>
            <c:strRef>
              <c:f>'SP23'!$F$2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'SP23'!$F$3:$F$46</c:f>
              <c:numCache>
                <c:formatCode>0.000</c:formatCode>
                <c:ptCount val="44"/>
                <c:pt idx="0">
                  <c:v>0.14636211666630169</c:v>
                </c:pt>
                <c:pt idx="1">
                  <c:v>0.1562169225266262</c:v>
                </c:pt>
                <c:pt idx="2">
                  <c:v>0.17154662053157552</c:v>
                </c:pt>
                <c:pt idx="3">
                  <c:v>0.19454116753899944</c:v>
                </c:pt>
                <c:pt idx="4">
                  <c:v>0.22593054916818142</c:v>
                </c:pt>
                <c:pt idx="5">
                  <c:v>0.26790472227697115</c:v>
                </c:pt>
                <c:pt idx="6">
                  <c:v>0.33469840644139315</c:v>
                </c:pt>
                <c:pt idx="7">
                  <c:v>0.46755578915095375</c:v>
                </c:pt>
                <c:pt idx="8">
                  <c:v>0.6872814605552271</c:v>
                </c:pt>
                <c:pt idx="9">
                  <c:v>0.8664929300892773</c:v>
                </c:pt>
                <c:pt idx="10">
                  <c:v>1.0168699676616371</c:v>
                </c:pt>
                <c:pt idx="11">
                  <c:v>1.171261926140055</c:v>
                </c:pt>
                <c:pt idx="12">
                  <c:v>1.2865996539868163</c:v>
                </c:pt>
                <c:pt idx="13">
                  <c:v>1.3858776982093457</c:v>
                </c:pt>
                <c:pt idx="14">
                  <c:v>1.4884406777186487</c:v>
                </c:pt>
                <c:pt idx="15">
                  <c:v>1.6180131251414349</c:v>
                </c:pt>
                <c:pt idx="16">
                  <c:v>1.7483155581835039</c:v>
                </c:pt>
                <c:pt idx="17">
                  <c:v>1.8829979049412728</c:v>
                </c:pt>
                <c:pt idx="18">
                  <c:v>2.0103803955062087</c:v>
                </c:pt>
                <c:pt idx="19">
                  <c:v>2.1457927278832605</c:v>
                </c:pt>
                <c:pt idx="20">
                  <c:v>2.3253691902269531</c:v>
                </c:pt>
                <c:pt idx="21">
                  <c:v>2.5264802283395018</c:v>
                </c:pt>
                <c:pt idx="22">
                  <c:v>2.8301542459613547</c:v>
                </c:pt>
                <c:pt idx="23">
                  <c:v>3.2225215163261289</c:v>
                </c:pt>
                <c:pt idx="24">
                  <c:v>3.6977421544795575</c:v>
                </c:pt>
                <c:pt idx="25">
                  <c:v>4.2459613545613148</c:v>
                </c:pt>
                <c:pt idx="26">
                  <c:v>4.8536743826146633</c:v>
                </c:pt>
                <c:pt idx="27">
                  <c:v>5.3628393520647641</c:v>
                </c:pt>
                <c:pt idx="28">
                  <c:v>5.7617764930030884</c:v>
                </c:pt>
                <c:pt idx="29">
                  <c:v>6.0201914022293765</c:v>
                </c:pt>
                <c:pt idx="30">
                  <c:v>5.917263429910431</c:v>
                </c:pt>
                <c:pt idx="31">
                  <c:v>5.7015526794122167</c:v>
                </c:pt>
                <c:pt idx="32">
                  <c:v>5.1401937381833571</c:v>
                </c:pt>
                <c:pt idx="33">
                  <c:v>4.5412405375614098</c:v>
                </c:pt>
                <c:pt idx="34">
                  <c:v>3.824029666615568</c:v>
                </c:pt>
                <c:pt idx="35">
                  <c:v>3.2393111855696448</c:v>
                </c:pt>
                <c:pt idx="36">
                  <c:v>2.700946791348211</c:v>
                </c:pt>
                <c:pt idx="37">
                  <c:v>2.2768251465446134</c:v>
                </c:pt>
                <c:pt idx="38">
                  <c:v>1.822044105731117</c:v>
                </c:pt>
                <c:pt idx="39">
                  <c:v>1.456321310470184</c:v>
                </c:pt>
                <c:pt idx="40">
                  <c:v>1.1088481556913332</c:v>
                </c:pt>
                <c:pt idx="41">
                  <c:v>0.83364357722152882</c:v>
                </c:pt>
                <c:pt idx="42">
                  <c:v>0.65844702859353688</c:v>
                </c:pt>
                <c:pt idx="43">
                  <c:v>0.65954200702246168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FA-4E63-928E-7D8C4A53DEBA}"/>
            </c:ext>
          </c:extLst>
        </c:ser>
        <c:ser>
          <c:idx val="5"/>
          <c:order val="5"/>
          <c:tx>
            <c:strRef>
              <c:f>'SP23'!$G$2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'SP23'!$G$3:$G$46</c:f>
              <c:numCache>
                <c:formatCode>0.000</c:formatCode>
                <c:ptCount val="44"/>
                <c:pt idx="0">
                  <c:v>0.14163746730494003</c:v>
                </c:pt>
                <c:pt idx="1">
                  <c:v>0.14953363272960568</c:v>
                </c:pt>
                <c:pt idx="2">
                  <c:v>0.1623649015446873</c:v>
                </c:pt>
                <c:pt idx="3">
                  <c:v>0.18013127375018501</c:v>
                </c:pt>
                <c:pt idx="4">
                  <c:v>0.2077678527365148</c:v>
                </c:pt>
                <c:pt idx="5">
                  <c:v>0.24576814884271822</c:v>
                </c:pt>
                <c:pt idx="6">
                  <c:v>0.30893747224004336</c:v>
                </c:pt>
                <c:pt idx="7">
                  <c:v>0.42984750530523608</c:v>
                </c:pt>
                <c:pt idx="8">
                  <c:v>0.6203424961752948</c:v>
                </c:pt>
                <c:pt idx="9">
                  <c:v>0.77135665992202518</c:v>
                </c:pt>
                <c:pt idx="10">
                  <c:v>0.89226669298721772</c:v>
                </c:pt>
                <c:pt idx="11">
                  <c:v>1.0107091743572025</c:v>
                </c:pt>
                <c:pt idx="12">
                  <c:v>1.087203276908651</c:v>
                </c:pt>
                <c:pt idx="13">
                  <c:v>1.1538271726792675</c:v>
                </c:pt>
                <c:pt idx="14">
                  <c:v>1.2169964960765924</c:v>
                </c:pt>
                <c:pt idx="15">
                  <c:v>1.3053348467650394</c:v>
                </c:pt>
                <c:pt idx="16">
                  <c:v>1.3946602181315695</c:v>
                </c:pt>
                <c:pt idx="17">
                  <c:v>1.495829837635098</c:v>
                </c:pt>
                <c:pt idx="18">
                  <c:v>1.6068696639194586</c:v>
                </c:pt>
                <c:pt idx="19">
                  <c:v>1.730740759018901</c:v>
                </c:pt>
                <c:pt idx="20">
                  <c:v>1.9049499087005872</c:v>
                </c:pt>
                <c:pt idx="21">
                  <c:v>2.1127177614371018</c:v>
                </c:pt>
                <c:pt idx="22">
                  <c:v>2.4127720475743963</c:v>
                </c:pt>
                <c:pt idx="23">
                  <c:v>2.7912944776193052</c:v>
                </c:pt>
                <c:pt idx="24">
                  <c:v>3.2315057000444147</c:v>
                </c:pt>
                <c:pt idx="25">
                  <c:v>3.7116912599318952</c:v>
                </c:pt>
                <c:pt idx="26">
                  <c:v>4.2461629571139508</c:v>
                </c:pt>
                <c:pt idx="27">
                  <c:v>4.7811281646350476</c:v>
                </c:pt>
                <c:pt idx="28">
                  <c:v>5.3299116616493096</c:v>
                </c:pt>
                <c:pt idx="29">
                  <c:v>5.7049795193209283</c:v>
                </c:pt>
                <c:pt idx="30">
                  <c:v>5.7538370428860466</c:v>
                </c:pt>
                <c:pt idx="31">
                  <c:v>5.8170063662833726</c:v>
                </c:pt>
                <c:pt idx="32">
                  <c:v>5.4389774465775043</c:v>
                </c:pt>
                <c:pt idx="33">
                  <c:v>5.112273602131963</c:v>
                </c:pt>
                <c:pt idx="34">
                  <c:v>4.5852045600355318</c:v>
                </c:pt>
                <c:pt idx="35">
                  <c:v>4.0704732764151395</c:v>
                </c:pt>
                <c:pt idx="36">
                  <c:v>3.6273009919557802</c:v>
                </c:pt>
                <c:pt idx="37">
                  <c:v>3.1920248729210869</c:v>
                </c:pt>
                <c:pt idx="38">
                  <c:v>2.6610077481123224</c:v>
                </c:pt>
                <c:pt idx="39">
                  <c:v>2.191185905344716</c:v>
                </c:pt>
                <c:pt idx="40">
                  <c:v>1.7213640625771105</c:v>
                </c:pt>
                <c:pt idx="41">
                  <c:v>1.343335142871243</c:v>
                </c:pt>
                <c:pt idx="42">
                  <c:v>1.0946059319942749</c:v>
                </c:pt>
                <c:pt idx="43">
                  <c:v>1.0521640428366972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FA-4E63-928E-7D8C4A53DEBA}"/>
            </c:ext>
          </c:extLst>
        </c:ser>
        <c:ser>
          <c:idx val="6"/>
          <c:order val="6"/>
          <c:tx>
            <c:strRef>
              <c:f>'SP23'!$H$2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'SP23'!$H$3:$H$46</c:f>
              <c:numCache>
                <c:formatCode>0.000</c:formatCode>
                <c:ptCount val="44"/>
                <c:pt idx="0">
                  <c:v>0.15804578402797362</c:v>
                </c:pt>
                <c:pt idx="1">
                  <c:v>0.16879110645480472</c:v>
                </c:pt>
                <c:pt idx="2">
                  <c:v>0.18669997716618986</c:v>
                </c:pt>
                <c:pt idx="3">
                  <c:v>0.21356328323326751</c:v>
                </c:pt>
                <c:pt idx="4">
                  <c:v>0.25117191172717623</c:v>
                </c:pt>
                <c:pt idx="5">
                  <c:v>0.30131674971905459</c:v>
                </c:pt>
                <c:pt idx="6">
                  <c:v>0.37563856317130279</c:v>
                </c:pt>
                <c:pt idx="7">
                  <c:v>0.51711864179124523</c:v>
                </c:pt>
                <c:pt idx="8">
                  <c:v>0.74903851750368244</c:v>
                </c:pt>
                <c:pt idx="9">
                  <c:v>0.93215672052759513</c:v>
                </c:pt>
                <c:pt idx="10">
                  <c:v>1.0758754079864608</c:v>
                </c:pt>
                <c:pt idx="11">
                  <c:v>1.2182509301419726</c:v>
                </c:pt>
                <c:pt idx="12">
                  <c:v>1.312720223144529</c:v>
                </c:pt>
                <c:pt idx="13">
                  <c:v>1.389728367203485</c:v>
                </c:pt>
                <c:pt idx="14">
                  <c:v>1.4653933459590873</c:v>
                </c:pt>
                <c:pt idx="15">
                  <c:v>1.5638921348717052</c:v>
                </c:pt>
                <c:pt idx="16">
                  <c:v>1.6601523149454001</c:v>
                </c:pt>
                <c:pt idx="17">
                  <c:v>1.7640237650714339</c:v>
                </c:pt>
                <c:pt idx="18">
                  <c:v>1.8714769893397445</c:v>
                </c:pt>
                <c:pt idx="19">
                  <c:v>1.9896755360348863</c:v>
                </c:pt>
                <c:pt idx="20">
                  <c:v>2.1607052513286145</c:v>
                </c:pt>
                <c:pt idx="21">
                  <c:v>2.3729253692585277</c:v>
                </c:pt>
                <c:pt idx="22">
                  <c:v>2.6943895985278901</c:v>
                </c:pt>
                <c:pt idx="23">
                  <c:v>3.1215161649944254</c:v>
                </c:pt>
                <c:pt idx="24">
                  <c:v>3.6466937986057943</c:v>
                </c:pt>
                <c:pt idx="25">
                  <c:v>4.2645498381485796</c:v>
                </c:pt>
                <c:pt idx="26">
                  <c:v>5.0086634162066312</c:v>
                </c:pt>
                <c:pt idx="27">
                  <c:v>5.7626268731559458</c:v>
                </c:pt>
                <c:pt idx="28">
                  <c:v>6.5098745035884891</c:v>
                </c:pt>
                <c:pt idx="29">
                  <c:v>7.001025282848226</c:v>
                </c:pt>
                <c:pt idx="30">
                  <c:v>6.9446123401073629</c:v>
                </c:pt>
                <c:pt idx="31">
                  <c:v>6.6428478686205246</c:v>
                </c:pt>
                <c:pt idx="32">
                  <c:v>5.737554454160005</c:v>
                </c:pt>
                <c:pt idx="33">
                  <c:v>4.8058454554001955</c:v>
                </c:pt>
                <c:pt idx="34">
                  <c:v>3.746535752821766</c:v>
                </c:pt>
                <c:pt idx="35">
                  <c:v>2.8766123580162342</c:v>
                </c:pt>
                <c:pt idx="36">
                  <c:v>2.1804050091111375</c:v>
                </c:pt>
                <c:pt idx="37">
                  <c:v>1.6574659843386925</c:v>
                </c:pt>
                <c:pt idx="38">
                  <c:v>1.1936262329138181</c:v>
                </c:pt>
                <c:pt idx="39">
                  <c:v>0.86320756828876244</c:v>
                </c:pt>
                <c:pt idx="40">
                  <c:v>0.59009728994013955</c:v>
                </c:pt>
                <c:pt idx="41">
                  <c:v>0.40832225221958057</c:v>
                </c:pt>
                <c:pt idx="42">
                  <c:v>0.31206207214588566</c:v>
                </c:pt>
                <c:pt idx="43">
                  <c:v>0.33310499523176312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FA-4E63-928E-7D8C4A53DEBA}"/>
            </c:ext>
          </c:extLst>
        </c:ser>
        <c:ser>
          <c:idx val="7"/>
          <c:order val="7"/>
          <c:tx>
            <c:strRef>
              <c:f>'SP23'!$I$2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'SP23'!$I$3:$I$46</c:f>
              <c:numCache>
                <c:formatCode>0.000</c:formatCode>
                <c:ptCount val="44"/>
                <c:pt idx="0">
                  <c:v>0.1672066312572055</c:v>
                </c:pt>
                <c:pt idx="1">
                  <c:v>0.1771321390487291</c:v>
                </c:pt>
                <c:pt idx="2">
                  <c:v>0.19240215103568853</c:v>
                </c:pt>
                <c:pt idx="3">
                  <c:v>0.21479816861656237</c:v>
                </c:pt>
                <c:pt idx="4">
                  <c:v>0.24584719299004645</c:v>
                </c:pt>
                <c:pt idx="5">
                  <c:v>0.28860322655353277</c:v>
                </c:pt>
                <c:pt idx="6">
                  <c:v>0.35808178109419814</c:v>
                </c:pt>
                <c:pt idx="7">
                  <c:v>0.49754789057509408</c:v>
                </c:pt>
                <c:pt idx="8">
                  <c:v>0.72150806638383203</c:v>
                </c:pt>
                <c:pt idx="9">
                  <c:v>0.89609520343473459</c:v>
                </c:pt>
                <c:pt idx="10">
                  <c:v>1.0350523125160653</c:v>
                </c:pt>
                <c:pt idx="11">
                  <c:v>1.1638294136060898</c:v>
                </c:pt>
                <c:pt idx="12">
                  <c:v>1.258248987725455</c:v>
                </c:pt>
                <c:pt idx="13">
                  <c:v>1.3343445474604694</c:v>
                </c:pt>
                <c:pt idx="14">
                  <c:v>1.4246921183833128</c:v>
                </c:pt>
                <c:pt idx="15">
                  <c:v>1.5481247152779014</c:v>
                </c:pt>
                <c:pt idx="16">
                  <c:v>1.6761383157685779</c:v>
                </c:pt>
                <c:pt idx="17">
                  <c:v>1.811023421653386</c:v>
                </c:pt>
                <c:pt idx="18">
                  <c:v>1.9471810285371074</c:v>
                </c:pt>
                <c:pt idx="19">
                  <c:v>2.0917371420136561</c:v>
                </c:pt>
                <c:pt idx="20">
                  <c:v>2.2686147808626029</c:v>
                </c:pt>
                <c:pt idx="21">
                  <c:v>2.4857034512772089</c:v>
                </c:pt>
                <c:pt idx="22">
                  <c:v>2.8178262119935757</c:v>
                </c:pt>
                <c:pt idx="23">
                  <c:v>3.2321525372397417</c:v>
                </c:pt>
                <c:pt idx="24">
                  <c:v>3.7531144461948398</c:v>
                </c:pt>
                <c:pt idx="25">
                  <c:v>4.3178503895125555</c:v>
                </c:pt>
                <c:pt idx="26">
                  <c:v>5.016962438315514</c:v>
                </c:pt>
                <c:pt idx="27">
                  <c:v>5.7173469881173844</c:v>
                </c:pt>
                <c:pt idx="28">
                  <c:v>6.3719215019583775</c:v>
                </c:pt>
                <c:pt idx="29">
                  <c:v>6.8544538807462949</c:v>
                </c:pt>
                <c:pt idx="30">
                  <c:v>6.7821758240080205</c:v>
                </c:pt>
                <c:pt idx="31">
                  <c:v>6.4261300445120835</c:v>
                </c:pt>
                <c:pt idx="32">
                  <c:v>5.5376698470708297</c:v>
                </c:pt>
                <c:pt idx="33">
                  <c:v>4.6179061250563072</c:v>
                </c:pt>
                <c:pt idx="34">
                  <c:v>3.5853988145380695</c:v>
                </c:pt>
                <c:pt idx="35">
                  <c:v>2.7641266698394356</c:v>
                </c:pt>
                <c:pt idx="36">
                  <c:v>2.0828296350212629</c:v>
                </c:pt>
                <c:pt idx="37">
                  <c:v>1.5463432138794229</c:v>
                </c:pt>
                <c:pt idx="38">
                  <c:v>1.0727183420838984</c:v>
                </c:pt>
                <c:pt idx="39">
                  <c:v>0.84341366207972468</c:v>
                </c:pt>
                <c:pt idx="40">
                  <c:v>0.79251362212319332</c:v>
                </c:pt>
                <c:pt idx="41">
                  <c:v>0.7902231203251493</c:v>
                </c:pt>
                <c:pt idx="42">
                  <c:v>0.69682154700491428</c:v>
                </c:pt>
                <c:pt idx="43">
                  <c:v>0.57618845230793503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FA-4E63-928E-7D8C4A53DEBA}"/>
            </c:ext>
          </c:extLst>
        </c:ser>
        <c:ser>
          <c:idx val="8"/>
          <c:order val="8"/>
          <c:tx>
            <c:strRef>
              <c:f>'SP23'!$J$2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'SP23'!$J$3:$J$46</c:f>
              <c:numCache>
                <c:formatCode>0.000</c:formatCode>
                <c:ptCount val="44"/>
                <c:pt idx="0">
                  <c:v>0.17376749200314906</c:v>
                </c:pt>
                <c:pt idx="1">
                  <c:v>0.18511557311355881</c:v>
                </c:pt>
                <c:pt idx="2">
                  <c:v>0.20284694984857404</c:v>
                </c:pt>
                <c:pt idx="3">
                  <c:v>0.22838013234699595</c:v>
                </c:pt>
                <c:pt idx="4">
                  <c:v>0.26597065102522816</c:v>
                </c:pt>
                <c:pt idx="5">
                  <c:v>0.31703701602207196</c:v>
                </c:pt>
                <c:pt idx="6">
                  <c:v>0.39647358379494002</c:v>
                </c:pt>
                <c:pt idx="7">
                  <c:v>0.54896342371607099</c:v>
                </c:pt>
                <c:pt idx="8">
                  <c:v>0.79507493279808195</c:v>
                </c:pt>
                <c:pt idx="9">
                  <c:v>0.99437560729965302</c:v>
                </c:pt>
                <c:pt idx="10">
                  <c:v>1.1497024674983862</c:v>
                </c:pt>
                <c:pt idx="11">
                  <c:v>1.3007737972807161</c:v>
                </c:pt>
                <c:pt idx="12">
                  <c:v>1.4029065272744035</c:v>
                </c:pt>
                <c:pt idx="13">
                  <c:v>1.4858893703942744</c:v>
                </c:pt>
                <c:pt idx="14">
                  <c:v>1.5653259381671427</c:v>
                </c:pt>
                <c:pt idx="15">
                  <c:v>1.6702956884384328</c:v>
                </c:pt>
                <c:pt idx="16">
                  <c:v>1.7752654387097229</c:v>
                </c:pt>
                <c:pt idx="17">
                  <c:v>1.8908740150220222</c:v>
                </c:pt>
                <c:pt idx="18">
                  <c:v>2.0100288666813246</c:v>
                </c:pt>
                <c:pt idx="19">
                  <c:v>2.1384040342428343</c:v>
                </c:pt>
                <c:pt idx="20">
                  <c:v>2.322810352286993</c:v>
                </c:pt>
                <c:pt idx="21">
                  <c:v>2.5426794238011809</c:v>
                </c:pt>
                <c:pt idx="22">
                  <c:v>2.881703346974672</c:v>
                </c:pt>
                <c:pt idx="23">
                  <c:v>3.3398821218074652</c:v>
                </c:pt>
                <c:pt idx="24">
                  <c:v>3.9072861773279519</c:v>
                </c:pt>
                <c:pt idx="25">
                  <c:v>4.5796599831197282</c:v>
                </c:pt>
                <c:pt idx="26">
                  <c:v>5.3477832232805875</c:v>
                </c:pt>
                <c:pt idx="27">
                  <c:v>6.0499457419871892</c:v>
                </c:pt>
                <c:pt idx="28">
                  <c:v>6.6152220322994753</c:v>
                </c:pt>
                <c:pt idx="29">
                  <c:v>6.9336775584603476</c:v>
                </c:pt>
                <c:pt idx="30">
                  <c:v>6.7067159362521531</c:v>
                </c:pt>
                <c:pt idx="31">
                  <c:v>6.2364798252395506</c:v>
                </c:pt>
                <c:pt idx="32">
                  <c:v>5.3009723887001474</c:v>
                </c:pt>
                <c:pt idx="33">
                  <c:v>4.3456058102175277</c:v>
                </c:pt>
                <c:pt idx="34">
                  <c:v>3.3427191420850675</c:v>
                </c:pt>
                <c:pt idx="35">
                  <c:v>2.5675033512302026</c:v>
                </c:pt>
                <c:pt idx="36">
                  <c:v>1.9369755945330616</c:v>
                </c:pt>
                <c:pt idx="37">
                  <c:v>1.4830523501166724</c:v>
                </c:pt>
                <c:pt idx="38">
                  <c:v>1.0567900534069066</c:v>
                </c:pt>
                <c:pt idx="39">
                  <c:v>0.74188080259303646</c:v>
                </c:pt>
                <c:pt idx="40">
                  <c:v>0.4900952529558204</c:v>
                </c:pt>
                <c:pt idx="41">
                  <c:v>0.32058329136907504</c:v>
                </c:pt>
                <c:pt idx="42">
                  <c:v>0.22838013234699595</c:v>
                </c:pt>
                <c:pt idx="43">
                  <c:v>0.22412460193059225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FA-4E63-928E-7D8C4A53DEBA}"/>
            </c:ext>
          </c:extLst>
        </c:ser>
        <c:ser>
          <c:idx val="9"/>
          <c:order val="9"/>
          <c:tx>
            <c:strRef>
              <c:f>'SP23'!$K$2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'SP23'!$K$3:$K$46</c:f>
              <c:numCache>
                <c:formatCode>0.000</c:formatCode>
                <c:ptCount val="44"/>
                <c:pt idx="0">
                  <c:v>0.17422224529324162</c:v>
                </c:pt>
                <c:pt idx="1">
                  <c:v>0.18492864025539621</c:v>
                </c:pt>
                <c:pt idx="2">
                  <c:v>0.2014748870150895</c:v>
                </c:pt>
                <c:pt idx="3">
                  <c:v>0.22613203904914236</c:v>
                </c:pt>
                <c:pt idx="4">
                  <c:v>0.26019784120145217</c:v>
                </c:pt>
                <c:pt idx="5">
                  <c:v>0.3065922193707884</c:v>
                </c:pt>
                <c:pt idx="6">
                  <c:v>0.38186142031684445</c:v>
                </c:pt>
                <c:pt idx="7">
                  <c:v>0.5304532049431101</c:v>
                </c:pt>
                <c:pt idx="8">
                  <c:v>0.77150930969707399</c:v>
                </c:pt>
                <c:pt idx="9">
                  <c:v>0.96098005690611144</c:v>
                </c:pt>
                <c:pt idx="10">
                  <c:v>1.1092474053214028</c:v>
                </c:pt>
                <c:pt idx="11">
                  <c:v>1.2490794122513602</c:v>
                </c:pt>
                <c:pt idx="12">
                  <c:v>1.3503035100753664</c:v>
                </c:pt>
                <c:pt idx="13">
                  <c:v>1.4323858714518845</c:v>
                </c:pt>
                <c:pt idx="14">
                  <c:v>1.5316633520100447</c:v>
                </c:pt>
                <c:pt idx="15">
                  <c:v>1.6685754330412326</c:v>
                </c:pt>
                <c:pt idx="16">
                  <c:v>1.8103540572370365</c:v>
                </c:pt>
                <c:pt idx="17">
                  <c:v>1.9553770435425837</c:v>
                </c:pt>
                <c:pt idx="18">
                  <c:v>2.0984534125822849</c:v>
                </c:pt>
                <c:pt idx="19">
                  <c:v>2.2525606127951154</c:v>
                </c:pt>
                <c:pt idx="20">
                  <c:v>2.4326227098858957</c:v>
                </c:pt>
                <c:pt idx="21">
                  <c:v>2.635395341744883</c:v>
                </c:pt>
                <c:pt idx="22">
                  <c:v>2.9442586145924916</c:v>
                </c:pt>
                <c:pt idx="23">
                  <c:v>3.3300132694410287</c:v>
                </c:pt>
                <c:pt idx="24">
                  <c:v>3.8238051825440338</c:v>
                </c:pt>
                <c:pt idx="25">
                  <c:v>4.4269320987454046</c:v>
                </c:pt>
                <c:pt idx="26">
                  <c:v>5.2253696139533528</c:v>
                </c:pt>
                <c:pt idx="27">
                  <c:v>5.9715728991944248</c:v>
                </c:pt>
                <c:pt idx="28">
                  <c:v>6.5338208528130259</c:v>
                </c:pt>
                <c:pt idx="29">
                  <c:v>6.8611769896861725</c:v>
                </c:pt>
                <c:pt idx="30">
                  <c:v>6.5802152309823603</c:v>
                </c:pt>
                <c:pt idx="31">
                  <c:v>6.1224357372975113</c:v>
                </c:pt>
                <c:pt idx="32">
                  <c:v>5.1724865115645278</c:v>
                </c:pt>
                <c:pt idx="33">
                  <c:v>4.1871737388353383</c:v>
                </c:pt>
                <c:pt idx="34">
                  <c:v>3.2553929409169213</c:v>
                </c:pt>
                <c:pt idx="35">
                  <c:v>2.4929678451271302</c:v>
                </c:pt>
                <c:pt idx="36">
                  <c:v>1.8998984514659649</c:v>
                </c:pt>
                <c:pt idx="37">
                  <c:v>1.369769682733829</c:v>
                </c:pt>
                <c:pt idx="38">
                  <c:v>0.92594094612087841</c:v>
                </c:pt>
                <c:pt idx="39">
                  <c:v>0.74458110418620049</c:v>
                </c:pt>
                <c:pt idx="40">
                  <c:v>0.75236757324958548</c:v>
                </c:pt>
                <c:pt idx="41">
                  <c:v>0.7987619514189217</c:v>
                </c:pt>
                <c:pt idx="42">
                  <c:v>0.6534145289023997</c:v>
                </c:pt>
                <c:pt idx="43">
                  <c:v>0.4032742102411534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FA-4E63-928E-7D8C4A53DEBA}"/>
            </c:ext>
          </c:extLst>
        </c:ser>
        <c:ser>
          <c:idx val="10"/>
          <c:order val="10"/>
          <c:tx>
            <c:strRef>
              <c:f>'SP23'!$L$2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'SP23'!$L$3:$L$46</c:f>
              <c:numCache>
                <c:formatCode>0.000</c:formatCode>
                <c:ptCount val="44"/>
                <c:pt idx="0">
                  <c:v>0.14152710921511541</c:v>
                </c:pt>
                <c:pt idx="1">
                  <c:v>0.14930965900902196</c:v>
                </c:pt>
                <c:pt idx="2">
                  <c:v>0.16199233274724009</c:v>
                </c:pt>
                <c:pt idx="3">
                  <c:v>0.18043985818464819</c:v>
                </c:pt>
                <c:pt idx="4">
                  <c:v>0.20638169083100336</c:v>
                </c:pt>
                <c:pt idx="5">
                  <c:v>0.24241201395094106</c:v>
                </c:pt>
                <c:pt idx="6">
                  <c:v>0.30294295679243649</c:v>
                </c:pt>
                <c:pt idx="7">
                  <c:v>0.42227538696567024</c:v>
                </c:pt>
                <c:pt idx="8">
                  <c:v>0.61395670596373897</c:v>
                </c:pt>
                <c:pt idx="9">
                  <c:v>0.76528406306747765</c:v>
                </c:pt>
                <c:pt idx="10">
                  <c:v>0.8872106765053468</c:v>
                </c:pt>
                <c:pt idx="11">
                  <c:v>1.0059666215086616</c:v>
                </c:pt>
                <c:pt idx="12">
                  <c:v>1.0921511544115527</c:v>
                </c:pt>
                <c:pt idx="13">
                  <c:v>1.1670942265010231</c:v>
                </c:pt>
                <c:pt idx="14">
                  <c:v>1.2515493038941574</c:v>
                </c:pt>
                <c:pt idx="15">
                  <c:v>1.3648286397832412</c:v>
                </c:pt>
                <c:pt idx="16">
                  <c:v>1.4827198570316777</c:v>
                </c:pt>
                <c:pt idx="17">
                  <c:v>1.6052229556394662</c:v>
                </c:pt>
                <c:pt idx="18">
                  <c:v>1.7288790245870922</c:v>
                </c:pt>
                <c:pt idx="19">
                  <c:v>1.8614706136684633</c:v>
                </c:pt>
                <c:pt idx="20">
                  <c:v>2.0168333669616345</c:v>
                </c:pt>
                <c:pt idx="21">
                  <c:v>2.202749834260513</c:v>
                </c:pt>
                <c:pt idx="22">
                  <c:v>2.498198483844003</c:v>
                </c:pt>
                <c:pt idx="23">
                  <c:v>2.8818493644250998</c:v>
                </c:pt>
                <c:pt idx="24">
                  <c:v>3.3934799527282156</c:v>
                </c:pt>
                <c:pt idx="25">
                  <c:v>4.0181016343354568</c:v>
                </c:pt>
                <c:pt idx="26">
                  <c:v>4.807886317124491</c:v>
                </c:pt>
                <c:pt idx="27">
                  <c:v>5.5581817657740746</c:v>
                </c:pt>
                <c:pt idx="28">
                  <c:v>6.1804975067016388</c:v>
                </c:pt>
                <c:pt idx="29">
                  <c:v>6.6846337877958089</c:v>
                </c:pt>
                <c:pt idx="30">
                  <c:v>6.6679157178681576</c:v>
                </c:pt>
                <c:pt idx="31">
                  <c:v>6.4070561784798086</c:v>
                </c:pt>
                <c:pt idx="32">
                  <c:v>5.6939440232900003</c:v>
                </c:pt>
                <c:pt idx="33">
                  <c:v>4.8721644135704603</c:v>
                </c:pt>
                <c:pt idx="34">
                  <c:v>3.9780359150260862</c:v>
                </c:pt>
                <c:pt idx="35">
                  <c:v>3.2631943043265208</c:v>
                </c:pt>
                <c:pt idx="36">
                  <c:v>2.6296371025855363</c:v>
                </c:pt>
                <c:pt idx="37">
                  <c:v>2.1131063903381082</c:v>
                </c:pt>
                <c:pt idx="38">
                  <c:v>1.5962874355057215</c:v>
                </c:pt>
                <c:pt idx="39">
                  <c:v>1.3336984406076156</c:v>
                </c:pt>
                <c:pt idx="40">
                  <c:v>1.2740322255209984</c:v>
                </c:pt>
                <c:pt idx="41">
                  <c:v>1.2919032657884875</c:v>
                </c:pt>
                <c:pt idx="42">
                  <c:v>1.1362522699103563</c:v>
                </c:pt>
                <c:pt idx="43">
                  <c:v>0.86674545297322214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FA-4E63-928E-7D8C4A53DEBA}"/>
            </c:ext>
          </c:extLst>
        </c:ser>
        <c:ser>
          <c:idx val="11"/>
          <c:order val="11"/>
          <c:tx>
            <c:strRef>
              <c:f>'SP23'!$M$2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'SP23'!$M$3:$M$46</c:f>
              <c:numCache>
                <c:formatCode>0.000</c:formatCode>
                <c:ptCount val="44"/>
                <c:pt idx="0">
                  <c:v>0.19161696177037765</c:v>
                </c:pt>
                <c:pt idx="1">
                  <c:v>0.20425552733395577</c:v>
                </c:pt>
                <c:pt idx="2">
                  <c:v>0.22464031050101727</c:v>
                </c:pt>
                <c:pt idx="3">
                  <c:v>0.25440209392492696</c:v>
                </c:pt>
                <c:pt idx="4">
                  <c:v>0.29476396459570864</c:v>
                </c:pt>
                <c:pt idx="5">
                  <c:v>0.34735670516672712</c:v>
                </c:pt>
                <c:pt idx="6">
                  <c:v>0.42930353349831418</c:v>
                </c:pt>
                <c:pt idx="7">
                  <c:v>0.59197410317146459</c:v>
                </c:pt>
                <c:pt idx="8">
                  <c:v>0.86023784964999317</c:v>
                </c:pt>
                <c:pt idx="9">
                  <c:v>1.0685703336173615</c:v>
                </c:pt>
                <c:pt idx="10">
                  <c:v>1.2324639902805352</c:v>
                </c:pt>
                <c:pt idx="11">
                  <c:v>1.3837190813801314</c:v>
                </c:pt>
                <c:pt idx="12">
                  <c:v>1.4937969104822635</c:v>
                </c:pt>
                <c:pt idx="13">
                  <c:v>1.574928347487168</c:v>
                </c:pt>
                <c:pt idx="14">
                  <c:v>1.6748137850057692</c:v>
                </c:pt>
                <c:pt idx="15">
                  <c:v>1.8069071799283274</c:v>
                </c:pt>
                <c:pt idx="16">
                  <c:v>1.9430775314842978</c:v>
                </c:pt>
                <c:pt idx="17">
                  <c:v>2.0931095355938703</c:v>
                </c:pt>
                <c:pt idx="18">
                  <c:v>2.2488492789902192</c:v>
                </c:pt>
                <c:pt idx="19">
                  <c:v>2.4151891096334412</c:v>
                </c:pt>
                <c:pt idx="20">
                  <c:v>2.623113897937468</c:v>
                </c:pt>
                <c:pt idx="21">
                  <c:v>2.8730313395656411</c:v>
                </c:pt>
                <c:pt idx="22">
                  <c:v>3.2330266102959464</c:v>
                </c:pt>
                <c:pt idx="23">
                  <c:v>3.6558070131808007</c:v>
                </c:pt>
                <c:pt idx="24">
                  <c:v>4.1254724173498971</c:v>
                </c:pt>
                <c:pt idx="25">
                  <c:v>4.5686376034018128</c:v>
                </c:pt>
                <c:pt idx="26">
                  <c:v>5.0868187915085157</c:v>
                </c:pt>
                <c:pt idx="27">
                  <c:v>5.541399456133985</c:v>
                </c:pt>
                <c:pt idx="28">
                  <c:v>5.9140332924278693</c:v>
                </c:pt>
                <c:pt idx="29">
                  <c:v>6.0991271235847879</c:v>
                </c:pt>
                <c:pt idx="30">
                  <c:v>5.8663328998169453</c:v>
                </c:pt>
                <c:pt idx="31">
                  <c:v>5.5483302824107863</c:v>
                </c:pt>
                <c:pt idx="32">
                  <c:v>4.7292696947582575</c:v>
                </c:pt>
                <c:pt idx="33">
                  <c:v>3.8833011933252073</c:v>
                </c:pt>
                <c:pt idx="34">
                  <c:v>3.0446712138322987</c:v>
                </c:pt>
                <c:pt idx="35">
                  <c:v>2.4555509803042228</c:v>
                </c:pt>
                <c:pt idx="36">
                  <c:v>1.9597930536812882</c:v>
                </c:pt>
                <c:pt idx="37">
                  <c:v>1.4889045625221686</c:v>
                </c:pt>
                <c:pt idx="38">
                  <c:v>1.0877320297943991</c:v>
                </c:pt>
                <c:pt idx="39">
                  <c:v>0.88143802414373718</c:v>
                </c:pt>
                <c:pt idx="40">
                  <c:v>0.85371471903653362</c:v>
                </c:pt>
                <c:pt idx="41">
                  <c:v>0.85860706699662837</c:v>
                </c:pt>
                <c:pt idx="42">
                  <c:v>0.73466758534089482</c:v>
                </c:pt>
                <c:pt idx="43">
                  <c:v>0.55324301515404783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FA-4E63-928E-7D8C4A53DEBA}"/>
            </c:ext>
          </c:extLst>
        </c:ser>
        <c:ser>
          <c:idx val="12"/>
          <c:order val="12"/>
          <c:tx>
            <c:strRef>
              <c:f>'SP23'!$N$2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'SP23'!$N$3:$N$46</c:f>
              <c:numCache>
                <c:formatCode>0.000</c:formatCode>
                <c:ptCount val="44"/>
                <c:pt idx="0">
                  <c:v>0.19372611747978311</c:v>
                </c:pt>
                <c:pt idx="1">
                  <c:v>0.20675967890044131</c:v>
                </c:pt>
                <c:pt idx="2">
                  <c:v>0.22808732486151836</c:v>
                </c:pt>
                <c:pt idx="3">
                  <c:v>0.25889392458307409</c:v>
                </c:pt>
                <c:pt idx="4">
                  <c:v>0.30154921650522815</c:v>
                </c:pt>
                <c:pt idx="5">
                  <c:v>0.35486833140792073</c:v>
                </c:pt>
                <c:pt idx="6">
                  <c:v>0.43662430759204945</c:v>
                </c:pt>
                <c:pt idx="7">
                  <c:v>0.60132112918036662</c:v>
                </c:pt>
                <c:pt idx="8">
                  <c:v>0.87147131135400913</c:v>
                </c:pt>
                <c:pt idx="9">
                  <c:v>1.0758612518143307</c:v>
                </c:pt>
                <c:pt idx="10">
                  <c:v>1.232856423472259</c:v>
                </c:pt>
                <c:pt idx="11">
                  <c:v>1.3821499451997983</c:v>
                </c:pt>
                <c:pt idx="12">
                  <c:v>1.4864184365650639</c:v>
                </c:pt>
                <c:pt idx="13">
                  <c:v>1.5610651974288332</c:v>
                </c:pt>
                <c:pt idx="14">
                  <c:v>1.6410438697828722</c:v>
                </c:pt>
                <c:pt idx="15">
                  <c:v>1.7435350573180481</c:v>
                </c:pt>
                <c:pt idx="16">
                  <c:v>1.8460262448532241</c:v>
                </c:pt>
                <c:pt idx="17">
                  <c:v>1.9633282976391477</c:v>
                </c:pt>
                <c:pt idx="18">
                  <c:v>2.0901093041855501</c:v>
                </c:pt>
                <c:pt idx="19">
                  <c:v>2.2305163067626403</c:v>
                </c:pt>
                <c:pt idx="20">
                  <c:v>2.4283894665126331</c:v>
                </c:pt>
                <c:pt idx="21">
                  <c:v>2.6671406143546896</c:v>
                </c:pt>
                <c:pt idx="22">
                  <c:v>3.0196392073224909</c:v>
                </c:pt>
                <c:pt idx="23">
                  <c:v>3.4657424686750189</c:v>
                </c:pt>
                <c:pt idx="24">
                  <c:v>3.9864924908913171</c:v>
                </c:pt>
                <c:pt idx="25">
                  <c:v>4.5498978050297687</c:v>
                </c:pt>
                <c:pt idx="26">
                  <c:v>5.1553659764803443</c:v>
                </c:pt>
                <c:pt idx="27">
                  <c:v>5.6737462602565225</c:v>
                </c:pt>
                <c:pt idx="28">
                  <c:v>6.0766017950768667</c:v>
                </c:pt>
                <c:pt idx="29">
                  <c:v>6.2282650552445258</c:v>
                </c:pt>
                <c:pt idx="30">
                  <c:v>5.9681862614413914</c:v>
                </c:pt>
                <c:pt idx="31">
                  <c:v>5.6168725376936512</c:v>
                </c:pt>
                <c:pt idx="32">
                  <c:v>4.8822536212565524</c:v>
                </c:pt>
                <c:pt idx="33">
                  <c:v>4.1725169584407116</c:v>
                </c:pt>
                <c:pt idx="34">
                  <c:v>3.3644361503599036</c:v>
                </c:pt>
                <c:pt idx="35">
                  <c:v>2.696169910246156</c:v>
                </c:pt>
                <c:pt idx="36">
                  <c:v>2.1487603305785119</c:v>
                </c:pt>
                <c:pt idx="37">
                  <c:v>1.7204301075268813</c:v>
                </c:pt>
                <c:pt idx="38">
                  <c:v>1.3157972688764474</c:v>
                </c:pt>
                <c:pt idx="39">
                  <c:v>1.0089161408809499</c:v>
                </c:pt>
                <c:pt idx="40">
                  <c:v>0.73521135104712798</c:v>
                </c:pt>
                <c:pt idx="41">
                  <c:v>0.53496845285701577</c:v>
                </c:pt>
                <c:pt idx="42">
                  <c:v>0.42596048461151098</c:v>
                </c:pt>
                <c:pt idx="43">
                  <c:v>0.45202760745282727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6FA-4E63-928E-7D8C4A53DEBA}"/>
            </c:ext>
          </c:extLst>
        </c:ser>
        <c:ser>
          <c:idx val="13"/>
          <c:order val="13"/>
          <c:tx>
            <c:strRef>
              <c:f>'SP23'!$O$2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'SP23'!$O$3:$O$46</c:f>
              <c:numCache>
                <c:formatCode>0.000</c:formatCode>
                <c:ptCount val="44"/>
                <c:pt idx="0">
                  <c:v>0.17714463600112659</c:v>
                </c:pt>
                <c:pt idx="1">
                  <c:v>0.18900369113090915</c:v>
                </c:pt>
                <c:pt idx="2">
                  <c:v>0.20790406024400002</c:v>
                </c:pt>
                <c:pt idx="3">
                  <c:v>0.23569872070442785</c:v>
                </c:pt>
                <c:pt idx="4">
                  <c:v>0.27349945893060967</c:v>
                </c:pt>
                <c:pt idx="5">
                  <c:v>0.32390044323218536</c:v>
                </c:pt>
                <c:pt idx="6">
                  <c:v>0.40246668346699466</c:v>
                </c:pt>
                <c:pt idx="7">
                  <c:v>0.5581167820453905</c:v>
                </c:pt>
                <c:pt idx="8">
                  <c:v>0.81234527639010345</c:v>
                </c:pt>
                <c:pt idx="9">
                  <c:v>1.0106138543411554</c:v>
                </c:pt>
                <c:pt idx="10">
                  <c:v>1.1670051438651625</c:v>
                </c:pt>
                <c:pt idx="11">
                  <c:v>1.3185786922426954</c:v>
                </c:pt>
                <c:pt idx="12">
                  <c:v>1.4279043567203782</c:v>
                </c:pt>
                <c:pt idx="13">
                  <c:v>1.510917742628856</c:v>
                </c:pt>
                <c:pt idx="14">
                  <c:v>1.5943017240101394</c:v>
                </c:pt>
                <c:pt idx="15">
                  <c:v>1.6991802428141536</c:v>
                </c:pt>
                <c:pt idx="16">
                  <c:v>1.8029469751997509</c:v>
                </c:pt>
                <c:pt idx="17">
                  <c:v>1.9193139536607422</c:v>
                </c:pt>
                <c:pt idx="18">
                  <c:v>2.0408692687410133</c:v>
                </c:pt>
                <c:pt idx="19">
                  <c:v>2.1716894706414265</c:v>
                </c:pt>
                <c:pt idx="20">
                  <c:v>2.3480929156969417</c:v>
                </c:pt>
                <c:pt idx="21">
                  <c:v>2.5537734031041079</c:v>
                </c:pt>
                <c:pt idx="22">
                  <c:v>2.864703004788093</c:v>
                </c:pt>
                <c:pt idx="23">
                  <c:v>3.2831052935857334</c:v>
                </c:pt>
                <c:pt idx="24">
                  <c:v>3.8049037192961648</c:v>
                </c:pt>
                <c:pt idx="25">
                  <c:v>4.4230569679360796</c:v>
                </c:pt>
                <c:pt idx="26">
                  <c:v>5.1175528839739703</c:v>
                </c:pt>
                <c:pt idx="27">
                  <c:v>5.7019819445885647</c:v>
                </c:pt>
                <c:pt idx="28">
                  <c:v>6.0937013593441929</c:v>
                </c:pt>
                <c:pt idx="29">
                  <c:v>6.2830756459479096</c:v>
                </c:pt>
                <c:pt idx="30">
                  <c:v>6.0573830030092344</c:v>
                </c:pt>
                <c:pt idx="31">
                  <c:v>5.6452808372492917</c:v>
                </c:pt>
                <c:pt idx="32">
                  <c:v>4.9311433611526994</c:v>
                </c:pt>
                <c:pt idx="33">
                  <c:v>4.1751285966290634</c:v>
                </c:pt>
                <c:pt idx="34">
                  <c:v>3.3894661942809714</c:v>
                </c:pt>
                <c:pt idx="35">
                  <c:v>2.776871877733142</c:v>
                </c:pt>
                <c:pt idx="36">
                  <c:v>2.2491439244578184</c:v>
                </c:pt>
                <c:pt idx="37">
                  <c:v>1.8685423738863605</c:v>
                </c:pt>
                <c:pt idx="38">
                  <c:v>1.4997998784446851</c:v>
                </c:pt>
                <c:pt idx="39">
                  <c:v>1.2129589824930698</c:v>
                </c:pt>
                <c:pt idx="40">
                  <c:v>0.94724202849137995</c:v>
                </c:pt>
                <c:pt idx="41">
                  <c:v>0.72599653122637453</c:v>
                </c:pt>
                <c:pt idx="42">
                  <c:v>0.59072918365229254</c:v>
                </c:pt>
                <c:pt idx="43">
                  <c:v>0.61296491202063474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FA-4E63-928E-7D8C4A53DEBA}"/>
            </c:ext>
          </c:extLst>
        </c:ser>
        <c:ser>
          <c:idx val="14"/>
          <c:order val="14"/>
          <c:tx>
            <c:strRef>
              <c:f>'SP23'!$P$2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'SP23'!$P$3:$P$46</c:f>
              <c:numCache>
                <c:formatCode>0.000</c:formatCode>
                <c:ptCount val="44"/>
                <c:pt idx="0">
                  <c:v>0.1768156274264101</c:v>
                </c:pt>
                <c:pt idx="1">
                  <c:v>0.18757831779149592</c:v>
                </c:pt>
                <c:pt idx="2">
                  <c:v>0.20525988053413696</c:v>
                </c:pt>
                <c:pt idx="3">
                  <c:v>0.2298603156543331</c:v>
                </c:pt>
                <c:pt idx="4">
                  <c:v>0.26599220473712121</c:v>
                </c:pt>
                <c:pt idx="5">
                  <c:v>0.31442431138000754</c:v>
                </c:pt>
                <c:pt idx="6">
                  <c:v>0.39130067113062061</c:v>
                </c:pt>
                <c:pt idx="7">
                  <c:v>0.54197833624182223</c:v>
                </c:pt>
                <c:pt idx="8">
                  <c:v>0.78260134226124123</c:v>
                </c:pt>
                <c:pt idx="9">
                  <c:v>0.9655670784677004</c:v>
                </c:pt>
                <c:pt idx="10">
                  <c:v>1.1062508168113223</c:v>
                </c:pt>
                <c:pt idx="11">
                  <c:v>1.2407844463748949</c:v>
                </c:pt>
                <c:pt idx="12">
                  <c:v>1.3330360780756307</c:v>
                </c:pt>
                <c:pt idx="13">
                  <c:v>1.4052998562412071</c:v>
                </c:pt>
                <c:pt idx="14">
                  <c:v>1.4714135256267344</c:v>
                </c:pt>
                <c:pt idx="15">
                  <c:v>1.5590525757424334</c:v>
                </c:pt>
                <c:pt idx="16">
                  <c:v>1.6466916258581326</c:v>
                </c:pt>
                <c:pt idx="17">
                  <c:v>1.7466308935339296</c:v>
                </c:pt>
                <c:pt idx="18">
                  <c:v>1.8573328515748124</c:v>
                </c:pt>
                <c:pt idx="19">
                  <c:v>1.9741849183957443</c:v>
                </c:pt>
                <c:pt idx="20">
                  <c:v>2.1302439286894885</c:v>
                </c:pt>
                <c:pt idx="21">
                  <c:v>2.3239723552610334</c:v>
                </c:pt>
                <c:pt idx="22">
                  <c:v>2.6253276854834371</c:v>
                </c:pt>
                <c:pt idx="23">
                  <c:v>3.0527602456968457</c:v>
                </c:pt>
                <c:pt idx="24">
                  <c:v>3.6185702534613577</c:v>
                </c:pt>
                <c:pt idx="25">
                  <c:v>4.3242952359719862</c:v>
                </c:pt>
                <c:pt idx="26">
                  <c:v>5.1522536304860891</c:v>
                </c:pt>
                <c:pt idx="27">
                  <c:v>5.9087170104321221</c:v>
                </c:pt>
                <c:pt idx="28">
                  <c:v>6.4868272357567314</c:v>
                </c:pt>
                <c:pt idx="29">
                  <c:v>6.7551257312863715</c:v>
                </c:pt>
                <c:pt idx="30">
                  <c:v>6.5014337441093488</c:v>
                </c:pt>
                <c:pt idx="31">
                  <c:v>5.9548428262824897</c:v>
                </c:pt>
                <c:pt idx="32">
                  <c:v>5.0630770531753777</c:v>
                </c:pt>
                <c:pt idx="33">
                  <c:v>4.1713112800682666</c:v>
                </c:pt>
                <c:pt idx="34">
                  <c:v>3.30030212409382</c:v>
                </c:pt>
                <c:pt idx="35">
                  <c:v>2.6499281206036329</c:v>
                </c:pt>
                <c:pt idx="36">
                  <c:v>2.1394690918595622</c:v>
                </c:pt>
                <c:pt idx="37">
                  <c:v>1.8304261256620977</c:v>
                </c:pt>
                <c:pt idx="38">
                  <c:v>1.5367584314147558</c:v>
                </c:pt>
                <c:pt idx="39">
                  <c:v>1.3138169881379775</c:v>
                </c:pt>
                <c:pt idx="40">
                  <c:v>1.1085571076038407</c:v>
                </c:pt>
                <c:pt idx="41">
                  <c:v>0.9386603525549857</c:v>
                </c:pt>
                <c:pt idx="42">
                  <c:v>0.82180828573405384</c:v>
                </c:pt>
                <c:pt idx="43">
                  <c:v>0.88945948231459337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FA-4E63-928E-7D8C4A53DEBA}"/>
            </c:ext>
          </c:extLst>
        </c:ser>
        <c:ser>
          <c:idx val="15"/>
          <c:order val="15"/>
          <c:tx>
            <c:strRef>
              <c:f>'SP23'!$Q$2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'SP23'!$Q$3:$Q$46</c:f>
              <c:numCache>
                <c:formatCode>0.000</c:formatCode>
                <c:ptCount val="44"/>
                <c:pt idx="0">
                  <c:v>0.17978042548034032</c:v>
                </c:pt>
                <c:pt idx="1">
                  <c:v>0.19156378670096186</c:v>
                </c:pt>
                <c:pt idx="2">
                  <c:v>0.20974382972706371</c:v>
                </c:pt>
                <c:pt idx="3">
                  <c:v>0.23701389426621644</c:v>
                </c:pt>
                <c:pt idx="4">
                  <c:v>0.27472065017220543</c:v>
                </c:pt>
                <c:pt idx="5">
                  <c:v>0.32522076968915498</c:v>
                </c:pt>
                <c:pt idx="6">
                  <c:v>0.40433762359904257</c:v>
                </c:pt>
                <c:pt idx="7">
                  <c:v>0.56122466156503237</c:v>
                </c:pt>
                <c:pt idx="8">
                  <c:v>0.81843860363802856</c:v>
                </c:pt>
                <c:pt idx="9">
                  <c:v>1.0217857515596123</c:v>
                </c:pt>
                <c:pt idx="10">
                  <c:v>1.1790094569890484</c:v>
                </c:pt>
                <c:pt idx="11">
                  <c:v>1.3274798083688797</c:v>
                </c:pt>
                <c:pt idx="12">
                  <c:v>1.4392534062330613</c:v>
                </c:pt>
                <c:pt idx="13">
                  <c:v>1.5331836285345877</c:v>
                </c:pt>
                <c:pt idx="14">
                  <c:v>1.6422638866911987</c:v>
                </c:pt>
                <c:pt idx="15">
                  <c:v>1.7880408983634595</c:v>
                </c:pt>
                <c:pt idx="16">
                  <c:v>1.9324712401819353</c:v>
                </c:pt>
                <c:pt idx="17">
                  <c:v>2.0718515700487163</c:v>
                </c:pt>
                <c:pt idx="18">
                  <c:v>2.2108952324520503</c:v>
                </c:pt>
                <c:pt idx="19">
                  <c:v>2.369802275198718</c:v>
                </c:pt>
                <c:pt idx="20">
                  <c:v>2.5458793585811486</c:v>
                </c:pt>
                <c:pt idx="21">
                  <c:v>2.7647132098212635</c:v>
                </c:pt>
                <c:pt idx="22">
                  <c:v>3.1296607401970848</c:v>
                </c:pt>
                <c:pt idx="23">
                  <c:v>3.5885384928744331</c:v>
                </c:pt>
                <c:pt idx="24">
                  <c:v>4.1756865491248334</c:v>
                </c:pt>
                <c:pt idx="25">
                  <c:v>4.7965013517198658</c:v>
                </c:pt>
                <c:pt idx="26">
                  <c:v>5.4947496709075541</c:v>
                </c:pt>
                <c:pt idx="27">
                  <c:v>6.0973844304764855</c:v>
                </c:pt>
                <c:pt idx="28">
                  <c:v>6.5081187358810109</c:v>
                </c:pt>
                <c:pt idx="29">
                  <c:v>6.6737591278966031</c:v>
                </c:pt>
                <c:pt idx="30">
                  <c:v>6.3987018102609508</c:v>
                </c:pt>
                <c:pt idx="31">
                  <c:v>5.8533005194778953</c:v>
                </c:pt>
                <c:pt idx="32">
                  <c:v>4.7655279450828045</c:v>
                </c:pt>
                <c:pt idx="33">
                  <c:v>3.5962818445336988</c:v>
                </c:pt>
                <c:pt idx="34">
                  <c:v>2.6044594972208102</c:v>
                </c:pt>
                <c:pt idx="35">
                  <c:v>2.028084799800693</c:v>
                </c:pt>
                <c:pt idx="36">
                  <c:v>1.5079335687761131</c:v>
                </c:pt>
                <c:pt idx="37">
                  <c:v>1.0618491797097254</c:v>
                </c:pt>
                <c:pt idx="38">
                  <c:v>0.72619171865373422</c:v>
                </c:pt>
                <c:pt idx="39">
                  <c:v>0.59623807776345072</c:v>
                </c:pt>
                <c:pt idx="40">
                  <c:v>0.73561840763023156</c:v>
                </c:pt>
                <c:pt idx="41">
                  <c:v>0.99518902194735226</c:v>
                </c:pt>
                <c:pt idx="42">
                  <c:v>0.98239565833639142</c:v>
                </c:pt>
                <c:pt idx="43">
                  <c:v>0.65515488386655862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FA-4E63-928E-7D8C4A53DEBA}"/>
            </c:ext>
          </c:extLst>
        </c:ser>
        <c:ser>
          <c:idx val="16"/>
          <c:order val="16"/>
          <c:tx>
            <c:strRef>
              <c:f>'SP23'!$R$2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'SP23'!$R$3:$R$46</c:f>
              <c:numCache>
                <c:formatCode>0.000</c:formatCode>
                <c:ptCount val="44"/>
                <c:pt idx="0">
                  <c:v>0.16001563100058616</c:v>
                </c:pt>
                <c:pt idx="1">
                  <c:v>0.1667531312532424</c:v>
                </c:pt>
                <c:pt idx="2">
                  <c:v>0.17618563160696118</c:v>
                </c:pt>
                <c:pt idx="3">
                  <c:v>0.19033438213753931</c:v>
                </c:pt>
                <c:pt idx="4">
                  <c:v>0.20953625785760965</c:v>
                </c:pt>
                <c:pt idx="5">
                  <c:v>0.23951813398193</c:v>
                </c:pt>
                <c:pt idx="6">
                  <c:v>0.29645001111687541</c:v>
                </c:pt>
                <c:pt idx="7">
                  <c:v>0.41300876548782872</c:v>
                </c:pt>
                <c:pt idx="8">
                  <c:v>0.59357377225901642</c:v>
                </c:pt>
                <c:pt idx="9">
                  <c:v>0.7300081523753057</c:v>
                </c:pt>
                <c:pt idx="10">
                  <c:v>0.83780815641780593</c:v>
                </c:pt>
                <c:pt idx="11">
                  <c:v>0.93112253491709518</c:v>
                </c:pt>
                <c:pt idx="12">
                  <c:v>1.0045612876710484</c:v>
                </c:pt>
                <c:pt idx="13">
                  <c:v>1.0655356649575876</c:v>
                </c:pt>
                <c:pt idx="14">
                  <c:v>1.1453750429515641</c:v>
                </c:pt>
                <c:pt idx="15">
                  <c:v>1.2582281721835566</c:v>
                </c:pt>
                <c:pt idx="16">
                  <c:v>1.3835456768829626</c:v>
                </c:pt>
                <c:pt idx="17">
                  <c:v>1.5246963071761115</c:v>
                </c:pt>
                <c:pt idx="18">
                  <c:v>1.6840381881514321</c:v>
                </c:pt>
                <c:pt idx="19">
                  <c:v>1.8703300701373775</c:v>
                </c:pt>
                <c:pt idx="20">
                  <c:v>2.0906463283992371</c:v>
                </c:pt>
                <c:pt idx="21">
                  <c:v>2.3601463385054875</c:v>
                </c:pt>
                <c:pt idx="22">
                  <c:v>2.7755132290817461</c:v>
                </c:pt>
                <c:pt idx="23">
                  <c:v>3.3000276237510353</c:v>
                </c:pt>
                <c:pt idx="24">
                  <c:v>3.9764726491177238</c:v>
                </c:pt>
                <c:pt idx="25">
                  <c:v>4.7324201774657562</c:v>
                </c:pt>
                <c:pt idx="26">
                  <c:v>5.633223961245899</c:v>
                </c:pt>
                <c:pt idx="27">
                  <c:v>6.4872021182700799</c:v>
                </c:pt>
                <c:pt idx="28">
                  <c:v>7.118842766956603</c:v>
                </c:pt>
                <c:pt idx="29">
                  <c:v>7.3930590272397119</c:v>
                </c:pt>
                <c:pt idx="30">
                  <c:v>7.080775890529095</c:v>
                </c:pt>
                <c:pt idx="31">
                  <c:v>6.5842221219083301</c:v>
                </c:pt>
                <c:pt idx="32">
                  <c:v>5.5052114564454291</c:v>
                </c:pt>
                <c:pt idx="33">
                  <c:v>4.3941976647824132</c:v>
                </c:pt>
                <c:pt idx="34">
                  <c:v>3.3505588756459579</c:v>
                </c:pt>
                <c:pt idx="35">
                  <c:v>2.6296463486117378</c:v>
                </c:pt>
                <c:pt idx="36">
                  <c:v>2.018891950708448</c:v>
                </c:pt>
                <c:pt idx="37">
                  <c:v>1.4883138058117678</c:v>
                </c:pt>
                <c:pt idx="38">
                  <c:v>1.0668831650081188</c:v>
                </c:pt>
                <c:pt idx="39">
                  <c:v>0.86071565727683708</c:v>
                </c:pt>
                <c:pt idx="40">
                  <c:v>0.85869440720104018</c:v>
                </c:pt>
                <c:pt idx="41">
                  <c:v>0.9038356588938371</c:v>
                </c:pt>
                <c:pt idx="42">
                  <c:v>0.82264878084932924</c:v>
                </c:pt>
                <c:pt idx="43">
                  <c:v>0.68722502577093847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FA-4E63-928E-7D8C4A53DEBA}"/>
            </c:ext>
          </c:extLst>
        </c:ser>
        <c:ser>
          <c:idx val="17"/>
          <c:order val="17"/>
          <c:tx>
            <c:strRef>
              <c:f>'SP23'!$S$2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'SP23'!$S$3:$S$46</c:f>
              <c:numCache>
                <c:formatCode>0.000</c:formatCode>
                <c:ptCount val="44"/>
                <c:pt idx="0">
                  <c:v>0.15237429873192057</c:v>
                </c:pt>
                <c:pt idx="1">
                  <c:v>0.16110721308612155</c:v>
                </c:pt>
                <c:pt idx="2">
                  <c:v>0.17465828708401965</c:v>
                </c:pt>
                <c:pt idx="3">
                  <c:v>0.19423206063653908</c:v>
                </c:pt>
                <c:pt idx="4">
                  <c:v>0.22103307365460415</c:v>
                </c:pt>
                <c:pt idx="5">
                  <c:v>0.25716927098233239</c:v>
                </c:pt>
                <c:pt idx="6">
                  <c:v>0.31679399657308394</c:v>
                </c:pt>
                <c:pt idx="7">
                  <c:v>0.4381513925987045</c:v>
                </c:pt>
                <c:pt idx="8">
                  <c:v>0.63599707296801644</c:v>
                </c:pt>
                <c:pt idx="9">
                  <c:v>0.78807023672220577</c:v>
                </c:pt>
                <c:pt idx="10">
                  <c:v>0.90822309283690228</c:v>
                </c:pt>
                <c:pt idx="11">
                  <c:v>1.0247623292188257</c:v>
                </c:pt>
                <c:pt idx="12">
                  <c:v>1.1057676382284829</c:v>
                </c:pt>
                <c:pt idx="13">
                  <c:v>1.1702105234629316</c:v>
                </c:pt>
                <c:pt idx="14">
                  <c:v>1.2367613535414979</c:v>
                </c:pt>
                <c:pt idx="15">
                  <c:v>1.3261984419276249</c:v>
                </c:pt>
                <c:pt idx="16">
                  <c:v>1.4219593648461046</c:v>
                </c:pt>
                <c:pt idx="17">
                  <c:v>1.5348849814952552</c:v>
                </c:pt>
                <c:pt idx="18">
                  <c:v>1.658049187387262</c:v>
                </c:pt>
                <c:pt idx="19">
                  <c:v>1.7914519825221256</c:v>
                </c:pt>
                <c:pt idx="20">
                  <c:v>1.9721329691607665</c:v>
                </c:pt>
                <c:pt idx="21">
                  <c:v>2.1856376683720939</c:v>
                </c:pt>
                <c:pt idx="22">
                  <c:v>2.5024316649451777</c:v>
                </c:pt>
                <c:pt idx="23">
                  <c:v>2.9258274436350602</c:v>
                </c:pt>
                <c:pt idx="24">
                  <c:v>3.4579329492858579</c:v>
                </c:pt>
                <c:pt idx="25">
                  <c:v>4.0924243473652195</c:v>
                </c:pt>
                <c:pt idx="26">
                  <c:v>4.8286993679176806</c:v>
                </c:pt>
                <c:pt idx="27">
                  <c:v>5.4893895090596452</c:v>
                </c:pt>
                <c:pt idx="28">
                  <c:v>6.0537164573276669</c:v>
                </c:pt>
                <c:pt idx="29">
                  <c:v>6.4563339225541059</c:v>
                </c:pt>
                <c:pt idx="30">
                  <c:v>6.4174875104267972</c:v>
                </c:pt>
                <c:pt idx="31">
                  <c:v>6.2094032408146305</c:v>
                </c:pt>
                <c:pt idx="32">
                  <c:v>5.5682868732251851</c:v>
                </c:pt>
                <c:pt idx="33">
                  <c:v>4.8786877742210386</c:v>
                </c:pt>
                <c:pt idx="34">
                  <c:v>4.0526745303047171</c:v>
                </c:pt>
                <c:pt idx="35">
                  <c:v>3.4163763223589703</c:v>
                </c:pt>
                <c:pt idx="36">
                  <c:v>2.843015324759016</c:v>
                </c:pt>
                <c:pt idx="37">
                  <c:v>2.4151025214031683</c:v>
                </c:pt>
                <c:pt idx="38">
                  <c:v>1.9537637355191713</c:v>
                </c:pt>
                <c:pt idx="39">
                  <c:v>1.608361916061636</c:v>
                </c:pt>
                <c:pt idx="40">
                  <c:v>1.2728975508692257</c:v>
                </c:pt>
                <c:pt idx="41">
                  <c:v>1.0416258879717655</c:v>
                </c:pt>
                <c:pt idx="42">
                  <c:v>0.90370606817093624</c:v>
                </c:pt>
                <c:pt idx="43">
                  <c:v>0.93622864576589149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6FA-4E63-928E-7D8C4A53DEBA}"/>
            </c:ext>
          </c:extLst>
        </c:ser>
        <c:ser>
          <c:idx val="18"/>
          <c:order val="18"/>
          <c:tx>
            <c:strRef>
              <c:f>'SP23'!$T$2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'SP23'!$T$3:$T$46</c:f>
              <c:numCache>
                <c:formatCode>0.000</c:formatCode>
                <c:ptCount val="44"/>
                <c:pt idx="0">
                  <c:v>0.14933040767636657</c:v>
                </c:pt>
                <c:pt idx="1">
                  <c:v>0.15629625759713001</c:v>
                </c:pt>
                <c:pt idx="2">
                  <c:v>0.16674503247827524</c:v>
                </c:pt>
                <c:pt idx="3">
                  <c:v>0.18154746355989757</c:v>
                </c:pt>
                <c:pt idx="4">
                  <c:v>0.20179196489211632</c:v>
                </c:pt>
                <c:pt idx="5">
                  <c:v>0.23183219267540875</c:v>
                </c:pt>
                <c:pt idx="6">
                  <c:v>0.2862528951813732</c:v>
                </c:pt>
                <c:pt idx="7">
                  <c:v>0.39835954234366011</c:v>
                </c:pt>
                <c:pt idx="8">
                  <c:v>0.57424725284293732</c:v>
                </c:pt>
                <c:pt idx="9">
                  <c:v>0.70638071852741924</c:v>
                </c:pt>
                <c:pt idx="10">
                  <c:v>0.81173919857896648</c:v>
                </c:pt>
                <c:pt idx="11">
                  <c:v>0.90969646308970242</c:v>
                </c:pt>
                <c:pt idx="12">
                  <c:v>0.98240252163767106</c:v>
                </c:pt>
                <c:pt idx="13">
                  <c:v>1.0455305365445899</c:v>
                </c:pt>
                <c:pt idx="14">
                  <c:v>1.123678665343155</c:v>
                </c:pt>
                <c:pt idx="15">
                  <c:v>1.2377444577956564</c:v>
                </c:pt>
                <c:pt idx="16">
                  <c:v>1.3727078000104482</c:v>
                </c:pt>
                <c:pt idx="17">
                  <c:v>1.5359699075283417</c:v>
                </c:pt>
                <c:pt idx="18">
                  <c:v>1.7214356616686688</c:v>
                </c:pt>
                <c:pt idx="19">
                  <c:v>1.9306288421015962</c:v>
                </c:pt>
                <c:pt idx="20">
                  <c:v>2.1837939501593429</c:v>
                </c:pt>
                <c:pt idx="21">
                  <c:v>2.4809309858419093</c:v>
                </c:pt>
                <c:pt idx="22">
                  <c:v>2.9195618480399834</c:v>
                </c:pt>
                <c:pt idx="23">
                  <c:v>3.477265207321107</c:v>
                </c:pt>
                <c:pt idx="24">
                  <c:v>4.1832105602284795</c:v>
                </c:pt>
                <c:pt idx="25">
                  <c:v>4.9879839088866822</c:v>
                </c:pt>
                <c:pt idx="26">
                  <c:v>5.9355571809205356</c:v>
                </c:pt>
                <c:pt idx="27">
                  <c:v>6.7074604252651371</c:v>
                </c:pt>
                <c:pt idx="28">
                  <c:v>7.1537101858140435</c:v>
                </c:pt>
                <c:pt idx="29">
                  <c:v>7.3494070320254927</c:v>
                </c:pt>
                <c:pt idx="30">
                  <c:v>6.9375511554603548</c:v>
                </c:pt>
                <c:pt idx="31">
                  <c:v>6.3508959824460556</c:v>
                </c:pt>
                <c:pt idx="32">
                  <c:v>5.2812026539888182</c:v>
                </c:pt>
                <c:pt idx="33">
                  <c:v>4.161442279226093</c:v>
                </c:pt>
                <c:pt idx="34">
                  <c:v>3.1866586559392562</c:v>
                </c:pt>
                <c:pt idx="35">
                  <c:v>2.5579907005903553</c:v>
                </c:pt>
                <c:pt idx="36">
                  <c:v>2.0146544067708057</c:v>
                </c:pt>
                <c:pt idx="37">
                  <c:v>1.5316162513278644</c:v>
                </c:pt>
                <c:pt idx="38">
                  <c:v>1.1043048952510315</c:v>
                </c:pt>
                <c:pt idx="39">
                  <c:v>0.88553367117705417</c:v>
                </c:pt>
                <c:pt idx="40">
                  <c:v>0.84983369033314149</c:v>
                </c:pt>
                <c:pt idx="41">
                  <c:v>0.83285443115128055</c:v>
                </c:pt>
                <c:pt idx="42">
                  <c:v>0.69005450777562982</c:v>
                </c:pt>
                <c:pt idx="43">
                  <c:v>0.51220765198613771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6FA-4E63-928E-7D8C4A53DEBA}"/>
            </c:ext>
          </c:extLst>
        </c:ser>
        <c:ser>
          <c:idx val="19"/>
          <c:order val="19"/>
          <c:tx>
            <c:strRef>
              <c:f>'SP23'!$U$2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'SP23'!$U$3:$U$46</c:f>
              <c:numCache>
                <c:formatCode>0.000</c:formatCode>
                <c:ptCount val="44"/>
                <c:pt idx="0">
                  <c:v>0.15979078659827922</c:v>
                </c:pt>
                <c:pt idx="1">
                  <c:v>0.1672176823134105</c:v>
                </c:pt>
                <c:pt idx="2">
                  <c:v>0.17892066950089011</c:v>
                </c:pt>
                <c:pt idx="3">
                  <c:v>0.19557492049845723</c:v>
                </c:pt>
                <c:pt idx="4">
                  <c:v>0.21830572253567723</c:v>
                </c:pt>
                <c:pt idx="5">
                  <c:v>0.25138916708489845</c:v>
                </c:pt>
                <c:pt idx="6">
                  <c:v>0.31057927536003566</c:v>
                </c:pt>
                <c:pt idx="7">
                  <c:v>0.43098500892352776</c:v>
                </c:pt>
                <c:pt idx="8">
                  <c:v>0.61890797626094063</c:v>
                </c:pt>
                <c:pt idx="9">
                  <c:v>0.76069416718617433</c:v>
                </c:pt>
                <c:pt idx="10">
                  <c:v>0.87322289014270893</c:v>
                </c:pt>
                <c:pt idx="11">
                  <c:v>0.97449874080359022</c:v>
                </c:pt>
                <c:pt idx="12">
                  <c:v>1.0521435596435991</c:v>
                </c:pt>
                <c:pt idx="13">
                  <c:v>1.1169601040665631</c:v>
                </c:pt>
                <c:pt idx="14">
                  <c:v>1.2002313590543987</c:v>
                </c:pt>
                <c:pt idx="15">
                  <c:v>1.3181614607128471</c:v>
                </c:pt>
                <c:pt idx="16">
                  <c:v>1.4527458133688627</c:v>
                </c:pt>
                <c:pt idx="17">
                  <c:v>1.6134368297507942</c:v>
                </c:pt>
                <c:pt idx="18">
                  <c:v>1.7961834758322064</c:v>
                </c:pt>
                <c:pt idx="19">
                  <c:v>2.003686440964056</c:v>
                </c:pt>
                <c:pt idx="20">
                  <c:v>2.2447229655369534</c:v>
                </c:pt>
                <c:pt idx="21">
                  <c:v>2.5228939686855067</c:v>
                </c:pt>
                <c:pt idx="22">
                  <c:v>2.9406005883001636</c:v>
                </c:pt>
                <c:pt idx="23">
                  <c:v>3.4589078862379621</c:v>
                </c:pt>
                <c:pt idx="24">
                  <c:v>4.1129248240613414</c:v>
                </c:pt>
                <c:pt idx="25">
                  <c:v>4.8819461167462999</c:v>
                </c:pt>
                <c:pt idx="26">
                  <c:v>5.8384402618768449</c:v>
                </c:pt>
                <c:pt idx="27">
                  <c:v>6.7352941838404261</c:v>
                </c:pt>
                <c:pt idx="28">
                  <c:v>7.4041649130940677</c:v>
                </c:pt>
                <c:pt idx="29">
                  <c:v>7.726897290533409</c:v>
                </c:pt>
                <c:pt idx="30">
                  <c:v>7.3179679113093616</c:v>
                </c:pt>
                <c:pt idx="31">
                  <c:v>6.6817305117131145</c:v>
                </c:pt>
                <c:pt idx="32">
                  <c:v>5.4292858252068834</c:v>
                </c:pt>
                <c:pt idx="33">
                  <c:v>4.1705395302150876</c:v>
                </c:pt>
                <c:pt idx="34">
                  <c:v>3.0961152834260943</c:v>
                </c:pt>
                <c:pt idx="35">
                  <c:v>2.3579268608312272</c:v>
                </c:pt>
                <c:pt idx="36">
                  <c:v>1.7750280759163777</c:v>
                </c:pt>
                <c:pt idx="37">
                  <c:v>1.2650479034773627</c:v>
                </c:pt>
                <c:pt idx="38">
                  <c:v>0.85814404126653321</c:v>
                </c:pt>
                <c:pt idx="39">
                  <c:v>0.64411441020320448</c:v>
                </c:pt>
                <c:pt idx="40">
                  <c:v>0.57074568283554383</c:v>
                </c:pt>
                <c:pt idx="41">
                  <c:v>0.52820982555797369</c:v>
                </c:pt>
                <c:pt idx="42">
                  <c:v>0.42558363022161411</c:v>
                </c:pt>
                <c:pt idx="43">
                  <c:v>0.31913145830473233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6FA-4E63-928E-7D8C4A53DEBA}"/>
            </c:ext>
          </c:extLst>
        </c:ser>
        <c:ser>
          <c:idx val="20"/>
          <c:order val="20"/>
          <c:tx>
            <c:strRef>
              <c:f>'SP23'!$V$2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'SP23'!$V$3:$V$46</c:f>
              <c:numCache>
                <c:formatCode>0.000</c:formatCode>
                <c:ptCount val="44"/>
                <c:pt idx="0">
                  <c:v>0.15116096577814861</c:v>
                </c:pt>
                <c:pt idx="1">
                  <c:v>0.16024714404896628</c:v>
                </c:pt>
                <c:pt idx="2">
                  <c:v>0.17428941955841182</c:v>
                </c:pt>
                <c:pt idx="3">
                  <c:v>0.19576584092579902</c:v>
                </c:pt>
                <c:pt idx="4">
                  <c:v>0.22550242435756596</c:v>
                </c:pt>
                <c:pt idx="5">
                  <c:v>0.26597721847302652</c:v>
                </c:pt>
                <c:pt idx="6">
                  <c:v>0.33123249878162619</c:v>
                </c:pt>
                <c:pt idx="7">
                  <c:v>0.45885200267629267</c:v>
                </c:pt>
                <c:pt idx="8">
                  <c:v>0.66494304618256639</c:v>
                </c:pt>
                <c:pt idx="9">
                  <c:v>0.82642921454118978</c:v>
                </c:pt>
                <c:pt idx="10">
                  <c:v>0.95404871843585604</c:v>
                </c:pt>
                <c:pt idx="11">
                  <c:v>1.0824942385369605</c:v>
                </c:pt>
                <c:pt idx="12">
                  <c:v>1.1737690293483563</c:v>
                </c:pt>
                <c:pt idx="13">
                  <c:v>1.2514145527535254</c:v>
                </c:pt>
                <c:pt idx="14">
                  <c:v>1.3257560113329427</c:v>
                </c:pt>
                <c:pt idx="15">
                  <c:v>1.4257039723119374</c:v>
                </c:pt>
                <c:pt idx="16">
                  <c:v>1.5293690062199026</c:v>
                </c:pt>
                <c:pt idx="17">
                  <c:v>1.6491413561534083</c:v>
                </c:pt>
                <c:pt idx="18">
                  <c:v>1.7771738681512934</c:v>
                </c:pt>
                <c:pt idx="19">
                  <c:v>1.9134665422135588</c:v>
                </c:pt>
                <c:pt idx="20">
                  <c:v>2.0931250671138173</c:v>
                </c:pt>
                <c:pt idx="21">
                  <c:v>2.2983900944136528</c:v>
                </c:pt>
                <c:pt idx="22">
                  <c:v>2.6011250340731698</c:v>
                </c:pt>
                <c:pt idx="23">
                  <c:v>3.0128941129824978</c:v>
                </c:pt>
                <c:pt idx="24">
                  <c:v>3.56962903612169</c:v>
                </c:pt>
                <c:pt idx="25">
                  <c:v>4.3167606948448336</c:v>
                </c:pt>
                <c:pt idx="26">
                  <c:v>5.2637882755259682</c:v>
                </c:pt>
                <c:pt idx="27">
                  <c:v>6.1290402517697409</c:v>
                </c:pt>
                <c:pt idx="28">
                  <c:v>6.8038954924295636</c:v>
                </c:pt>
                <c:pt idx="29">
                  <c:v>7.2990922081891272</c:v>
                </c:pt>
                <c:pt idx="30">
                  <c:v>7.1908840851457532</c:v>
                </c:pt>
                <c:pt idx="31">
                  <c:v>6.7981133789844979</c:v>
                </c:pt>
                <c:pt idx="32">
                  <c:v>5.8919736005220429</c:v>
                </c:pt>
                <c:pt idx="33">
                  <c:v>4.8321948076621277</c:v>
                </c:pt>
                <c:pt idx="34">
                  <c:v>3.7806761768665909</c:v>
                </c:pt>
                <c:pt idx="35">
                  <c:v>2.9451607840545844</c:v>
                </c:pt>
                <c:pt idx="36">
                  <c:v>2.2418079842726519</c:v>
                </c:pt>
                <c:pt idx="37">
                  <c:v>1.6999413528493434</c:v>
                </c:pt>
                <c:pt idx="38">
                  <c:v>1.2121787829477217</c:v>
                </c:pt>
                <c:pt idx="39">
                  <c:v>0.87599018692746766</c:v>
                </c:pt>
                <c:pt idx="40">
                  <c:v>0.59638370104821481</c:v>
                </c:pt>
                <c:pt idx="41">
                  <c:v>0.41053005459967135</c:v>
                </c:pt>
                <c:pt idx="42">
                  <c:v>0.30108290724664027</c:v>
                </c:pt>
                <c:pt idx="43">
                  <c:v>0.29860485862732633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6FA-4E63-928E-7D8C4A53DEBA}"/>
            </c:ext>
          </c:extLst>
        </c:ser>
        <c:ser>
          <c:idx val="21"/>
          <c:order val="21"/>
          <c:tx>
            <c:strRef>
              <c:f>'SP23'!$W$2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'SP23'!$W$3:$W$46</c:f>
              <c:numCache>
                <c:formatCode>0.000</c:formatCode>
                <c:ptCount val="44"/>
                <c:pt idx="0">
                  <c:v>0.15715254308555096</c:v>
                </c:pt>
                <c:pt idx="1">
                  <c:v>0.16503644992930766</c:v>
                </c:pt>
                <c:pt idx="2">
                  <c:v>0.17686231019494278</c:v>
                </c:pt>
                <c:pt idx="3">
                  <c:v>0.19394410835641568</c:v>
                </c:pt>
                <c:pt idx="4">
                  <c:v>0.2178586257824778</c:v>
                </c:pt>
                <c:pt idx="5">
                  <c:v>0.25202222210542369</c:v>
                </c:pt>
                <c:pt idx="6">
                  <c:v>0.31246550790755862</c:v>
                </c:pt>
                <c:pt idx="7">
                  <c:v>0.43440326709099614</c:v>
                </c:pt>
                <c:pt idx="8">
                  <c:v>0.62650779718386851</c:v>
                </c:pt>
                <c:pt idx="9">
                  <c:v>0.77209727689857621</c:v>
                </c:pt>
                <c:pt idx="10">
                  <c:v>0.88693951992263265</c:v>
                </c:pt>
                <c:pt idx="11">
                  <c:v>0.99021869957584585</c:v>
                </c:pt>
                <c:pt idx="12">
                  <c:v>1.0659042052759107</c:v>
                </c:pt>
                <c:pt idx="13">
                  <c:v>1.1292382569207564</c:v>
                </c:pt>
                <c:pt idx="14">
                  <c:v>1.2086029191479075</c:v>
                </c:pt>
                <c:pt idx="15">
                  <c:v>1.3208171932240451</c:v>
                </c:pt>
                <c:pt idx="16">
                  <c:v>1.4427549524074827</c:v>
                </c:pt>
                <c:pt idx="17">
                  <c:v>1.5780953532253066</c:v>
                </c:pt>
                <c:pt idx="18">
                  <c:v>1.7271011925723088</c:v>
                </c:pt>
                <c:pt idx="19">
                  <c:v>1.8992331586609976</c:v>
                </c:pt>
                <c:pt idx="20">
                  <c:v>2.1139382217059728</c:v>
                </c:pt>
                <c:pt idx="21">
                  <c:v>2.3814654606041175</c:v>
                </c:pt>
                <c:pt idx="22">
                  <c:v>2.7953705699013467</c:v>
                </c:pt>
                <c:pt idx="23">
                  <c:v>3.3314762352768041</c:v>
                </c:pt>
                <c:pt idx="24">
                  <c:v>3.9989803480482076</c:v>
                </c:pt>
                <c:pt idx="25">
                  <c:v>4.7185182459884052</c:v>
                </c:pt>
                <c:pt idx="26">
                  <c:v>5.581017654695394</c:v>
                </c:pt>
                <c:pt idx="27">
                  <c:v>6.4004183726565094</c:v>
                </c:pt>
                <c:pt idx="28">
                  <c:v>7.0616153599529063</c:v>
                </c:pt>
                <c:pt idx="29">
                  <c:v>7.4079816672886194</c:v>
                </c:pt>
                <c:pt idx="30">
                  <c:v>7.1204818643862913</c:v>
                </c:pt>
                <c:pt idx="31">
                  <c:v>6.6398263438119232</c:v>
                </c:pt>
                <c:pt idx="32">
                  <c:v>5.5050693521005361</c:v>
                </c:pt>
                <c:pt idx="33">
                  <c:v>4.3545445467016366</c:v>
                </c:pt>
                <c:pt idx="34">
                  <c:v>3.2825960128455129</c:v>
                </c:pt>
                <c:pt idx="35">
                  <c:v>2.5804027099615792</c:v>
                </c:pt>
                <c:pt idx="36">
                  <c:v>1.9888468997850324</c:v>
                </c:pt>
                <c:pt idx="37">
                  <c:v>1.4648298915700013</c:v>
                </c:pt>
                <c:pt idx="38">
                  <c:v>1.028587046215462</c:v>
                </c:pt>
                <c:pt idx="39">
                  <c:v>0.81388198317048699</c:v>
                </c:pt>
                <c:pt idx="40">
                  <c:v>0.79075585642880053</c:v>
                </c:pt>
                <c:pt idx="41">
                  <c:v>0.8070492639058976</c:v>
                </c:pt>
                <c:pt idx="42">
                  <c:v>0.70744924077977112</c:v>
                </c:pt>
                <c:pt idx="43">
                  <c:v>0.56764129275048503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6FA-4E63-928E-7D8C4A53DEBA}"/>
            </c:ext>
          </c:extLst>
        </c:ser>
        <c:ser>
          <c:idx val="22"/>
          <c:order val="22"/>
          <c:tx>
            <c:strRef>
              <c:f>'SP23'!$X$2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'SP23'!$X$3:$X$46</c:f>
              <c:numCache>
                <c:formatCode>0.000</c:formatCode>
                <c:ptCount val="44"/>
                <c:pt idx="0">
                  <c:v>0.14489179357543622</c:v>
                </c:pt>
                <c:pt idx="1">
                  <c:v>0.15259880387200198</c:v>
                </c:pt>
                <c:pt idx="2">
                  <c:v>0.16531537086133549</c:v>
                </c:pt>
                <c:pt idx="3">
                  <c:v>0.18381219557309328</c:v>
                </c:pt>
                <c:pt idx="4">
                  <c:v>0.20963068006658855</c:v>
                </c:pt>
                <c:pt idx="5">
                  <c:v>0.24623897897527591</c:v>
                </c:pt>
                <c:pt idx="6">
                  <c:v>0.30673900980331709</c:v>
                </c:pt>
                <c:pt idx="7">
                  <c:v>0.42735372094457114</c:v>
                </c:pt>
                <c:pt idx="8">
                  <c:v>0.61887292681423023</c:v>
                </c:pt>
                <c:pt idx="9">
                  <c:v>0.76954497811209088</c:v>
                </c:pt>
                <c:pt idx="10">
                  <c:v>0.89131574079782971</c:v>
                </c:pt>
                <c:pt idx="11">
                  <c:v>1.0084622973056292</c:v>
                </c:pt>
                <c:pt idx="12">
                  <c:v>1.0920833590233676</c:v>
                </c:pt>
                <c:pt idx="13">
                  <c:v>1.1583636475738333</c:v>
                </c:pt>
                <c:pt idx="14">
                  <c:v>1.2284974412725813</c:v>
                </c:pt>
                <c:pt idx="15">
                  <c:v>1.3221376163758554</c:v>
                </c:pt>
                <c:pt idx="16">
                  <c:v>1.4188605955977556</c:v>
                </c:pt>
                <c:pt idx="17">
                  <c:v>1.5286854923238178</c:v>
                </c:pt>
                <c:pt idx="18">
                  <c:v>1.6485295024354152</c:v>
                </c:pt>
                <c:pt idx="19">
                  <c:v>1.7841728836549724</c:v>
                </c:pt>
                <c:pt idx="20">
                  <c:v>1.9683704297428943</c:v>
                </c:pt>
                <c:pt idx="21">
                  <c:v>2.1841667180467352</c:v>
                </c:pt>
                <c:pt idx="22">
                  <c:v>2.4870522227017693</c:v>
                </c:pt>
                <c:pt idx="23">
                  <c:v>2.8666224798076332</c:v>
                </c:pt>
                <c:pt idx="24">
                  <c:v>3.3433010666502248</c:v>
                </c:pt>
                <c:pt idx="25">
                  <c:v>3.9590911893458292</c:v>
                </c:pt>
                <c:pt idx="26">
                  <c:v>4.7768049818114564</c:v>
                </c:pt>
                <c:pt idx="27">
                  <c:v>5.6565602071644365</c:v>
                </c:pt>
                <c:pt idx="28">
                  <c:v>6.4950829274307909</c:v>
                </c:pt>
                <c:pt idx="29">
                  <c:v>6.9971946482520506</c:v>
                </c:pt>
                <c:pt idx="30">
                  <c:v>6.8754238855663106</c:v>
                </c:pt>
                <c:pt idx="31">
                  <c:v>6.6773537209445708</c:v>
                </c:pt>
                <c:pt idx="32">
                  <c:v>5.777560268820519</c:v>
                </c:pt>
                <c:pt idx="33">
                  <c:v>4.8477094765398601</c:v>
                </c:pt>
                <c:pt idx="34">
                  <c:v>3.9409797151488997</c:v>
                </c:pt>
                <c:pt idx="35">
                  <c:v>3.1463869535729696</c:v>
                </c:pt>
                <c:pt idx="36">
                  <c:v>2.6180713977433872</c:v>
                </c:pt>
                <c:pt idx="37">
                  <c:v>2.1302176459707756</c:v>
                </c:pt>
                <c:pt idx="38">
                  <c:v>1.7105709353227698</c:v>
                </c:pt>
                <c:pt idx="39">
                  <c:v>1.4415962759726244</c:v>
                </c:pt>
                <c:pt idx="40">
                  <c:v>1.1614464516924596</c:v>
                </c:pt>
                <c:pt idx="41">
                  <c:v>0.95258647265552743</c:v>
                </c:pt>
                <c:pt idx="42">
                  <c:v>0.81771379246562659</c:v>
                </c:pt>
                <c:pt idx="43">
                  <c:v>0.86202910167087976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6FA-4E63-928E-7D8C4A53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39504"/>
        <c:axId val="995548624"/>
      </c:scatterChart>
      <c:valAx>
        <c:axId val="995539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8624"/>
        <c:crosses val="autoZero"/>
        <c:crossBetween val="midCat"/>
      </c:valAx>
      <c:valAx>
        <c:axId val="995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ser>
          <c:idx val="1"/>
          <c:order val="1"/>
          <c:tx>
            <c:v>in suspension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7-44C3-AA46-68B2251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Deposited in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summer</c:v>
          </c:tx>
          <c:spPr>
            <a:ln w="25400" cap="rnd">
              <a:noFill/>
              <a:round/>
            </a:ln>
            <a:effectLst/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Seasons'!$B$2:$B$45</c:f>
              <c:numCache>
                <c:formatCode>General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spring</c:v>
          </c:tx>
          <c:spPr>
            <a:ln w="254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Seasons'!$B$46:$B$89</c:f>
              <c:numCache>
                <c:formatCode>General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Normalized </a:t>
            </a:r>
            <a:r>
              <a:rPr lang="es-AR" sz="1200" baseline="0"/>
              <a:t>Transported Sediment vs Deposited in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66119860017499"/>
                  <c:y val="-0.1352978135987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Seasons'!$N$2:$N$89</c:f>
              <c:numCache>
                <c:formatCode>0.0000</c:formatCode>
                <c:ptCount val="88"/>
                <c:pt idx="0">
                  <c:v>7.0058253526962663E-4</c:v>
                </c:pt>
                <c:pt idx="1">
                  <c:v>7.4218197785848783E-4</c:v>
                </c:pt>
                <c:pt idx="2">
                  <c:v>8.0600139425598646E-4</c:v>
                </c:pt>
                <c:pt idx="3">
                  <c:v>8.9391871633336388E-4</c:v>
                </c:pt>
                <c:pt idx="4">
                  <c:v>9.9973907677091333E-4</c:v>
                </c:pt>
                <c:pt idx="5">
                  <c:v>1.1328535697144465E-3</c:v>
                </c:pt>
                <c:pt idx="6">
                  <c:v>1.3688968622451131E-3</c:v>
                </c:pt>
                <c:pt idx="7">
                  <c:v>1.9226035294185354E-3</c:v>
                </c:pt>
                <c:pt idx="8">
                  <c:v>2.9000181951448381E-3</c:v>
                </c:pt>
                <c:pt idx="9">
                  <c:v>3.7242571633339929E-3</c:v>
                </c:pt>
                <c:pt idx="10">
                  <c:v>4.5229412027492279E-3</c:v>
                </c:pt>
                <c:pt idx="11">
                  <c:v>5.4930428228259151E-3</c:v>
                </c:pt>
                <c:pt idx="12">
                  <c:v>6.428347135455632E-3</c:v>
                </c:pt>
                <c:pt idx="13">
                  <c:v>7.5208135251199288E-3</c:v>
                </c:pt>
                <c:pt idx="14">
                  <c:v>8.8540302216735412E-3</c:v>
                </c:pt>
                <c:pt idx="15">
                  <c:v>1.060738930261639E-2</c:v>
                </c:pt>
                <c:pt idx="16">
                  <c:v>1.270902570593721E-2</c:v>
                </c:pt>
                <c:pt idx="17">
                  <c:v>1.4957962513902291E-2</c:v>
                </c:pt>
                <c:pt idx="18">
                  <c:v>1.7165131116847466E-2</c:v>
                </c:pt>
                <c:pt idx="19">
                  <c:v>1.9724616722616675E-2</c:v>
                </c:pt>
                <c:pt idx="20">
                  <c:v>2.2500802220299477E-2</c:v>
                </c:pt>
                <c:pt idx="21">
                  <c:v>2.5264288601253751E-2</c:v>
                </c:pt>
                <c:pt idx="22">
                  <c:v>2.927702018155318E-2</c:v>
                </c:pt>
                <c:pt idx="23">
                  <c:v>3.3722246034617293E-2</c:v>
                </c:pt>
                <c:pt idx="24">
                  <c:v>3.875219102003253E-2</c:v>
                </c:pt>
                <c:pt idx="25">
                  <c:v>4.3484639912181516E-2</c:v>
                </c:pt>
                <c:pt idx="26">
                  <c:v>4.8648840124939897E-2</c:v>
                </c:pt>
                <c:pt idx="27">
                  <c:v>5.3299854402914071E-2</c:v>
                </c:pt>
                <c:pt idx="28">
                  <c:v>5.8008525910561846E-2</c:v>
                </c:pt>
                <c:pt idx="29">
                  <c:v>6.2273992294366698E-2</c:v>
                </c:pt>
                <c:pt idx="30">
                  <c:v>6.4228073922145121E-2</c:v>
                </c:pt>
                <c:pt idx="31">
                  <c:v>6.5143585327118211E-2</c:v>
                </c:pt>
                <c:pt idx="32">
                  <c:v>6.1382479690022522E-2</c:v>
                </c:pt>
                <c:pt idx="33">
                  <c:v>5.6028477525508408E-2</c:v>
                </c:pt>
                <c:pt idx="34">
                  <c:v>4.7456667530042879E-2</c:v>
                </c:pt>
                <c:pt idx="35">
                  <c:v>3.9860181599342528E-2</c:v>
                </c:pt>
                <c:pt idx="36">
                  <c:v>3.2015584292479755E-2</c:v>
                </c:pt>
                <c:pt idx="37">
                  <c:v>2.5006241617619926E-2</c:v>
                </c:pt>
                <c:pt idx="38">
                  <c:v>1.8351962406552871E-2</c:v>
                </c:pt>
                <c:pt idx="39">
                  <c:v>1.4082667462027831E-2</c:v>
                </c:pt>
                <c:pt idx="40">
                  <c:v>1.1583396167137694E-2</c:v>
                </c:pt>
                <c:pt idx="41">
                  <c:v>1.0002512422870664E-2</c:v>
                </c:pt>
                <c:pt idx="42">
                  <c:v>8.5028051398831801E-3</c:v>
                </c:pt>
                <c:pt idx="43">
                  <c:v>7.9486109044385762E-3</c:v>
                </c:pt>
                <c:pt idx="44">
                  <c:v>3.7540174643155348E-4</c:v>
                </c:pt>
                <c:pt idx="45">
                  <c:v>4.1129502397728446E-4</c:v>
                </c:pt>
                <c:pt idx="46">
                  <c:v>4.7233078712965011E-4</c:v>
                </c:pt>
                <c:pt idx="47">
                  <c:v>5.6505481798414261E-4</c:v>
                </c:pt>
                <c:pt idx="48">
                  <c:v>6.9024784986616513E-4</c:v>
                </c:pt>
                <c:pt idx="49">
                  <c:v>8.353747611976938E-4</c:v>
                </c:pt>
                <c:pt idx="50">
                  <c:v>1.0086575412149204E-3</c:v>
                </c:pt>
                <c:pt idx="51">
                  <c:v>1.3806983792408589E-3</c:v>
                </c:pt>
                <c:pt idx="52">
                  <c:v>2.1045932136130397E-3</c:v>
                </c:pt>
                <c:pt idx="53">
                  <c:v>2.7318890085365308E-3</c:v>
                </c:pt>
                <c:pt idx="54">
                  <c:v>3.3935424542408223E-3</c:v>
                </c:pt>
                <c:pt idx="55">
                  <c:v>4.3466522439849116E-3</c:v>
                </c:pt>
                <c:pt idx="56">
                  <c:v>5.0870665789487781E-3</c:v>
                </c:pt>
                <c:pt idx="57">
                  <c:v>6.188547726472632E-3</c:v>
                </c:pt>
                <c:pt idx="58">
                  <c:v>7.3027979385961971E-3</c:v>
                </c:pt>
                <c:pt idx="59">
                  <c:v>8.8099106493482043E-3</c:v>
                </c:pt>
                <c:pt idx="60">
                  <c:v>1.0468589697371496E-2</c:v>
                </c:pt>
                <c:pt idx="61">
                  <c:v>1.2048006904118284E-2</c:v>
                </c:pt>
                <c:pt idx="62">
                  <c:v>1.3461654393525984E-2</c:v>
                </c:pt>
                <c:pt idx="63">
                  <c:v>1.5271671474886126E-2</c:v>
                </c:pt>
                <c:pt idx="64">
                  <c:v>1.7422079843061107E-2</c:v>
                </c:pt>
                <c:pt idx="65">
                  <c:v>1.9606803016699707E-2</c:v>
                </c:pt>
                <c:pt idx="66">
                  <c:v>2.2752676538931194E-2</c:v>
                </c:pt>
                <c:pt idx="67">
                  <c:v>2.6301513083399907E-2</c:v>
                </c:pt>
                <c:pt idx="68">
                  <c:v>3.0549989779451267E-2</c:v>
                </c:pt>
                <c:pt idx="69">
                  <c:v>3.5724956822668429E-2</c:v>
                </c:pt>
                <c:pt idx="70">
                  <c:v>4.2041734565206927E-2</c:v>
                </c:pt>
                <c:pt idx="71">
                  <c:v>4.8104277975623173E-2</c:v>
                </c:pt>
                <c:pt idx="72">
                  <c:v>5.4551903988656739E-2</c:v>
                </c:pt>
                <c:pt idx="73">
                  <c:v>6.1229587416214794E-2</c:v>
                </c:pt>
                <c:pt idx="74">
                  <c:v>6.6650361038545977E-2</c:v>
                </c:pt>
                <c:pt idx="75">
                  <c:v>7.0687556965443932E-2</c:v>
                </c:pt>
                <c:pt idx="76">
                  <c:v>7.0434509761022807E-2</c:v>
                </c:pt>
                <c:pt idx="77">
                  <c:v>6.7625130382497178E-2</c:v>
                </c:pt>
                <c:pt idx="78">
                  <c:v>5.9798650393711301E-2</c:v>
                </c:pt>
                <c:pt idx="79">
                  <c:v>5.1121980308988159E-2</c:v>
                </c:pt>
                <c:pt idx="80">
                  <c:v>4.1556284158568761E-2</c:v>
                </c:pt>
                <c:pt idx="81">
                  <c:v>3.2607850467549777E-2</c:v>
                </c:pt>
                <c:pt idx="82">
                  <c:v>2.4195609269436983E-2</c:v>
                </c:pt>
                <c:pt idx="83">
                  <c:v>1.8327069952918565E-2</c:v>
                </c:pt>
                <c:pt idx="84">
                  <c:v>1.40823124640625E-2</c:v>
                </c:pt>
                <c:pt idx="85">
                  <c:v>1.1333713233541726E-2</c:v>
                </c:pt>
                <c:pt idx="86">
                  <c:v>8.9459047084160873E-3</c:v>
                </c:pt>
                <c:pt idx="87">
                  <c:v>7.393560674697707E-3</c:v>
                </c:pt>
              </c:numCache>
            </c:numRef>
          </c:xVal>
          <c:yVal>
            <c:numRef>
              <c:f>'Both Seasons'!$K$2:$K$89</c:f>
              <c:numCache>
                <c:formatCode>0.0000</c:formatCode>
                <c:ptCount val="88"/>
                <c:pt idx="0">
                  <c:v>1.9416904652247329E-3</c:v>
                </c:pt>
                <c:pt idx="1">
                  <c:v>2.0532406748121615E-3</c:v>
                </c:pt>
                <c:pt idx="2">
                  <c:v>2.2203797850799405E-3</c:v>
                </c:pt>
                <c:pt idx="3">
                  <c:v>2.458493645074656E-3</c:v>
                </c:pt>
                <c:pt idx="4">
                  <c:v>2.7713867214113341E-3</c:v>
                </c:pt>
                <c:pt idx="5">
                  <c:v>3.2062945280196468E-3</c:v>
                </c:pt>
                <c:pt idx="6">
                  <c:v>3.9374034820098868E-3</c:v>
                </c:pt>
                <c:pt idx="7">
                  <c:v>5.4290753099529281E-3</c:v>
                </c:pt>
                <c:pt idx="8">
                  <c:v>7.8489187560639717E-3</c:v>
                </c:pt>
                <c:pt idx="9">
                  <c:v>9.6906824173438721E-3</c:v>
                </c:pt>
                <c:pt idx="10">
                  <c:v>1.1157412337536648E-2</c:v>
                </c:pt>
                <c:pt idx="11">
                  <c:v>1.254628832325619E-2</c:v>
                </c:pt>
                <c:pt idx="12">
                  <c:v>1.3621460025103685E-2</c:v>
                </c:pt>
                <c:pt idx="13">
                  <c:v>1.4547007989213446E-2</c:v>
                </c:pt>
                <c:pt idx="14">
                  <c:v>1.5727292936559653E-2</c:v>
                </c:pt>
                <c:pt idx="15">
                  <c:v>1.7375311110878689E-2</c:v>
                </c:pt>
                <c:pt idx="16">
                  <c:v>1.925270023640583E-2</c:v>
                </c:pt>
                <c:pt idx="17">
                  <c:v>2.14477414712426E-2</c:v>
                </c:pt>
                <c:pt idx="18">
                  <c:v>2.3914080113181403E-2</c:v>
                </c:pt>
                <c:pt idx="19">
                  <c:v>2.6748502238063153E-2</c:v>
                </c:pt>
                <c:pt idx="20">
                  <c:v>3.0098495982935094E-2</c:v>
                </c:pt>
                <c:pt idx="21">
                  <c:v>3.3997180369051638E-2</c:v>
                </c:pt>
                <c:pt idx="22">
                  <c:v>3.9518929382501046E-2</c:v>
                </c:pt>
                <c:pt idx="23">
                  <c:v>4.5759808231488917E-2</c:v>
                </c:pt>
                <c:pt idx="24">
                  <c:v>5.2424285024268574E-2</c:v>
                </c:pt>
                <c:pt idx="25">
                  <c:v>5.8078266528258066E-2</c:v>
                </c:pt>
                <c:pt idx="26">
                  <c:v>6.3257103009092361E-2</c:v>
                </c:pt>
                <c:pt idx="27">
                  <c:v>6.6068225838996228E-2</c:v>
                </c:pt>
                <c:pt idx="28">
                  <c:v>6.6286718405365833E-2</c:v>
                </c:pt>
                <c:pt idx="29">
                  <c:v>6.3499503868805138E-2</c:v>
                </c:pt>
                <c:pt idx="30">
                  <c:v>5.6617875866268735E-2</c:v>
                </c:pt>
                <c:pt idx="31">
                  <c:v>4.8290866916771827E-2</c:v>
                </c:pt>
                <c:pt idx="32">
                  <c:v>3.8130729048214462E-2</c:v>
                </c:pt>
                <c:pt idx="33">
                  <c:v>2.9038088029968399E-2</c:v>
                </c:pt>
                <c:pt idx="34">
                  <c:v>2.1082013749485148E-2</c:v>
                </c:pt>
                <c:pt idx="35">
                  <c:v>1.5942341921517424E-2</c:v>
                </c:pt>
                <c:pt idx="36">
                  <c:v>1.185867255579111E-2</c:v>
                </c:pt>
                <c:pt idx="37">
                  <c:v>9.0017406367536874E-3</c:v>
                </c:pt>
                <c:pt idx="38">
                  <c:v>6.8320943638053603E-3</c:v>
                </c:pt>
                <c:pt idx="39">
                  <c:v>5.8648242137678908E-3</c:v>
                </c:pt>
                <c:pt idx="40">
                  <c:v>5.8944214165663946E-3</c:v>
                </c:pt>
                <c:pt idx="41">
                  <c:v>5.9692424035338995E-3</c:v>
                </c:pt>
                <c:pt idx="42">
                  <c:v>5.0035828408570597E-3</c:v>
                </c:pt>
                <c:pt idx="43">
                  <c:v>3.5896268295011204E-3</c:v>
                </c:pt>
                <c:pt idx="44">
                  <c:v>1.6389682245295269E-3</c:v>
                </c:pt>
                <c:pt idx="45">
                  <c:v>1.7391710919590258E-3</c:v>
                </c:pt>
                <c:pt idx="46">
                  <c:v>1.89843693340683E-3</c:v>
                </c:pt>
                <c:pt idx="47">
                  <c:v>2.1311124567528314E-3</c:v>
                </c:pt>
                <c:pt idx="48">
                  <c:v>2.4568300458352797E-3</c:v>
                </c:pt>
                <c:pt idx="49">
                  <c:v>2.8973827305612525E-3</c:v>
                </c:pt>
                <c:pt idx="50">
                  <c:v>3.6025350138579985E-3</c:v>
                </c:pt>
                <c:pt idx="51">
                  <c:v>4.9959385868734744E-3</c:v>
                </c:pt>
                <c:pt idx="52">
                  <c:v>7.2519653813609359E-3</c:v>
                </c:pt>
                <c:pt idx="53">
                  <c:v>9.0204579726106543E-3</c:v>
                </c:pt>
                <c:pt idx="54">
                  <c:v>1.0423081570791717E-2</c:v>
                </c:pt>
                <c:pt idx="55">
                  <c:v>1.1772405568540881E-2</c:v>
                </c:pt>
                <c:pt idx="56">
                  <c:v>1.2728771322485706E-2</c:v>
                </c:pt>
                <c:pt idx="57">
                  <c:v>1.3498552095475987E-2</c:v>
                </c:pt>
                <c:pt idx="58">
                  <c:v>1.4319095700597625E-2</c:v>
                </c:pt>
                <c:pt idx="59">
                  <c:v>1.5407903780746808E-2</c:v>
                </c:pt>
                <c:pt idx="60">
                  <c:v>1.6520755763674504E-2</c:v>
                </c:pt>
                <c:pt idx="61">
                  <c:v>1.7743905947450296E-2</c:v>
                </c:pt>
                <c:pt idx="62">
                  <c:v>1.9024927931493553E-2</c:v>
                </c:pt>
                <c:pt idx="63">
                  <c:v>2.0420443374230109E-2</c:v>
                </c:pt>
                <c:pt idx="64">
                  <c:v>2.2251567466222397E-2</c:v>
                </c:pt>
                <c:pt idx="65">
                  <c:v>2.4441426077025083E-2</c:v>
                </c:pt>
                <c:pt idx="66">
                  <c:v>2.775339647329525E-2</c:v>
                </c:pt>
                <c:pt idx="67">
                  <c:v>3.2047236638273684E-2</c:v>
                </c:pt>
                <c:pt idx="68">
                  <c:v>3.7375866461239422E-2</c:v>
                </c:pt>
                <c:pt idx="69">
                  <c:v>4.3537601229291345E-2</c:v>
                </c:pt>
                <c:pt idx="70">
                  <c:v>5.0846763618265338E-2</c:v>
                </c:pt>
                <c:pt idx="71">
                  <c:v>5.7678973972328497E-2</c:v>
                </c:pt>
                <c:pt idx="72">
                  <c:v>6.3413617187445578E-2</c:v>
                </c:pt>
                <c:pt idx="73">
                  <c:v>6.6851847575235213E-2</c:v>
                </c:pt>
                <c:pt idx="74">
                  <c:v>6.5214172417014271E-2</c:v>
                </c:pt>
                <c:pt idx="75">
                  <c:v>6.1737920877870306E-2</c:v>
                </c:pt>
                <c:pt idx="76">
                  <c:v>5.3428218332072154E-2</c:v>
                </c:pt>
                <c:pt idx="77">
                  <c:v>4.4889507421754765E-2</c:v>
                </c:pt>
                <c:pt idx="78">
                  <c:v>3.5856178721606548E-2</c:v>
                </c:pt>
                <c:pt idx="79">
                  <c:v>2.8783952419781714E-2</c:v>
                </c:pt>
                <c:pt idx="80">
                  <c:v>2.2915850593126053E-2</c:v>
                </c:pt>
                <c:pt idx="81">
                  <c:v>1.8216982691290615E-2</c:v>
                </c:pt>
                <c:pt idx="82">
                  <c:v>1.3824608190418199E-2</c:v>
                </c:pt>
                <c:pt idx="83">
                  <c:v>1.09275161147535E-2</c:v>
                </c:pt>
                <c:pt idx="84">
                  <c:v>8.8997560917124987E-3</c:v>
                </c:pt>
                <c:pt idx="85">
                  <c:v>7.5521808427662894E-3</c:v>
                </c:pt>
                <c:pt idx="86">
                  <c:v>6.3031527169246883E-3</c:v>
                </c:pt>
                <c:pt idx="87">
                  <c:v>5.7590643770513419E-3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7-4D8D-B55F-F904C86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By</a:t>
            </a:r>
            <a:r>
              <a:rPr lang="es-AR" baseline="0"/>
              <a:t> grain size class</a:t>
            </a:r>
            <a:endParaRPr lang="es-AR"/>
          </a:p>
        </c:rich>
      </c:tx>
      <c:layout>
        <c:manualLayout>
          <c:xMode val="edge"/>
          <c:yMode val="edge"/>
          <c:x val="0.34620840563754551"/>
          <c:y val="3.597057533052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20304001143741"/>
                  <c:y val="3.3330119655922273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Seasons'!$AA$3:$AA$8</c:f>
              <c:numCache>
                <c:formatCode>0.000</c:formatCode>
                <c:ptCount val="6"/>
                <c:pt idx="0">
                  <c:v>1.9713994223094534E-2</c:v>
                </c:pt>
                <c:pt idx="1">
                  <c:v>0.58292083369186043</c:v>
                </c:pt>
                <c:pt idx="2">
                  <c:v>0.39736517208504507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</c:numCache>
            </c:numRef>
          </c:xVal>
          <c:yVal>
            <c:numRef>
              <c:f>'Both Seasons'!$Z$3:$Z$8</c:f>
              <c:numCache>
                <c:formatCode>0.000</c:formatCode>
                <c:ptCount val="6"/>
                <c:pt idx="0">
                  <c:v>5.2714978122529781E-2</c:v>
                </c:pt>
                <c:pt idx="1">
                  <c:v>0.7407867769509362</c:v>
                </c:pt>
                <c:pt idx="2">
                  <c:v>0.20649824492653376</c:v>
                </c:pt>
                <c:pt idx="3">
                  <c:v>4.8055880008539525E-2</c:v>
                </c:pt>
                <c:pt idx="4">
                  <c:v>0.63284923060033149</c:v>
                </c:pt>
                <c:pt idx="5">
                  <c:v>0.31909488939112862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4CCF-9EE2-BC0708CE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91055"/>
        <c:axId val="1677491535"/>
      </c:scatterChart>
      <c:valAx>
        <c:axId val="16774910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535"/>
        <c:crosses val="autoZero"/>
        <c:crossBetween val="midCat"/>
      </c:valAx>
      <c:valAx>
        <c:axId val="16774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 Trap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Open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SM_OPEN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Seasons'!$C$2:$C$45</c:f>
              <c:numCache>
                <c:formatCode>0.0000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SP_OPEN</c:v>
          </c:tx>
          <c:spPr>
            <a:ln w="38100">
              <a:noFill/>
            </a:ln>
          </c:spPr>
          <c:marker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Seasons'!$C$46:$C$89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E-4B20-AE41-674BB97ECF45}"/>
            </c:ext>
          </c:extLst>
        </c:ser>
        <c:ser>
          <c:idx val="0"/>
          <c:order val="2"/>
          <c:tx>
            <c:v>SM_CLOSED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Seasons'!$D$2:$D$45</c:f>
              <c:numCache>
                <c:formatCode>0.0000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E-4B20-AE41-674BB97ECF45}"/>
            </c:ext>
          </c:extLst>
        </c:ser>
        <c:ser>
          <c:idx val="2"/>
          <c:order val="3"/>
          <c:tx>
            <c:v>SP_CLOSED</c:v>
          </c:tx>
          <c:spPr>
            <a:ln w="381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Seasons'!$D$46:$D$89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SSC</a:t>
            </a:r>
            <a:r>
              <a:rPr lang="en-US" sz="1100" baseline="0"/>
              <a:t> total vs class rating curve total sediment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64516696972759E-2"/>
                  <c:y val="-0.3788498833479148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curve'!$R$3:$R$6</c:f>
              <c:numCache>
                <c:formatCode>0.000</c:formatCode>
                <c:ptCount val="4"/>
                <c:pt idx="0">
                  <c:v>3946.2526643623</c:v>
                </c:pt>
                <c:pt idx="1">
                  <c:v>164049.73889978099</c:v>
                </c:pt>
                <c:pt idx="2">
                  <c:v>18905.5889034666</c:v>
                </c:pt>
                <c:pt idx="3">
                  <c:v>186901.58046761001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3-46C5-B82C-077FC83841DA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06088771639726"/>
                  <c:y val="0.155416666666666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curve'!$R$10:$R$13</c:f>
              <c:numCache>
                <c:formatCode>General</c:formatCode>
                <c:ptCount val="4"/>
                <c:pt idx="0">
                  <c:v>32022.278808558302</c:v>
                </c:pt>
                <c:pt idx="1">
                  <c:v>1669248.0538592001</c:v>
                </c:pt>
                <c:pt idx="2">
                  <c:v>1367288.22505276</c:v>
                </c:pt>
                <c:pt idx="3">
                  <c:v>3068558.5577205298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3-46C5-B82C-077FC83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size class rating curves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</a:t>
            </a:r>
            <a:r>
              <a:rPr lang="en-US" sz="1000" baseline="0"/>
              <a:t> transported sediment (original) vs trap deposition</a:t>
            </a:r>
            <a:endParaRPr lang="en-US" sz="10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83515616584451"/>
                  <c:y val="-4.2778142315543888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curve'!$Q$3:$Q$7</c:f>
              <c:numCache>
                <c:formatCode>0.000</c:formatCode>
                <c:ptCount val="5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  <c:pt idx="4">
                  <c:v>104648.69766575508</c:v>
                </c:pt>
              </c:numCache>
            </c:numRef>
          </c:xVal>
          <c:yVal>
            <c:numRef>
              <c:f>'Using rating curve'!$N$3:$N$7</c:f>
              <c:numCache>
                <c:formatCode>0.000</c:formatCode>
                <c:ptCount val="5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  <c:pt idx="4">
                  <c:v>117.34756250026813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4-4D2B-9CAD-39C78F5A3DF7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60784121261794"/>
                  <c:y val="5.463655584718576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curve'!$Q$10:$Q$14</c:f>
              <c:numCache>
                <c:formatCode>0.000</c:formatCode>
                <c:ptCount val="5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  <c:pt idx="4">
                  <c:v>1313366.1561722327</c:v>
                </c:pt>
              </c:numCache>
            </c:numRef>
          </c:xVal>
          <c:yVal>
            <c:numRef>
              <c:f>'Using rating curve'!$N$10:$N$14</c:f>
              <c:numCache>
                <c:formatCode>0.000</c:formatCode>
                <c:ptCount val="5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  <c:pt idx="4">
                  <c:v>48.336500534968927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4-4D2B-9CAD-39C78F5A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</a:t>
            </a:r>
            <a:r>
              <a:rPr lang="en-US" sz="900" baseline="0"/>
              <a:t> transported sediment (rating curves) vs trap deposition</a:t>
            </a:r>
            <a:endParaRPr lang="en-US" sz="9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82976413831204"/>
                  <c:y val="1.6527777777777777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curve'!$N$3:$N$6</c:f>
              <c:numCache>
                <c:formatCode>0.000</c:formatCode>
                <c:ptCount val="4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4-4241-B93D-6F8EBF4B1ECE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78212747169325"/>
                  <c:y val="-5.909594634004082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curve'!$N$10:$N$13</c:f>
              <c:numCache>
                <c:formatCode>0.000</c:formatCode>
                <c:ptCount val="4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4-4241-B93D-6F8EBF4B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class rating curves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76840</xdr:colOff>
      <xdr:row>96</xdr:row>
      <xdr:rowOff>16008</xdr:rowOff>
    </xdr:from>
    <xdr:to>
      <xdr:col>25</xdr:col>
      <xdr:colOff>93650</xdr:colOff>
      <xdr:row>110</xdr:row>
      <xdr:rowOff>92208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82444</xdr:colOff>
      <xdr:row>110</xdr:row>
      <xdr:rowOff>177400</xdr:rowOff>
    </xdr:from>
    <xdr:to>
      <xdr:col>25</xdr:col>
      <xdr:colOff>65077</xdr:colOff>
      <xdr:row>126</xdr:row>
      <xdr:rowOff>75508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101954</xdr:colOff>
      <xdr:row>126</xdr:row>
      <xdr:rowOff>167294</xdr:rowOff>
    </xdr:from>
    <xdr:to>
      <xdr:col>25</xdr:col>
      <xdr:colOff>84587</xdr:colOff>
      <xdr:row>142</xdr:row>
      <xdr:rowOff>65402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375397</xdr:colOff>
      <xdr:row>144</xdr:row>
      <xdr:rowOff>16008</xdr:rowOff>
    </xdr:from>
    <xdr:to>
      <xdr:col>25</xdr:col>
      <xdr:colOff>11206</xdr:colOff>
      <xdr:row>158</xdr:row>
      <xdr:rowOff>92208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381001</xdr:colOff>
      <xdr:row>158</xdr:row>
      <xdr:rowOff>177400</xdr:rowOff>
    </xdr:from>
    <xdr:to>
      <xdr:col>24</xdr:col>
      <xdr:colOff>587751</xdr:colOff>
      <xdr:row>174</xdr:row>
      <xdr:rowOff>75508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501363</xdr:colOff>
      <xdr:row>175</xdr:row>
      <xdr:rowOff>21618</xdr:rowOff>
    </xdr:from>
    <xdr:to>
      <xdr:col>25</xdr:col>
      <xdr:colOff>102995</xdr:colOff>
      <xdr:row>190</xdr:row>
      <xdr:rowOff>110226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44823</xdr:colOff>
      <xdr:row>49</xdr:row>
      <xdr:rowOff>22412</xdr:rowOff>
    </xdr:from>
    <xdr:to>
      <xdr:col>43</xdr:col>
      <xdr:colOff>330573</xdr:colOff>
      <xdr:row>63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F7A9-EC35-4251-AD0C-85FAA520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896146</xdr:colOff>
      <xdr:row>1</xdr:row>
      <xdr:rowOff>116959</xdr:rowOff>
    </xdr:from>
    <xdr:to>
      <xdr:col>44</xdr:col>
      <xdr:colOff>106326</xdr:colOff>
      <xdr:row>44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64D27-C8D1-4EC6-B4BF-94191E1D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435429</xdr:colOff>
      <xdr:row>49</xdr:row>
      <xdr:rowOff>152400</xdr:rowOff>
    </xdr:from>
    <xdr:to>
      <xdr:col>37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435428</xdr:colOff>
      <xdr:row>64</xdr:row>
      <xdr:rowOff>138792</xdr:rowOff>
    </xdr:from>
    <xdr:to>
      <xdr:col>37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408215</xdr:colOff>
      <xdr:row>79</xdr:row>
      <xdr:rowOff>149679</xdr:rowOff>
    </xdr:from>
    <xdr:to>
      <xdr:col>37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578306</xdr:colOff>
      <xdr:row>99</xdr:row>
      <xdr:rowOff>91849</xdr:rowOff>
    </xdr:from>
    <xdr:to>
      <xdr:col>25</xdr:col>
      <xdr:colOff>251735</xdr:colOff>
      <xdr:row>113</xdr:row>
      <xdr:rowOff>168049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578305</xdr:colOff>
      <xdr:row>114</xdr:row>
      <xdr:rowOff>78241</xdr:rowOff>
    </xdr:from>
    <xdr:to>
      <xdr:col>25</xdr:col>
      <xdr:colOff>251734</xdr:colOff>
      <xdr:row>134</xdr:row>
      <xdr:rowOff>10205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132670</xdr:colOff>
      <xdr:row>146</xdr:row>
      <xdr:rowOff>61232</xdr:rowOff>
    </xdr:from>
    <xdr:to>
      <xdr:col>26</xdr:col>
      <xdr:colOff>411616</xdr:colOff>
      <xdr:row>160</xdr:row>
      <xdr:rowOff>137432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132669</xdr:colOff>
      <xdr:row>161</xdr:row>
      <xdr:rowOff>47623</xdr:rowOff>
    </xdr:from>
    <xdr:to>
      <xdr:col>26</xdr:col>
      <xdr:colOff>411615</xdr:colOff>
      <xdr:row>181</xdr:row>
      <xdr:rowOff>37418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455706</xdr:colOff>
      <xdr:row>2</xdr:row>
      <xdr:rowOff>172514</xdr:rowOff>
    </xdr:from>
    <xdr:to>
      <xdr:col>47</xdr:col>
      <xdr:colOff>201706</xdr:colOff>
      <xdr:row>44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0F9E1-CEA8-6D7D-D020-FF8C61FD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30480</xdr:rowOff>
    </xdr:from>
    <xdr:to>
      <xdr:col>22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B9FE-1192-42A8-869D-F36CAB9C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18</xdr:row>
      <xdr:rowOff>152400</xdr:rowOff>
    </xdr:from>
    <xdr:to>
      <xdr:col>22</xdr:col>
      <xdr:colOff>312420</xdr:colOff>
      <xdr:row>36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FDB36-E7FA-4694-9323-47586677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321880</xdr:colOff>
      <xdr:row>9</xdr:row>
      <xdr:rowOff>65689</xdr:rowOff>
    </xdr:from>
    <xdr:to>
      <xdr:col>29</xdr:col>
      <xdr:colOff>177363</xdr:colOff>
      <xdr:row>24</xdr:row>
      <xdr:rowOff>107253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378A6-01D8-9DBA-7D0A-4725EBBE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55</xdr:row>
      <xdr:rowOff>121921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8FE1C-4431-411F-91DE-8E973127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14</xdr:row>
      <xdr:rowOff>97290</xdr:rowOff>
    </xdr:from>
    <xdr:to>
      <xdr:col>15</xdr:col>
      <xdr:colOff>647701</xdr:colOff>
      <xdr:row>28</xdr:row>
      <xdr:rowOff>173490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4F1D6-DF7D-E2C9-83E4-FA5CE0FFA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733425</xdr:colOff>
      <xdr:row>14</xdr:row>
      <xdr:rowOff>83003</xdr:rowOff>
    </xdr:from>
    <xdr:to>
      <xdr:col>17</xdr:col>
      <xdr:colOff>1485901</xdr:colOff>
      <xdr:row>28</xdr:row>
      <xdr:rowOff>159203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6EDB-06EC-4847-8F90-6BC5BB32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710713</xdr:colOff>
      <xdr:row>29</xdr:row>
      <xdr:rowOff>82271</xdr:rowOff>
    </xdr:from>
    <xdr:to>
      <xdr:col>17</xdr:col>
      <xdr:colOff>1463189</xdr:colOff>
      <xdr:row>43</xdr:row>
      <xdr:rowOff>158471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26FD5-A311-47A6-B99F-51BD0A58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zoomScale="85" zoomScaleNormal="85" workbookViewId="0">
      <selection activeCell="AJ70" sqref="AJ70"/>
    </sheetView>
  </sheetViews>
  <sheetFormatPr defaultRowHeight="15" x14ac:dyDescent="0.25"/>
  <cols>
    <col min="15" max="15" width="12.42578125" customWidth="1"/>
    <col min="16" max="16" width="17.28515625" customWidth="1"/>
    <col min="17" max="17" width="12.42578125" customWidth="1"/>
    <col min="24" max="24" width="13.140625" customWidth="1"/>
    <col min="26" max="26" width="14.42578125" customWidth="1"/>
    <col min="27" max="27" width="13.5703125" customWidth="1"/>
    <col min="28" max="28" width="14.28515625" customWidth="1"/>
  </cols>
  <sheetData>
    <row r="1" spans="1:23" x14ac:dyDescent="0.25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25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25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25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25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25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25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25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25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25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25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25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25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25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25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25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25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25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25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25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25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25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25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25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25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25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25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25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25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25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25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25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25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25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25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25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25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25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25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25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25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25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25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25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25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25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48" spans="1:24" x14ac:dyDescent="0.25">
      <c r="B48" s="36">
        <f>SUM(B3:B46)</f>
        <v>100.00000000000004</v>
      </c>
    </row>
    <row r="50" spans="1:28" x14ac:dyDescent="0.25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  <c r="AB50" s="1" t="s">
        <v>33</v>
      </c>
    </row>
    <row r="51" spans="1:28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 t="s">
        <v>35</v>
      </c>
    </row>
    <row r="52" spans="1:28" x14ac:dyDescent="0.25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 t="shared" ref="Z52:Z95" si="3">SUM(B52:W52)</f>
        <v>0.28714825363308538</v>
      </c>
      <c r="AA52" s="3">
        <v>121.65750555274199</v>
      </c>
      <c r="AB52" s="3">
        <v>121.633010010013</v>
      </c>
    </row>
    <row r="53" spans="1:28" x14ac:dyDescent="0.25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si="3"/>
        <v>0.30364493446306895</v>
      </c>
      <c r="AA53" s="3">
        <v>128.88132881832999</v>
      </c>
      <c r="AB53" s="3">
        <v>128.98334861110601</v>
      </c>
    </row>
    <row r="54" spans="1:28" x14ac:dyDescent="0.25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6">Q5*Q$47/100</f>
        <v>1.1434626149540187E-2</v>
      </c>
      <c r="R54" s="3">
        <f t="shared" si="6"/>
        <v>1.3516935401047557E-2</v>
      </c>
      <c r="S54" s="3">
        <f t="shared" si="6"/>
        <v>1.9707303211139532E-2</v>
      </c>
      <c r="T54" s="3">
        <f t="shared" si="6"/>
        <v>1.4898710722384195E-2</v>
      </c>
      <c r="U54" s="3">
        <f t="shared" si="6"/>
        <v>3.3636499189627231E-2</v>
      </c>
      <c r="V54" s="3">
        <f t="shared" si="6"/>
        <v>1.9588380967214387E-2</v>
      </c>
      <c r="W54" s="3">
        <f t="shared" si="6"/>
        <v>1.2461713419257017E-2</v>
      </c>
      <c r="Y54" s="59">
        <v>0.52</v>
      </c>
      <c r="Z54" s="3">
        <f t="shared" si="3"/>
        <v>0.32836241878239664</v>
      </c>
      <c r="AA54" s="3">
        <v>139.96369329914501</v>
      </c>
      <c r="AB54" s="3">
        <v>140.26905973822801</v>
      </c>
    </row>
    <row r="55" spans="1:28" x14ac:dyDescent="0.25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7">Q6*Q$47/100</f>
        <v>1.2806781287485011E-2</v>
      </c>
      <c r="R55" s="3">
        <f t="shared" si="7"/>
        <v>1.436174386361303E-2</v>
      </c>
      <c r="S55" s="3">
        <f t="shared" si="7"/>
        <v>2.1678033532253487E-2</v>
      </c>
      <c r="T55" s="3">
        <f t="shared" si="7"/>
        <v>1.6761049562682217E-2</v>
      </c>
      <c r="U55" s="3">
        <f t="shared" si="7"/>
        <v>3.8811345218800641E-2</v>
      </c>
      <c r="V55" s="3">
        <f t="shared" si="7"/>
        <v>2.2290226617864652E-2</v>
      </c>
      <c r="W55" s="3">
        <f t="shared" si="7"/>
        <v>1.3707884761182718E-2</v>
      </c>
      <c r="Y55" s="59">
        <v>0.61</v>
      </c>
      <c r="Z55" s="3">
        <f t="shared" si="3"/>
        <v>0.36357605364741713</v>
      </c>
      <c r="AA55" s="3">
        <v>155.23070547879399</v>
      </c>
      <c r="AB55" s="3">
        <v>155.86958589206</v>
      </c>
    </row>
    <row r="56" spans="1:28" x14ac:dyDescent="0.25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8">Q7*Q$47/100</f>
        <v>1.4636321471411442E-2</v>
      </c>
      <c r="R56" s="3">
        <f t="shared" si="8"/>
        <v>1.6051360788743974E-2</v>
      </c>
      <c r="S56" s="3">
        <f t="shared" si="8"/>
        <v>2.4305673960405425E-2</v>
      </c>
      <c r="T56" s="3">
        <f t="shared" si="8"/>
        <v>1.9088973113054748E-2</v>
      </c>
      <c r="U56" s="3">
        <f t="shared" si="8"/>
        <v>4.5279902755267408E-2</v>
      </c>
      <c r="V56" s="3">
        <f t="shared" si="8"/>
        <v>2.5667533681177471E-2</v>
      </c>
      <c r="W56" s="3">
        <f t="shared" si="8"/>
        <v>1.495405610310842E-2</v>
      </c>
      <c r="Y56" s="59">
        <v>0.72</v>
      </c>
      <c r="Z56" s="3">
        <f t="shared" si="3"/>
        <v>0.40984846526662028</v>
      </c>
      <c r="AA56" s="3">
        <v>173.60661472490401</v>
      </c>
      <c r="AB56" s="3">
        <v>174.65833879102999</v>
      </c>
    </row>
    <row r="57" spans="1:28" x14ac:dyDescent="0.25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9">Q8*Q$47/100</f>
        <v>1.6923246701319478E-2</v>
      </c>
      <c r="R57" s="3">
        <f t="shared" si="9"/>
        <v>1.858578617644039E-2</v>
      </c>
      <c r="S57" s="3">
        <f t="shared" si="9"/>
        <v>2.8247134602633329E-2</v>
      </c>
      <c r="T57" s="3">
        <f t="shared" si="9"/>
        <v>2.188248137350178E-2</v>
      </c>
      <c r="U57" s="3">
        <f t="shared" si="9"/>
        <v>5.4335883306320894E-2</v>
      </c>
      <c r="V57" s="3">
        <f t="shared" si="9"/>
        <v>2.9720302157152868E-2</v>
      </c>
      <c r="W57" s="3">
        <f t="shared" si="9"/>
        <v>1.7446398786959826E-2</v>
      </c>
      <c r="Y57" s="59">
        <v>0.85</v>
      </c>
      <c r="Z57" s="3">
        <f t="shared" si="3"/>
        <v>0.47416511068235523</v>
      </c>
      <c r="AA57" s="3">
        <v>196.722202609486</v>
      </c>
      <c r="AB57" s="3">
        <v>198.21786131396399</v>
      </c>
    </row>
    <row r="58" spans="1:28" x14ac:dyDescent="0.25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0">Q9*Q$47/100</f>
        <v>2.0582327069172339E-2</v>
      </c>
      <c r="R58" s="3">
        <f t="shared" si="10"/>
        <v>2.2809828489267756E-2</v>
      </c>
      <c r="S58" s="3">
        <f t="shared" si="10"/>
        <v>3.4816235673013174E-2</v>
      </c>
      <c r="T58" s="3">
        <f t="shared" si="10"/>
        <v>2.7003913184321351E-2</v>
      </c>
      <c r="U58" s="3">
        <f t="shared" si="10"/>
        <v>6.7272998379254462E-2</v>
      </c>
      <c r="V58" s="3">
        <f t="shared" si="10"/>
        <v>3.6474916283778518E-2</v>
      </c>
      <c r="W58" s="3">
        <f t="shared" si="10"/>
        <v>2.118491281273693E-2</v>
      </c>
      <c r="Y58" s="59">
        <v>1.01</v>
      </c>
      <c r="Z58" s="3">
        <f t="shared" si="3"/>
        <v>0.58228567011946963</v>
      </c>
      <c r="AA58" s="3">
        <v>237.71157463356201</v>
      </c>
      <c r="AB58" s="3">
        <v>239.60206372725801</v>
      </c>
    </row>
    <row r="59" spans="1:28" x14ac:dyDescent="0.25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1">Q10*Q$47/100</f>
        <v>2.8815257896841272E-2</v>
      </c>
      <c r="R59" s="3">
        <f t="shared" si="11"/>
        <v>3.0413104652356998E-2</v>
      </c>
      <c r="S59" s="3">
        <f t="shared" si="11"/>
        <v>4.7954437813772864E-2</v>
      </c>
      <c r="T59" s="3">
        <f t="shared" si="11"/>
        <v>3.7246776805960495E-2</v>
      </c>
      <c r="U59" s="3">
        <f t="shared" si="11"/>
        <v>9.1853517017828179E-2</v>
      </c>
      <c r="V59" s="3">
        <f t="shared" si="11"/>
        <v>5.0659605949692391E-2</v>
      </c>
      <c r="W59" s="3">
        <f t="shared" si="11"/>
        <v>2.9285026535253989E-2</v>
      </c>
      <c r="Y59" s="59">
        <v>1.19</v>
      </c>
      <c r="Z59" s="3">
        <f t="shared" si="3"/>
        <v>0.80288260256510602</v>
      </c>
      <c r="AA59" s="3">
        <v>333.86380302206402</v>
      </c>
      <c r="AB59" s="3">
        <v>336.55964258452002</v>
      </c>
    </row>
    <row r="60" spans="1:28" x14ac:dyDescent="0.25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2">Q11*Q$47/100</f>
        <v>4.1622039184326283E-2</v>
      </c>
      <c r="R60" s="3">
        <f t="shared" si="12"/>
        <v>4.3930040053404562E-2</v>
      </c>
      <c r="S60" s="3">
        <f t="shared" si="12"/>
        <v>7.0289381453064334E-2</v>
      </c>
      <c r="T60" s="3">
        <f t="shared" si="12"/>
        <v>5.354224165856819E-2</v>
      </c>
      <c r="U60" s="3">
        <f t="shared" si="12"/>
        <v>0.13325228525121555</v>
      </c>
      <c r="V60" s="3">
        <f t="shared" si="12"/>
        <v>7.3625293980219608E-2</v>
      </c>
      <c r="W60" s="3">
        <f t="shared" si="12"/>
        <v>4.1746739954511017E-2</v>
      </c>
      <c r="Y60" s="59">
        <v>1.4</v>
      </c>
      <c r="Z60" s="3">
        <f t="shared" si="3"/>
        <v>1.1607428444836501</v>
      </c>
      <c r="AA60" s="3">
        <v>503.59374080472003</v>
      </c>
      <c r="AB60" s="3">
        <v>508.07862446360298</v>
      </c>
    </row>
    <row r="61" spans="1:28" x14ac:dyDescent="0.25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3">Q12*Q$47/100</f>
        <v>5.1684510195921643E-2</v>
      </c>
      <c r="R61" s="3">
        <f t="shared" si="13"/>
        <v>5.3222933141624761E-2</v>
      </c>
      <c r="S61" s="3">
        <f t="shared" si="13"/>
        <v>8.6712134129013949E-2</v>
      </c>
      <c r="T61" s="3">
        <f t="shared" si="13"/>
        <v>6.6578613540654363E-2</v>
      </c>
      <c r="U61" s="3">
        <f t="shared" si="13"/>
        <v>0.16559507293354941</v>
      </c>
      <c r="V61" s="3">
        <f t="shared" si="13"/>
        <v>9.1187290709446298E-2</v>
      </c>
      <c r="W61" s="3">
        <f t="shared" si="13"/>
        <v>5.0469939347990919E-2</v>
      </c>
      <c r="Y61" s="59">
        <v>1.65</v>
      </c>
      <c r="Z61" s="3">
        <f t="shared" si="3"/>
        <v>1.4331133527665911</v>
      </c>
      <c r="AA61" s="3">
        <v>646.72442391640595</v>
      </c>
      <c r="AB61" s="3">
        <v>652.965913689275</v>
      </c>
    </row>
    <row r="62" spans="1:28" x14ac:dyDescent="0.25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4">Q13*Q$47/100</f>
        <v>5.9460055977608978E-2</v>
      </c>
      <c r="R62" s="3">
        <f t="shared" si="14"/>
        <v>5.9981400842148529E-2</v>
      </c>
      <c r="S62" s="3">
        <f t="shared" si="14"/>
        <v>0.10116415648384962</v>
      </c>
      <c r="T62" s="3">
        <f t="shared" si="14"/>
        <v>7.6355892452218993E-2</v>
      </c>
      <c r="U62" s="3">
        <f t="shared" si="14"/>
        <v>0.19146930307941651</v>
      </c>
      <c r="V62" s="3">
        <f t="shared" si="14"/>
        <v>0.10537198037536016</v>
      </c>
      <c r="W62" s="3">
        <f t="shared" si="14"/>
        <v>5.7323881728582278E-2</v>
      </c>
      <c r="Y62" s="60">
        <v>1.95</v>
      </c>
      <c r="Z62" s="57">
        <f t="shared" si="3"/>
        <v>1.6500217337252441</v>
      </c>
      <c r="AA62" s="3">
        <v>785.41744446486996</v>
      </c>
      <c r="AB62" s="3">
        <v>793.446213053306</v>
      </c>
    </row>
    <row r="63" spans="1:28" x14ac:dyDescent="0.25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5">Q14*Q$47/100</f>
        <v>6.6778216713314686E-2</v>
      </c>
      <c r="R63" s="3">
        <f t="shared" si="15"/>
        <v>6.7584677005237778E-2</v>
      </c>
      <c r="S63" s="3">
        <f t="shared" si="15"/>
        <v>0.11495926873164727</v>
      </c>
      <c r="T63" s="3">
        <f t="shared" si="15"/>
        <v>8.6133171363783637E-2</v>
      </c>
      <c r="U63" s="3">
        <f t="shared" si="15"/>
        <v>0.21604982171799025</v>
      </c>
      <c r="V63" s="3">
        <f t="shared" si="15"/>
        <v>0.11888120862861147</v>
      </c>
      <c r="W63" s="3">
        <f t="shared" si="15"/>
        <v>6.3554738438210773E-2</v>
      </c>
      <c r="Y63" s="61">
        <v>2.2999999999999998</v>
      </c>
      <c r="Z63" s="3">
        <f t="shared" si="3"/>
        <v>1.8554166310865685</v>
      </c>
      <c r="AA63" s="3">
        <v>953.87745779617899</v>
      </c>
      <c r="AB63" s="3">
        <v>963.97927235100497</v>
      </c>
    </row>
    <row r="64" spans="1:28" x14ac:dyDescent="0.25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6">Q15*Q$47/100</f>
        <v>7.2266837265093989E-2</v>
      </c>
      <c r="R64" s="3">
        <f t="shared" si="16"/>
        <v>7.1808719318065137E-2</v>
      </c>
      <c r="S64" s="3">
        <f t="shared" si="16"/>
        <v>0.126783650658331</v>
      </c>
      <c r="T64" s="3">
        <f t="shared" si="16"/>
        <v>9.3582526724975731E-2</v>
      </c>
      <c r="U64" s="3">
        <f t="shared" si="16"/>
        <v>0.23674920583468392</v>
      </c>
      <c r="V64" s="3">
        <f t="shared" si="16"/>
        <v>0.12968859123121251</v>
      </c>
      <c r="W64" s="3">
        <f t="shared" si="16"/>
        <v>6.7293252463987902E-2</v>
      </c>
      <c r="Y64" s="59">
        <v>2.72</v>
      </c>
      <c r="Z64" s="3">
        <f t="shared" si="3"/>
        <v>2.0144191508344766</v>
      </c>
      <c r="AA64" s="3">
        <v>1116.2948517203099</v>
      </c>
      <c r="AB64" s="3">
        <v>1128.2743118988301</v>
      </c>
    </row>
    <row r="65" spans="1:28" x14ac:dyDescent="0.25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7">Q16*Q$47/100</f>
        <v>7.7298072770891665E-2</v>
      </c>
      <c r="R65" s="3">
        <f t="shared" si="17"/>
        <v>7.6032761630892509E-2</v>
      </c>
      <c r="S65" s="3">
        <f t="shared" si="17"/>
        <v>0.13729421237093875</v>
      </c>
      <c r="T65" s="3">
        <f t="shared" si="17"/>
        <v>0.1001007126660188</v>
      </c>
      <c r="U65" s="3">
        <f t="shared" si="17"/>
        <v>0.25356745542949749</v>
      </c>
      <c r="V65" s="3">
        <f t="shared" si="17"/>
        <v>0.13779412818316328</v>
      </c>
      <c r="W65" s="3">
        <f t="shared" si="17"/>
        <v>7.0408680818802125E-2</v>
      </c>
      <c r="Y65" s="59">
        <v>3.2</v>
      </c>
      <c r="Z65" s="3">
        <f t="shared" si="3"/>
        <v>2.1512944593904235</v>
      </c>
      <c r="AA65" s="3">
        <v>1306.00374278711</v>
      </c>
      <c r="AB65" s="3">
        <v>1319.5137642981001</v>
      </c>
    </row>
    <row r="66" spans="1:28" x14ac:dyDescent="0.25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18">Q17*Q$47/100</f>
        <v>8.3244078368652566E-2</v>
      </c>
      <c r="R66" s="3">
        <f t="shared" si="18"/>
        <v>8.0256803943719854E-2</v>
      </c>
      <c r="S66" s="3">
        <f t="shared" si="18"/>
        <v>0.15174623472577442</v>
      </c>
      <c r="T66" s="3">
        <f t="shared" si="18"/>
        <v>0.1080156527372854</v>
      </c>
      <c r="U66" s="3">
        <f t="shared" si="18"/>
        <v>0.27685426256077789</v>
      </c>
      <c r="V66" s="3">
        <f t="shared" si="18"/>
        <v>0.14725058796043922</v>
      </c>
      <c r="W66" s="3">
        <f t="shared" si="18"/>
        <v>7.4147194844579239E-2</v>
      </c>
      <c r="Y66" s="59">
        <v>3.78</v>
      </c>
      <c r="Z66" s="3">
        <f t="shared" si="3"/>
        <v>2.3258417250281807</v>
      </c>
      <c r="AA66" s="3">
        <v>1537.51938798023</v>
      </c>
      <c r="AB66" s="3">
        <v>1553.0988409178501</v>
      </c>
    </row>
    <row r="67" spans="1:28" x14ac:dyDescent="0.25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19">E18*E$47/100</f>
        <v>8.24344314022466E-2</v>
      </c>
      <c r="F67" s="3">
        <f t="shared" si="19"/>
        <v>5.6191397132377488E-2</v>
      </c>
      <c r="G67" s="3">
        <f t="shared" si="19"/>
        <v>7.765949473412162E-2</v>
      </c>
      <c r="H67" s="3">
        <f t="shared" si="19"/>
        <v>6.4047699856879955E-2</v>
      </c>
      <c r="I67" s="3">
        <f t="shared" si="19"/>
        <v>0.11043411836485664</v>
      </c>
      <c r="J67" s="3">
        <f t="shared" si="19"/>
        <v>0.1523503401360545</v>
      </c>
      <c r="K67" s="3">
        <f t="shared" si="19"/>
        <v>0.12018450056593094</v>
      </c>
      <c r="L67" s="3">
        <f t="shared" si="19"/>
        <v>0.16505000947149084</v>
      </c>
      <c r="M67" s="3">
        <f t="shared" si="19"/>
        <v>0.18830519480519456</v>
      </c>
      <c r="N67" s="3">
        <f t="shared" si="19"/>
        <v>0.11589916585838994</v>
      </c>
      <c r="O67" s="3">
        <f t="shared" si="19"/>
        <v>8.2525392070484566E-2</v>
      </c>
      <c r="P67" s="3">
        <f t="shared" si="19"/>
        <v>7.0291493793218376E-2</v>
      </c>
      <c r="Q67" s="3">
        <f t="shared" si="19"/>
        <v>9.1934394242303111E-2</v>
      </c>
      <c r="R67" s="3">
        <f t="shared" si="19"/>
        <v>8.6170463181678175E-2</v>
      </c>
      <c r="S67" s="3">
        <f t="shared" si="19"/>
        <v>0.17211044804395192</v>
      </c>
      <c r="T67" s="3">
        <f t="shared" si="19"/>
        <v>0.11872410106899903</v>
      </c>
      <c r="U67" s="3">
        <f t="shared" si="19"/>
        <v>0.30790333873581838</v>
      </c>
      <c r="V67" s="3">
        <f t="shared" si="19"/>
        <v>0.16075981621369054</v>
      </c>
      <c r="W67" s="3">
        <f t="shared" si="19"/>
        <v>7.9131880212282055E-2</v>
      </c>
      <c r="Y67" s="59">
        <v>4.46</v>
      </c>
      <c r="Z67" s="3">
        <f t="shared" si="3"/>
        <v>2.5695600463500732</v>
      </c>
      <c r="AA67" s="3">
        <v>1841.9935668057999</v>
      </c>
      <c r="AB67" s="3">
        <v>1860.5253424360701</v>
      </c>
    </row>
    <row r="68" spans="1:28" x14ac:dyDescent="0.25">
      <c r="A68" s="1">
        <v>5.27</v>
      </c>
      <c r="B68" s="3">
        <f t="shared" si="4"/>
        <v>6.8268309002433109E-2</v>
      </c>
      <c r="C68" s="3">
        <f t="shared" ref="C68:W68" si="20">C19*C$47/100</f>
        <v>8.360174255199547E-2</v>
      </c>
      <c r="D68" s="3">
        <f t="shared" si="20"/>
        <v>0.14418365446786505</v>
      </c>
      <c r="E68" s="3">
        <f t="shared" si="20"/>
        <v>9.0753502461188906E-2</v>
      </c>
      <c r="F68" s="3">
        <f t="shared" si="20"/>
        <v>6.1409169723241119E-2</v>
      </c>
      <c r="G68" s="3">
        <f t="shared" si="20"/>
        <v>8.5606047683659661E-2</v>
      </c>
      <c r="H68" s="3">
        <f t="shared" si="20"/>
        <v>7.3695052136577358E-2</v>
      </c>
      <c r="I68" s="3">
        <f t="shared" si="20"/>
        <v>0.12168203782794387</v>
      </c>
      <c r="J68" s="3">
        <f t="shared" si="20"/>
        <v>0.1684815526210485</v>
      </c>
      <c r="K68" s="3">
        <f t="shared" si="20"/>
        <v>0.13173060979060552</v>
      </c>
      <c r="L68" s="3">
        <f t="shared" si="20"/>
        <v>0.1872682799772685</v>
      </c>
      <c r="M68" s="3">
        <f t="shared" si="20"/>
        <v>0.21246510659152146</v>
      </c>
      <c r="N68" s="3">
        <f t="shared" si="20"/>
        <v>0.12649969932104757</v>
      </c>
      <c r="O68" s="3">
        <f t="shared" si="20"/>
        <v>8.9613462555066081E-2</v>
      </c>
      <c r="P68" s="3">
        <f t="shared" si="20"/>
        <v>7.6681629592601872E-2</v>
      </c>
      <c r="Q68" s="3">
        <f t="shared" si="20"/>
        <v>0.10108209516193528</v>
      </c>
      <c r="R68" s="3">
        <f t="shared" si="20"/>
        <v>9.2928930882201971E-2</v>
      </c>
      <c r="S68" s="3">
        <f t="shared" si="20"/>
        <v>0.19707303211139535</v>
      </c>
      <c r="T68" s="3">
        <f t="shared" si="20"/>
        <v>0.1303637188208617</v>
      </c>
      <c r="U68" s="3">
        <f t="shared" si="20"/>
        <v>0.34412726094003232</v>
      </c>
      <c r="V68" s="3">
        <f t="shared" si="20"/>
        <v>0.17494450587960436</v>
      </c>
      <c r="W68" s="3">
        <f t="shared" si="20"/>
        <v>8.473965125094772E-2</v>
      </c>
      <c r="Y68" s="59">
        <v>5.27</v>
      </c>
      <c r="Z68" s="3">
        <f t="shared" si="3"/>
        <v>2.8471990513510423</v>
      </c>
      <c r="AA68" s="3">
        <v>2206.9467729379598</v>
      </c>
      <c r="AB68" s="3">
        <v>2228.0832535323502</v>
      </c>
    </row>
    <row r="69" spans="1:28" x14ac:dyDescent="0.25">
      <c r="A69" s="1">
        <v>6.21</v>
      </c>
      <c r="B69" s="3">
        <f t="shared" si="4"/>
        <v>7.6324817518248197E-2</v>
      </c>
      <c r="C69" s="3">
        <f t="shared" ref="C69:W69" si="21">C20*C$47/100</f>
        <v>9.2573636874648632E-2</v>
      </c>
      <c r="D69" s="3">
        <f t="shared" si="21"/>
        <v>0.16039707746023538</v>
      </c>
      <c r="E69" s="3">
        <f t="shared" si="21"/>
        <v>0.10058513189448437</v>
      </c>
      <c r="F69" s="3">
        <f t="shared" si="21"/>
        <v>6.7429676558852986E-2</v>
      </c>
      <c r="G69" s="3">
        <f t="shared" si="21"/>
        <v>9.4997428442204587E-2</v>
      </c>
      <c r="H69" s="3">
        <f t="shared" si="21"/>
        <v>8.5218278470660366E-2</v>
      </c>
      <c r="I69" s="3">
        <f t="shared" si="21"/>
        <v>0.13497503355704699</v>
      </c>
      <c r="J69" s="3">
        <f t="shared" si="21"/>
        <v>0.18640512204881962</v>
      </c>
      <c r="K69" s="3">
        <f t="shared" si="21"/>
        <v>0.14537601160158456</v>
      </c>
      <c r="L69" s="3">
        <f t="shared" si="21"/>
        <v>0.21329539685546514</v>
      </c>
      <c r="M69" s="3">
        <f t="shared" si="21"/>
        <v>0.24088853222249418</v>
      </c>
      <c r="N69" s="3">
        <f t="shared" si="21"/>
        <v>0.13922033947623669</v>
      </c>
      <c r="O69" s="3">
        <f t="shared" si="21"/>
        <v>9.8726696035242256E-2</v>
      </c>
      <c r="P69" s="3">
        <f t="shared" si="21"/>
        <v>8.5068682829292697E-2</v>
      </c>
      <c r="Q69" s="3">
        <f t="shared" si="21"/>
        <v>0.11160195121951222</v>
      </c>
      <c r="R69" s="3">
        <f t="shared" si="21"/>
        <v>0.10137701550785667</v>
      </c>
      <c r="S69" s="3">
        <f t="shared" si="21"/>
        <v>0.2279478071421806</v>
      </c>
      <c r="T69" s="3">
        <f t="shared" si="21"/>
        <v>0.14433126012309688</v>
      </c>
      <c r="U69" s="3">
        <f t="shared" si="21"/>
        <v>0.38035118314424632</v>
      </c>
      <c r="V69" s="3">
        <f t="shared" si="21"/>
        <v>0.19250650260883106</v>
      </c>
      <c r="W69" s="3">
        <f t="shared" si="21"/>
        <v>9.2216679302501922E-2</v>
      </c>
      <c r="Y69" s="59">
        <v>6.21</v>
      </c>
      <c r="Z69" s="3">
        <f t="shared" si="3"/>
        <v>3.1718142608937425</v>
      </c>
      <c r="AA69" s="3">
        <v>2597.4789778229701</v>
      </c>
      <c r="AB69" s="3">
        <v>2619.7208638728198</v>
      </c>
    </row>
    <row r="70" spans="1:28" x14ac:dyDescent="0.25">
      <c r="A70" s="1">
        <v>7.33</v>
      </c>
      <c r="B70" s="3">
        <f t="shared" si="4"/>
        <v>8.5653406326034076E-2</v>
      </c>
      <c r="C70" s="3">
        <f t="shared" ref="C70:W70" si="22">C21*C$47/100</f>
        <v>0.10276897133220908</v>
      </c>
      <c r="D70" s="3">
        <f t="shared" si="22"/>
        <v>0.1777686020949179</v>
      </c>
      <c r="E70" s="3">
        <f t="shared" si="22"/>
        <v>0.11230745929572128</v>
      </c>
      <c r="F70" s="3">
        <f t="shared" si="22"/>
        <v>7.4654284761587239E-2</v>
      </c>
      <c r="G70" s="3">
        <f t="shared" si="22"/>
        <v>0.105111223105253</v>
      </c>
      <c r="H70" s="3">
        <f t="shared" si="22"/>
        <v>9.7545450828051494E-2</v>
      </c>
      <c r="I70" s="3">
        <f t="shared" si="22"/>
        <v>0.15133564368517388</v>
      </c>
      <c r="J70" s="3">
        <f t="shared" si="22"/>
        <v>0.20671850073362691</v>
      </c>
      <c r="K70" s="3">
        <f t="shared" si="22"/>
        <v>0.1611207059988681</v>
      </c>
      <c r="L70" s="3">
        <f t="shared" si="22"/>
        <v>0.24376616783481722</v>
      </c>
      <c r="M70" s="3">
        <f t="shared" si="22"/>
        <v>0.27144371477578993</v>
      </c>
      <c r="N70" s="3">
        <f t="shared" si="22"/>
        <v>0.15547449078564504</v>
      </c>
      <c r="O70" s="3">
        <f t="shared" si="22"/>
        <v>0.10885251101321584</v>
      </c>
      <c r="P70" s="3">
        <f t="shared" si="22"/>
        <v>9.4254503040906476E-2</v>
      </c>
      <c r="Q70" s="3">
        <f t="shared" si="22"/>
        <v>0.12257919232307081</v>
      </c>
      <c r="R70" s="3">
        <f t="shared" si="22"/>
        <v>0.11151471705864234</v>
      </c>
      <c r="S70" s="3">
        <f t="shared" si="22"/>
        <v>0.26276404281519378</v>
      </c>
      <c r="T70" s="3">
        <f t="shared" si="22"/>
        <v>0.16062672497570457</v>
      </c>
      <c r="U70" s="3">
        <f t="shared" si="22"/>
        <v>0.41528139384116686</v>
      </c>
      <c r="V70" s="3">
        <f t="shared" si="22"/>
        <v>0.21344580640137059</v>
      </c>
      <c r="W70" s="3">
        <f t="shared" si="22"/>
        <v>0.10156296436694469</v>
      </c>
      <c r="Y70" s="59">
        <v>7.33</v>
      </c>
      <c r="Z70" s="3">
        <f t="shared" si="3"/>
        <v>3.536550477393912</v>
      </c>
      <c r="AA70" s="3">
        <v>2980.7580535214502</v>
      </c>
      <c r="AB70" s="3">
        <v>3001.7037253107901</v>
      </c>
    </row>
    <row r="71" spans="1:28" x14ac:dyDescent="0.25">
      <c r="A71" s="1">
        <v>8.65</v>
      </c>
      <c r="B71" s="3">
        <f t="shared" si="4"/>
        <v>9.6254075425790772E-2</v>
      </c>
      <c r="C71" s="3">
        <f t="shared" ref="C71:W71" si="23">C22*C$47/100</f>
        <v>0.11459555930297916</v>
      </c>
      <c r="D71" s="3">
        <f t="shared" si="23"/>
        <v>0.19803538083538086</v>
      </c>
      <c r="E71" s="3">
        <f t="shared" si="23"/>
        <v>0.12554234507131132</v>
      </c>
      <c r="F71" s="3">
        <f t="shared" si="23"/>
        <v>8.348436145381799E-2</v>
      </c>
      <c r="G71" s="3">
        <f t="shared" si="23"/>
        <v>0.11811467338631522</v>
      </c>
      <c r="H71" s="3">
        <f t="shared" si="23"/>
        <v>0.11255244326313635</v>
      </c>
      <c r="I71" s="3">
        <f t="shared" si="23"/>
        <v>0.16974133007931669</v>
      </c>
      <c r="J71" s="3">
        <f t="shared" si="23"/>
        <v>0.22942168867547028</v>
      </c>
      <c r="K71" s="3">
        <f t="shared" si="23"/>
        <v>0.1789646929824561</v>
      </c>
      <c r="L71" s="3">
        <f t="shared" si="23"/>
        <v>0.27931540064406152</v>
      </c>
      <c r="M71" s="3">
        <f t="shared" si="23"/>
        <v>0.30484123989218298</v>
      </c>
      <c r="N71" s="3">
        <f t="shared" si="23"/>
        <v>0.17526215324927258</v>
      </c>
      <c r="O71" s="3">
        <f t="shared" si="23"/>
        <v>0.12049719823788545</v>
      </c>
      <c r="P71" s="3">
        <f t="shared" si="23"/>
        <v>0.10503785720236611</v>
      </c>
      <c r="Q71" s="3">
        <f t="shared" si="23"/>
        <v>0.13584335865653746</v>
      </c>
      <c r="R71" s="3">
        <f t="shared" si="23"/>
        <v>0.12249722707199348</v>
      </c>
      <c r="S71" s="3">
        <f t="shared" si="23"/>
        <v>0.30349246945154884</v>
      </c>
      <c r="T71" s="3">
        <f t="shared" si="23"/>
        <v>0.18018128279883386</v>
      </c>
      <c r="U71" s="3">
        <f t="shared" si="23"/>
        <v>0.45150531604538086</v>
      </c>
      <c r="V71" s="3">
        <f t="shared" si="23"/>
        <v>0.23776241725722294</v>
      </c>
      <c r="W71" s="3">
        <f t="shared" si="23"/>
        <v>0.11277850644427601</v>
      </c>
      <c r="Y71" s="59">
        <v>8.65</v>
      </c>
      <c r="Z71" s="3">
        <f t="shared" si="3"/>
        <v>3.955720977427537</v>
      </c>
      <c r="AA71" s="3">
        <v>3425.2176548105299</v>
      </c>
      <c r="AB71" s="3">
        <v>3443.7330244719401</v>
      </c>
    </row>
    <row r="72" spans="1:28" x14ac:dyDescent="0.25">
      <c r="A72" s="1">
        <v>10.210000000000001</v>
      </c>
      <c r="B72" s="3">
        <f t="shared" si="4"/>
        <v>0.10939890510948908</v>
      </c>
      <c r="C72" s="3">
        <f t="shared" ref="C72:W72" si="24">C23*C$47/100</f>
        <v>0.12886902754356375</v>
      </c>
      <c r="D72" s="3">
        <f t="shared" si="24"/>
        <v>0.22351361696624861</v>
      </c>
      <c r="E72" s="3">
        <f t="shared" si="24"/>
        <v>0.14218048718919596</v>
      </c>
      <c r="F72" s="3">
        <f t="shared" si="24"/>
        <v>9.4722640880293488E-2</v>
      </c>
      <c r="G72" s="3">
        <f t="shared" si="24"/>
        <v>0.13364657233313953</v>
      </c>
      <c r="H72" s="3">
        <f t="shared" si="24"/>
        <v>0.12916732774483741</v>
      </c>
      <c r="I72" s="3">
        <f t="shared" si="24"/>
        <v>0.19223716900549115</v>
      </c>
      <c r="J72" s="3">
        <f t="shared" si="24"/>
        <v>0.25750194744564509</v>
      </c>
      <c r="K72" s="3">
        <f t="shared" si="24"/>
        <v>0.19995761884550081</v>
      </c>
      <c r="L72" s="3">
        <f t="shared" si="24"/>
        <v>0.3199430952831977</v>
      </c>
      <c r="M72" s="3">
        <f t="shared" si="24"/>
        <v>0.33752817936780161</v>
      </c>
      <c r="N72" s="3">
        <f t="shared" si="24"/>
        <v>0.20070343355965087</v>
      </c>
      <c r="O72" s="3">
        <f t="shared" si="24"/>
        <v>0.13517962995594709</v>
      </c>
      <c r="P72" s="3">
        <f t="shared" si="24"/>
        <v>0.11981504623844043</v>
      </c>
      <c r="Q72" s="3">
        <f t="shared" si="24"/>
        <v>0.15276660535785688</v>
      </c>
      <c r="R72" s="3">
        <f t="shared" si="24"/>
        <v>0.13939339632330291</v>
      </c>
      <c r="S72" s="3">
        <f t="shared" si="24"/>
        <v>0.35078999715828368</v>
      </c>
      <c r="T72" s="3">
        <f t="shared" si="24"/>
        <v>0.20346051830255912</v>
      </c>
      <c r="U72" s="3">
        <f t="shared" si="24"/>
        <v>0.4838481037277147</v>
      </c>
      <c r="V72" s="3">
        <f t="shared" si="24"/>
        <v>0.26815818082703835</v>
      </c>
      <c r="W72" s="3">
        <f t="shared" si="24"/>
        <v>0.12835564821834727</v>
      </c>
      <c r="Y72" s="59">
        <v>10.210000000000001</v>
      </c>
      <c r="Z72" s="3">
        <f t="shared" si="3"/>
        <v>4.4511371473835455</v>
      </c>
      <c r="AA72" s="3">
        <v>3907.3076093792702</v>
      </c>
      <c r="AB72" s="3">
        <v>3922.5219288557901</v>
      </c>
    </row>
    <row r="73" spans="1:28" x14ac:dyDescent="0.25">
      <c r="A73" s="1">
        <v>12.05</v>
      </c>
      <c r="B73" s="3">
        <f t="shared" si="4"/>
        <v>0.12635997566909979</v>
      </c>
      <c r="C73" s="3">
        <f t="shared" ref="C73:W73" si="25">C24*C$47/100</f>
        <v>0.14762844294547492</v>
      </c>
      <c r="D73" s="3">
        <f t="shared" si="25"/>
        <v>0.25478236130867715</v>
      </c>
      <c r="E73" s="3">
        <f t="shared" si="25"/>
        <v>0.16222188564937517</v>
      </c>
      <c r="F73" s="3">
        <f t="shared" si="25"/>
        <v>0.10957322440813609</v>
      </c>
      <c r="G73" s="3">
        <f t="shared" si="25"/>
        <v>0.15315174775473289</v>
      </c>
      <c r="H73" s="3">
        <f t="shared" si="25"/>
        <v>0.14658615824984658</v>
      </c>
      <c r="I73" s="3">
        <f t="shared" si="25"/>
        <v>0.22035696766320928</v>
      </c>
      <c r="J73" s="3">
        <f t="shared" si="25"/>
        <v>0.29334908630118733</v>
      </c>
      <c r="K73" s="3">
        <f t="shared" si="25"/>
        <v>0.22829806876061118</v>
      </c>
      <c r="L73" s="3">
        <f t="shared" si="25"/>
        <v>0.36374482856601648</v>
      </c>
      <c r="M73" s="3">
        <f t="shared" si="25"/>
        <v>0.36524101935800002</v>
      </c>
      <c r="N73" s="3">
        <f t="shared" si="25"/>
        <v>0.23250503394762373</v>
      </c>
      <c r="O73" s="3">
        <f t="shared" si="25"/>
        <v>0.15492496916299558</v>
      </c>
      <c r="P73" s="3">
        <f t="shared" si="25"/>
        <v>0.13818668666166795</v>
      </c>
      <c r="Q73" s="3">
        <f t="shared" si="25"/>
        <v>0.17426370251899248</v>
      </c>
      <c r="R73" s="3">
        <f t="shared" si="25"/>
        <v>0.16220322481257068</v>
      </c>
      <c r="S73" s="3">
        <f t="shared" si="25"/>
        <v>0.40005825518613247</v>
      </c>
      <c r="T73" s="3">
        <f t="shared" si="25"/>
        <v>0.23418910916747657</v>
      </c>
      <c r="U73" s="3">
        <f t="shared" si="25"/>
        <v>0.50454748784440828</v>
      </c>
      <c r="V73" s="3">
        <f t="shared" si="25"/>
        <v>0.30598401993614199</v>
      </c>
      <c r="W73" s="3">
        <f t="shared" si="25"/>
        <v>0.14954056103108418</v>
      </c>
      <c r="Y73" s="59">
        <v>12.05</v>
      </c>
      <c r="Z73" s="3">
        <f t="shared" si="3"/>
        <v>5.027696816903461</v>
      </c>
      <c r="AA73" s="3">
        <v>4387.1923378880701</v>
      </c>
      <c r="AB73" s="3">
        <v>4397.1735021970599</v>
      </c>
    </row>
    <row r="74" spans="1:28" x14ac:dyDescent="0.25">
      <c r="A74" s="1">
        <v>14.22</v>
      </c>
      <c r="B74" s="3">
        <f t="shared" si="4"/>
        <v>0.15180158150851586</v>
      </c>
      <c r="C74" s="3">
        <f t="shared" ref="C74:W74" si="26">C25*C$47/100</f>
        <v>0.17495193929173689</v>
      </c>
      <c r="D74" s="3">
        <f t="shared" si="26"/>
        <v>0.30110642700116391</v>
      </c>
      <c r="E74" s="3">
        <f t="shared" si="26"/>
        <v>0.19171677394926157</v>
      </c>
      <c r="F74" s="3">
        <f t="shared" si="26"/>
        <v>0.13245115038346122</v>
      </c>
      <c r="G74" s="3">
        <f t="shared" si="26"/>
        <v>0.18204830393487118</v>
      </c>
      <c r="H74" s="3">
        <f t="shared" si="26"/>
        <v>0.16802471887139639</v>
      </c>
      <c r="I74" s="3">
        <f t="shared" si="26"/>
        <v>0.2633035692495424</v>
      </c>
      <c r="J74" s="3">
        <f t="shared" si="26"/>
        <v>0.34950960384153673</v>
      </c>
      <c r="K74" s="3">
        <f t="shared" si="26"/>
        <v>0.27238321307300506</v>
      </c>
      <c r="L74" s="3">
        <f t="shared" si="26"/>
        <v>0.41897310096609219</v>
      </c>
      <c r="M74" s="3">
        <f t="shared" si="26"/>
        <v>0.39224327370742423</v>
      </c>
      <c r="N74" s="3">
        <f t="shared" si="26"/>
        <v>0.27914738118331722</v>
      </c>
      <c r="O74" s="3">
        <f t="shared" si="26"/>
        <v>0.18682128634361231</v>
      </c>
      <c r="P74" s="3">
        <f t="shared" si="26"/>
        <v>0.16734168124635512</v>
      </c>
      <c r="Q74" s="3">
        <f t="shared" si="26"/>
        <v>0.20811019592163141</v>
      </c>
      <c r="R74" s="3">
        <f t="shared" si="26"/>
        <v>0.19684037177775504</v>
      </c>
      <c r="S74" s="3">
        <f t="shared" si="26"/>
        <v>0.4611508951406651</v>
      </c>
      <c r="T74" s="3">
        <f t="shared" si="26"/>
        <v>0.28028199546485266</v>
      </c>
      <c r="U74" s="3">
        <f t="shared" si="26"/>
        <v>0.52265944894651528</v>
      </c>
      <c r="V74" s="3">
        <f t="shared" si="26"/>
        <v>0.36272277859979751</v>
      </c>
      <c r="W74" s="3">
        <f t="shared" si="26"/>
        <v>0.18069484457922674</v>
      </c>
      <c r="Y74" s="59">
        <v>14.22</v>
      </c>
      <c r="Z74" s="3">
        <f t="shared" si="3"/>
        <v>5.8442845349817363</v>
      </c>
      <c r="AA74" s="3">
        <v>5084.0108994927496</v>
      </c>
      <c r="AB74" s="3">
        <v>5086.4438377869301</v>
      </c>
    </row>
    <row r="75" spans="1:28" x14ac:dyDescent="0.25">
      <c r="A75" s="1">
        <v>16.78</v>
      </c>
      <c r="B75" s="3">
        <f t="shared" si="4"/>
        <v>0.185299695863747</v>
      </c>
      <c r="C75" s="3">
        <f t="shared" ref="C75:W75" si="27">C26*C$47/100</f>
        <v>0.21043170320404714</v>
      </c>
      <c r="D75" s="3">
        <f t="shared" si="27"/>
        <v>0.35843245829561632</v>
      </c>
      <c r="E75" s="3">
        <f t="shared" si="27"/>
        <v>0.22764003534014882</v>
      </c>
      <c r="F75" s="3">
        <f t="shared" si="27"/>
        <v>0.16134958319439821</v>
      </c>
      <c r="G75" s="3">
        <f t="shared" si="27"/>
        <v>0.21889141306454746</v>
      </c>
      <c r="H75" s="3">
        <f t="shared" si="27"/>
        <v>0.18463960335309745</v>
      </c>
      <c r="I75" s="3">
        <f t="shared" si="27"/>
        <v>0.31954316656497872</v>
      </c>
      <c r="J75" s="3">
        <f t="shared" si="27"/>
        <v>0.42120388155262128</v>
      </c>
      <c r="K75" s="3">
        <f t="shared" si="27"/>
        <v>0.32853928975664964</v>
      </c>
      <c r="L75" s="3">
        <f t="shared" si="27"/>
        <v>0.4659488728925934</v>
      </c>
      <c r="M75" s="3">
        <f t="shared" si="27"/>
        <v>0.40005971575594174</v>
      </c>
      <c r="N75" s="3">
        <f t="shared" si="27"/>
        <v>0.33780366634335607</v>
      </c>
      <c r="O75" s="3">
        <f t="shared" si="27"/>
        <v>0.22884341850220263</v>
      </c>
      <c r="P75" s="3">
        <f t="shared" si="27"/>
        <v>0.20488372906773311</v>
      </c>
      <c r="Q75" s="3">
        <f t="shared" si="27"/>
        <v>0.2501896201519393</v>
      </c>
      <c r="R75" s="3">
        <f t="shared" si="27"/>
        <v>0.24668407106911791</v>
      </c>
      <c r="S75" s="3">
        <f t="shared" si="27"/>
        <v>0.50976224306147588</v>
      </c>
      <c r="T75" s="3">
        <f t="shared" si="27"/>
        <v>0.33615216067379339</v>
      </c>
      <c r="U75" s="3">
        <f t="shared" si="27"/>
        <v>0.51748460291734188</v>
      </c>
      <c r="V75" s="3">
        <f t="shared" si="27"/>
        <v>0.43161984269137904</v>
      </c>
      <c r="W75" s="3">
        <f t="shared" si="27"/>
        <v>0.22181849886277491</v>
      </c>
      <c r="Y75" s="59">
        <v>16.78</v>
      </c>
      <c r="Z75" s="3">
        <f t="shared" si="3"/>
        <v>6.7672212721795022</v>
      </c>
      <c r="AA75" s="3">
        <v>5855.9329239180497</v>
      </c>
      <c r="AB75" s="3">
        <v>5847.5240320642497</v>
      </c>
    </row>
    <row r="76" spans="1:28" x14ac:dyDescent="0.25">
      <c r="A76" s="1">
        <v>19.809999999999999</v>
      </c>
      <c r="B76" s="3">
        <f t="shared" si="4"/>
        <v>0.22770237226277376</v>
      </c>
      <c r="C76" s="3">
        <f t="shared" ref="C76:W76" si="28">C27*C$47/100</f>
        <v>0.25692242833052265</v>
      </c>
      <c r="D76" s="3">
        <f t="shared" si="28"/>
        <v>0.42676045519203426</v>
      </c>
      <c r="E76" s="3">
        <f t="shared" si="28"/>
        <v>0.27188236778997849</v>
      </c>
      <c r="F76" s="3">
        <f t="shared" si="28"/>
        <v>0.19867672557519186</v>
      </c>
      <c r="G76" s="3">
        <f t="shared" si="28"/>
        <v>0.26259745428700659</v>
      </c>
      <c r="H76" s="3">
        <f t="shared" si="28"/>
        <v>0.19294704559394801</v>
      </c>
      <c r="I76" s="3">
        <f t="shared" si="28"/>
        <v>0.38805322147651011</v>
      </c>
      <c r="J76" s="3">
        <f t="shared" si="28"/>
        <v>0.50604211017740464</v>
      </c>
      <c r="K76" s="3">
        <f t="shared" si="28"/>
        <v>0.39466700622524037</v>
      </c>
      <c r="L76" s="3">
        <f t="shared" si="28"/>
        <v>0.49515002841447253</v>
      </c>
      <c r="M76" s="3">
        <f t="shared" si="28"/>
        <v>0.38655858858122971</v>
      </c>
      <c r="N76" s="3">
        <f t="shared" si="28"/>
        <v>0.40635378273520861</v>
      </c>
      <c r="O76" s="3">
        <f t="shared" si="28"/>
        <v>0.28200394713656385</v>
      </c>
      <c r="P76" s="3">
        <f t="shared" si="28"/>
        <v>0.25081283012580202</v>
      </c>
      <c r="Q76" s="3">
        <f t="shared" si="28"/>
        <v>0.30141674530187934</v>
      </c>
      <c r="R76" s="3">
        <f t="shared" si="28"/>
        <v>0.31088951422409383</v>
      </c>
      <c r="S76" s="3">
        <f t="shared" si="28"/>
        <v>0.53209718670076744</v>
      </c>
      <c r="T76" s="3">
        <f t="shared" si="28"/>
        <v>0.39854051182377725</v>
      </c>
      <c r="U76" s="3">
        <f t="shared" si="28"/>
        <v>0.48514181523500793</v>
      </c>
      <c r="V76" s="3">
        <f t="shared" si="28"/>
        <v>0.50592059808426137</v>
      </c>
      <c r="W76" s="3">
        <f t="shared" si="28"/>
        <v>0.27166535253980301</v>
      </c>
      <c r="Y76" s="59">
        <v>19.809999999999999</v>
      </c>
      <c r="Z76" s="3">
        <f t="shared" si="3"/>
        <v>7.7528020878134773</v>
      </c>
      <c r="AA76" s="3">
        <v>6729.3925509948704</v>
      </c>
      <c r="AB76" s="3">
        <v>6705.5061788860903</v>
      </c>
    </row>
    <row r="77" spans="1:28" x14ac:dyDescent="0.25">
      <c r="A77" s="1">
        <v>23.37</v>
      </c>
      <c r="B77" s="3">
        <f t="shared" si="4"/>
        <v>0.27392128953771294</v>
      </c>
      <c r="C77" s="3">
        <f t="shared" ref="C77:W77" si="29">C28*C$47/100</f>
        <v>0.31034598088813931</v>
      </c>
      <c r="D77" s="3">
        <f t="shared" si="29"/>
        <v>0.49624655373076437</v>
      </c>
      <c r="E77" s="3">
        <f t="shared" si="29"/>
        <v>0.31990609617569093</v>
      </c>
      <c r="F77" s="3">
        <f t="shared" si="29"/>
        <v>0.24041890630210083</v>
      </c>
      <c r="G77" s="3">
        <f t="shared" si="29"/>
        <v>0.30738711636622101</v>
      </c>
      <c r="H77" s="3">
        <f t="shared" si="29"/>
        <v>0.1859795133919443</v>
      </c>
      <c r="I77" s="3">
        <f t="shared" si="29"/>
        <v>0.46014215985356927</v>
      </c>
      <c r="J77" s="3">
        <f t="shared" si="29"/>
        <v>0.58669817260237467</v>
      </c>
      <c r="K77" s="3">
        <f t="shared" si="29"/>
        <v>0.45554649122807001</v>
      </c>
      <c r="L77" s="3">
        <f t="shared" si="29"/>
        <v>0.48943675885584403</v>
      </c>
      <c r="M77" s="3">
        <f t="shared" si="29"/>
        <v>0.34889754962019076</v>
      </c>
      <c r="N77" s="3">
        <f t="shared" si="29"/>
        <v>0.47207709020368577</v>
      </c>
      <c r="O77" s="3">
        <f t="shared" si="29"/>
        <v>0.33567076651982375</v>
      </c>
      <c r="P77" s="3">
        <f t="shared" si="29"/>
        <v>0.293546863284179</v>
      </c>
      <c r="Q77" s="3">
        <f t="shared" si="29"/>
        <v>0.35035694522191135</v>
      </c>
      <c r="R77" s="3">
        <f t="shared" si="29"/>
        <v>0.3835430420047245</v>
      </c>
      <c r="S77" s="3">
        <f t="shared" si="29"/>
        <v>0.50976224306147588</v>
      </c>
      <c r="T77" s="3">
        <f t="shared" si="29"/>
        <v>0.45347950761256894</v>
      </c>
      <c r="U77" s="3">
        <f t="shared" si="29"/>
        <v>0.4217499513776336</v>
      </c>
      <c r="V77" s="3">
        <f t="shared" si="29"/>
        <v>0.56671212522389214</v>
      </c>
      <c r="W77" s="3">
        <f t="shared" si="29"/>
        <v>0.32711997725549674</v>
      </c>
      <c r="Y77" s="59">
        <v>23.37</v>
      </c>
      <c r="Z77" s="3">
        <f t="shared" si="3"/>
        <v>8.5889451003180159</v>
      </c>
      <c r="AA77" s="3">
        <v>7551.1914089311504</v>
      </c>
      <c r="AB77" s="3">
        <v>7507.8114507325599</v>
      </c>
    </row>
    <row r="78" spans="1:28" x14ac:dyDescent="0.25">
      <c r="A78" s="1">
        <v>27.58</v>
      </c>
      <c r="B78" s="3">
        <f t="shared" si="4"/>
        <v>0.3307408759124088</v>
      </c>
      <c r="C78" s="3">
        <f t="shared" ref="C78:W78" si="30">C29*C$47/100</f>
        <v>0.37763518830803811</v>
      </c>
      <c r="D78" s="3">
        <f t="shared" si="30"/>
        <v>0.57036505883874311</v>
      </c>
      <c r="E78" s="3">
        <f t="shared" si="30"/>
        <v>0.3743581976524043</v>
      </c>
      <c r="F78" s="3">
        <f t="shared" si="30"/>
        <v>0.28858296098699582</v>
      </c>
      <c r="G78" s="3">
        <f t="shared" si="30"/>
        <v>0.35651126187245602</v>
      </c>
      <c r="H78" s="3">
        <f t="shared" si="30"/>
        <v>0.16856068288693515</v>
      </c>
      <c r="I78" s="3">
        <f t="shared" si="30"/>
        <v>0.53529871262965234</v>
      </c>
      <c r="J78" s="3">
        <f t="shared" si="30"/>
        <v>0.65779499799920016</v>
      </c>
      <c r="K78" s="3">
        <f t="shared" si="30"/>
        <v>0.50960327532541028</v>
      </c>
      <c r="L78" s="3">
        <f t="shared" si="30"/>
        <v>0.45960079560522837</v>
      </c>
      <c r="M78" s="3">
        <f t="shared" si="30"/>
        <v>0.30270948296985994</v>
      </c>
      <c r="N78" s="3">
        <f t="shared" si="30"/>
        <v>0.53709369544131924</v>
      </c>
      <c r="O78" s="3">
        <f t="shared" si="30"/>
        <v>0.38832500440528628</v>
      </c>
      <c r="P78" s="3">
        <f t="shared" si="30"/>
        <v>0.33308582854286439</v>
      </c>
      <c r="Q78" s="3">
        <f t="shared" si="30"/>
        <v>0.39609544982007205</v>
      </c>
      <c r="R78" s="3">
        <f t="shared" si="30"/>
        <v>0.45957580363561695</v>
      </c>
      <c r="S78" s="3">
        <f t="shared" si="30"/>
        <v>0.4604939850336271</v>
      </c>
      <c r="T78" s="3">
        <f t="shared" si="30"/>
        <v>0.5019003174603176</v>
      </c>
      <c r="U78" s="3">
        <f t="shared" si="30"/>
        <v>0.35059581847649907</v>
      </c>
      <c r="V78" s="3">
        <f t="shared" si="30"/>
        <v>0.6133189626976091</v>
      </c>
      <c r="W78" s="3">
        <f t="shared" si="30"/>
        <v>0.38257460197119036</v>
      </c>
      <c r="Y78" s="59">
        <v>27.58</v>
      </c>
      <c r="Z78" s="3">
        <f t="shared" si="3"/>
        <v>9.3548209584717323</v>
      </c>
      <c r="AA78" s="3">
        <v>8447.9647146164407</v>
      </c>
      <c r="AB78" s="3">
        <v>8383.4098297478995</v>
      </c>
    </row>
    <row r="79" spans="1:28" x14ac:dyDescent="0.25">
      <c r="A79" s="1">
        <v>32.549999999999997</v>
      </c>
      <c r="B79" s="3">
        <f t="shared" si="4"/>
        <v>0.38925656934306579</v>
      </c>
      <c r="C79" s="3">
        <f t="shared" ref="C79:W79" si="31">C30*C$47/100</f>
        <v>0.44288532883642484</v>
      </c>
      <c r="D79" s="3">
        <f t="shared" si="31"/>
        <v>0.62884919177550769</v>
      </c>
      <c r="E79" s="3">
        <f t="shared" si="31"/>
        <v>0.41860053010223391</v>
      </c>
      <c r="F79" s="3">
        <f t="shared" si="31"/>
        <v>0.33313471157052371</v>
      </c>
      <c r="G79" s="3">
        <f t="shared" si="31"/>
        <v>0.39552161271564268</v>
      </c>
      <c r="H79" s="3">
        <f t="shared" si="31"/>
        <v>0.14310239214884476</v>
      </c>
      <c r="I79" s="3">
        <f t="shared" si="31"/>
        <v>0.59256084807809639</v>
      </c>
      <c r="J79" s="3">
        <f t="shared" si="31"/>
        <v>0.69184977991196517</v>
      </c>
      <c r="K79" s="3">
        <f t="shared" si="31"/>
        <v>0.53426996321448772</v>
      </c>
      <c r="L79" s="3">
        <f t="shared" si="31"/>
        <v>0.40500733093388919</v>
      </c>
      <c r="M79" s="3">
        <f t="shared" si="31"/>
        <v>0.25154731683410902</v>
      </c>
      <c r="N79" s="3">
        <f t="shared" si="31"/>
        <v>0.57384221144519887</v>
      </c>
      <c r="O79" s="3">
        <f t="shared" si="31"/>
        <v>0.4247779383259912</v>
      </c>
      <c r="P79" s="3">
        <f t="shared" si="31"/>
        <v>0.35425315337832208</v>
      </c>
      <c r="Q79" s="3">
        <f t="shared" si="31"/>
        <v>0.42308116753298697</v>
      </c>
      <c r="R79" s="3">
        <f t="shared" si="31"/>
        <v>0.52209162986546187</v>
      </c>
      <c r="S79" s="3">
        <f t="shared" si="31"/>
        <v>0.3882338732594488</v>
      </c>
      <c r="T79" s="3">
        <f t="shared" si="31"/>
        <v>0.52750747651441532</v>
      </c>
      <c r="U79" s="3">
        <f t="shared" si="31"/>
        <v>0.28073539708265799</v>
      </c>
      <c r="V79" s="3">
        <f t="shared" si="31"/>
        <v>0.62885457518884824</v>
      </c>
      <c r="W79" s="3">
        <f t="shared" si="31"/>
        <v>0.42058282789992435</v>
      </c>
      <c r="Y79" s="59">
        <v>32.549999999999997</v>
      </c>
      <c r="Z79" s="3">
        <f t="shared" si="3"/>
        <v>9.7705458259580471</v>
      </c>
      <c r="AA79" s="3">
        <v>9255.6222950766205</v>
      </c>
      <c r="AB79" s="3">
        <v>9172.8590798405203</v>
      </c>
    </row>
    <row r="80" spans="1:28" x14ac:dyDescent="0.25">
      <c r="A80" s="1">
        <v>38.409999999999997</v>
      </c>
      <c r="B80" s="3">
        <f t="shared" si="4"/>
        <v>0.44480407542579087</v>
      </c>
      <c r="C80" s="3">
        <f t="shared" ref="C80:W80" si="32">C31*C$47/100</f>
        <v>0.49834794828555362</v>
      </c>
      <c r="D80" s="3">
        <f t="shared" si="32"/>
        <v>0.66706654597180925</v>
      </c>
      <c r="E80" s="3">
        <f t="shared" si="32"/>
        <v>0.44847355799570854</v>
      </c>
      <c r="F80" s="3">
        <f t="shared" si="32"/>
        <v>0.36644818272757612</v>
      </c>
      <c r="G80" s="3">
        <f t="shared" si="32"/>
        <v>0.41936127156425684</v>
      </c>
      <c r="H80" s="3">
        <f t="shared" si="32"/>
        <v>0.11550024534859941</v>
      </c>
      <c r="I80" s="3">
        <f t="shared" si="32"/>
        <v>0.62119191580231858</v>
      </c>
      <c r="J80" s="3">
        <f t="shared" si="32"/>
        <v>0.68229054288382063</v>
      </c>
      <c r="K80" s="3">
        <f t="shared" si="32"/>
        <v>0.5269224391624221</v>
      </c>
      <c r="L80" s="3">
        <f t="shared" si="32"/>
        <v>0.34152655806023879</v>
      </c>
      <c r="M80" s="3">
        <f t="shared" si="32"/>
        <v>0.20393807890222962</v>
      </c>
      <c r="N80" s="3">
        <f t="shared" si="32"/>
        <v>0.57454891367604277</v>
      </c>
      <c r="O80" s="3">
        <f t="shared" si="32"/>
        <v>0.43642262555066069</v>
      </c>
      <c r="P80" s="3">
        <f t="shared" si="32"/>
        <v>0.35225623594101485</v>
      </c>
      <c r="Q80" s="3">
        <f t="shared" si="32"/>
        <v>0.42536809276289494</v>
      </c>
      <c r="R80" s="3">
        <f t="shared" si="32"/>
        <v>0.56686647838143189</v>
      </c>
      <c r="S80" s="3">
        <f t="shared" si="32"/>
        <v>0.31268921095008051</v>
      </c>
      <c r="T80" s="3">
        <f t="shared" si="32"/>
        <v>0.53123215419501146</v>
      </c>
      <c r="U80" s="3">
        <f t="shared" si="32"/>
        <v>0.21734353322528357</v>
      </c>
      <c r="V80" s="3">
        <f t="shared" si="32"/>
        <v>0.61534534693559673</v>
      </c>
      <c r="W80" s="3">
        <f t="shared" si="32"/>
        <v>0.43491379833206983</v>
      </c>
      <c r="Y80" s="59">
        <v>38.409999999999997</v>
      </c>
      <c r="Z80" s="3">
        <f t="shared" si="3"/>
        <v>9.8028577520804134</v>
      </c>
      <c r="AA80" s="3">
        <v>10073.2921644336</v>
      </c>
      <c r="AB80" s="3">
        <v>9978.87603984419</v>
      </c>
    </row>
    <row r="81" spans="1:28" x14ac:dyDescent="0.25">
      <c r="A81" s="1">
        <v>45.32</v>
      </c>
      <c r="B81" s="3">
        <f t="shared" si="4"/>
        <v>0.48296648418491495</v>
      </c>
      <c r="C81" s="3">
        <f t="shared" ref="C81:W81" si="33">C32*C$47/100</f>
        <v>0.53545896571107354</v>
      </c>
      <c r="D81" s="3">
        <f t="shared" si="33"/>
        <v>0.67459420664683833</v>
      </c>
      <c r="E81" s="3">
        <f t="shared" si="33"/>
        <v>0.46246472295847513</v>
      </c>
      <c r="F81" s="3">
        <f t="shared" si="33"/>
        <v>0.38089739913304455</v>
      </c>
      <c r="G81" s="3">
        <f t="shared" si="33"/>
        <v>0.42044489242101202</v>
      </c>
      <c r="H81" s="3">
        <f t="shared" si="33"/>
        <v>9.0845900633817186E-2</v>
      </c>
      <c r="I81" s="3">
        <f t="shared" si="33"/>
        <v>0.61505668700427096</v>
      </c>
      <c r="J81" s="3">
        <f t="shared" si="33"/>
        <v>0.63449435774309759</v>
      </c>
      <c r="K81" s="3">
        <f t="shared" si="33"/>
        <v>0.49280893463497449</v>
      </c>
      <c r="L81" s="3">
        <f t="shared" si="33"/>
        <v>0.27296732335669638</v>
      </c>
      <c r="M81" s="3">
        <f t="shared" si="33"/>
        <v>0.15917118353344753</v>
      </c>
      <c r="N81" s="3">
        <f t="shared" si="33"/>
        <v>0.53780039767216303</v>
      </c>
      <c r="O81" s="3">
        <f t="shared" si="33"/>
        <v>0.42427164757709257</v>
      </c>
      <c r="P81" s="3">
        <f t="shared" si="33"/>
        <v>0.33108891110555694</v>
      </c>
      <c r="Q81" s="3">
        <f t="shared" si="33"/>
        <v>0.40249884046381462</v>
      </c>
      <c r="R81" s="3">
        <f t="shared" si="33"/>
        <v>0.58207303070761041</v>
      </c>
      <c r="S81" s="3">
        <f t="shared" si="33"/>
        <v>0.24239982949701624</v>
      </c>
      <c r="T81" s="3">
        <f t="shared" si="33"/>
        <v>0.50143473275024308</v>
      </c>
      <c r="U81" s="3">
        <f t="shared" si="33"/>
        <v>0.16171393841166931</v>
      </c>
      <c r="V81" s="3">
        <f t="shared" si="33"/>
        <v>0.5640102795732419</v>
      </c>
      <c r="W81" s="3">
        <f t="shared" si="33"/>
        <v>0.42120591357088705</v>
      </c>
      <c r="Y81" s="59">
        <v>45.32</v>
      </c>
      <c r="Z81" s="3">
        <f t="shared" si="3"/>
        <v>9.3906685792909581</v>
      </c>
      <c r="AA81" s="3">
        <v>10813.9986110667</v>
      </c>
      <c r="AB81" s="3">
        <v>10712.125320867</v>
      </c>
    </row>
    <row r="82" spans="1:28" x14ac:dyDescent="0.25">
      <c r="A82" s="1">
        <v>53.48</v>
      </c>
      <c r="B82" s="3">
        <f t="shared" si="4"/>
        <v>0.48296648418491495</v>
      </c>
      <c r="C82" s="3">
        <f t="shared" ref="C82:W82" si="34">C33*C$47/100</f>
        <v>0.52689488476672264</v>
      </c>
      <c r="D82" s="3">
        <f t="shared" si="34"/>
        <v>0.6317444458812882</v>
      </c>
      <c r="E82" s="3">
        <f t="shared" si="34"/>
        <v>0.44355774327906083</v>
      </c>
      <c r="F82" s="3">
        <f t="shared" si="34"/>
        <v>0.36644818272757612</v>
      </c>
      <c r="G82" s="3">
        <f t="shared" si="34"/>
        <v>0.39082592233637031</v>
      </c>
      <c r="H82" s="3">
        <f t="shared" si="34"/>
        <v>6.8603393988959274E-2</v>
      </c>
      <c r="I82" s="3">
        <f t="shared" si="34"/>
        <v>0.56086216595485061</v>
      </c>
      <c r="J82" s="3">
        <f t="shared" si="34"/>
        <v>0.54308415366146479</v>
      </c>
      <c r="K82" s="3">
        <f t="shared" si="34"/>
        <v>0.42878051075268808</v>
      </c>
      <c r="L82" s="3">
        <f t="shared" si="34"/>
        <v>0.20377328092441754</v>
      </c>
      <c r="M82" s="3">
        <f t="shared" si="34"/>
        <v>0.11724663072776266</v>
      </c>
      <c r="N82" s="3">
        <f t="shared" si="34"/>
        <v>0.45935645004849668</v>
      </c>
      <c r="O82" s="3">
        <f t="shared" si="34"/>
        <v>0.37769289867841399</v>
      </c>
      <c r="P82" s="3">
        <f t="shared" si="34"/>
        <v>0.2847604265600267</v>
      </c>
      <c r="Q82" s="3">
        <f t="shared" si="34"/>
        <v>0.34761263494602168</v>
      </c>
      <c r="R82" s="3">
        <f t="shared" si="34"/>
        <v>0.55165992605525349</v>
      </c>
      <c r="S82" s="3">
        <f t="shared" si="34"/>
        <v>0.17802263900729376</v>
      </c>
      <c r="T82" s="3">
        <f t="shared" si="34"/>
        <v>0.43858079689018475</v>
      </c>
      <c r="U82" s="3">
        <f t="shared" si="34"/>
        <v>0.11255290113452186</v>
      </c>
      <c r="V82" s="3">
        <f t="shared" si="34"/>
        <v>0.48160398722840886</v>
      </c>
      <c r="W82" s="3">
        <f t="shared" si="34"/>
        <v>0.37634374526156189</v>
      </c>
      <c r="Y82" s="60">
        <v>53.48</v>
      </c>
      <c r="Z82" s="57">
        <f t="shared" si="3"/>
        <v>8.372974204996261</v>
      </c>
      <c r="AA82" s="3">
        <v>11153.32864645</v>
      </c>
      <c r="AB82" s="3">
        <v>11051.812527840601</v>
      </c>
    </row>
    <row r="83" spans="1:28" x14ac:dyDescent="0.25">
      <c r="A83" s="1">
        <v>63.11</v>
      </c>
      <c r="B83" s="3">
        <f t="shared" si="4"/>
        <v>0.45158850364963515</v>
      </c>
      <c r="C83" s="3">
        <f t="shared" ref="C83:W83" si="35">C34*C$47/100</f>
        <v>0.49223074761101737</v>
      </c>
      <c r="D83" s="3">
        <f t="shared" si="35"/>
        <v>0.56225834734255808</v>
      </c>
      <c r="E83" s="3">
        <f t="shared" si="35"/>
        <v>0.4049875047330555</v>
      </c>
      <c r="F83" s="3">
        <f t="shared" si="35"/>
        <v>0.33634564854951671</v>
      </c>
      <c r="G83" s="3">
        <f t="shared" si="35"/>
        <v>0.34675867416165934</v>
      </c>
      <c r="H83" s="3">
        <f t="shared" si="35"/>
        <v>5.1184563483950091E-2</v>
      </c>
      <c r="I83" s="3">
        <f t="shared" si="35"/>
        <v>0.48059292251372798</v>
      </c>
      <c r="J83" s="3">
        <f t="shared" si="35"/>
        <v>0.43733509403761528</v>
      </c>
      <c r="K83" s="3">
        <f t="shared" si="35"/>
        <v>0.35583009337860771</v>
      </c>
      <c r="L83" s="3">
        <f t="shared" si="35"/>
        <v>0.14917981625307827</v>
      </c>
      <c r="M83" s="3">
        <f t="shared" si="35"/>
        <v>8.384910561136967E-2</v>
      </c>
      <c r="N83" s="3">
        <f t="shared" si="35"/>
        <v>0.3752588845780796</v>
      </c>
      <c r="O83" s="3">
        <f t="shared" si="35"/>
        <v>0.31592542731277534</v>
      </c>
      <c r="P83" s="3">
        <f t="shared" si="35"/>
        <v>0.23323995667749733</v>
      </c>
      <c r="Q83" s="3">
        <f t="shared" si="35"/>
        <v>0.28540826869252311</v>
      </c>
      <c r="R83" s="3">
        <f t="shared" si="35"/>
        <v>0.49083371675053933</v>
      </c>
      <c r="S83" s="3">
        <f t="shared" si="35"/>
        <v>0.13072511130055889</v>
      </c>
      <c r="T83" s="3">
        <f t="shared" si="35"/>
        <v>0.36781192095885978</v>
      </c>
      <c r="U83" s="3">
        <f t="shared" si="35"/>
        <v>7.5035267423014557E-2</v>
      </c>
      <c r="V83" s="3">
        <f t="shared" si="35"/>
        <v>0.39176761934428778</v>
      </c>
      <c r="W83" s="3">
        <f t="shared" si="35"/>
        <v>0.32338146322971961</v>
      </c>
      <c r="Y83" s="59">
        <v>63.11</v>
      </c>
      <c r="Z83" s="3">
        <f t="shared" si="3"/>
        <v>7.1415286575936454</v>
      </c>
      <c r="AA83" s="3">
        <v>11312.308963867201</v>
      </c>
      <c r="AB83" s="3">
        <v>11226.3041738146</v>
      </c>
    </row>
    <row r="84" spans="1:28" x14ac:dyDescent="0.25">
      <c r="A84" s="1">
        <v>74.48</v>
      </c>
      <c r="B84" s="3">
        <f t="shared" si="4"/>
        <v>0.38756046228710467</v>
      </c>
      <c r="C84" s="3">
        <f t="shared" ref="C84:W84" si="36">C35*C$47/100</f>
        <v>0.41882433951658221</v>
      </c>
      <c r="D84" s="3">
        <f t="shared" si="36"/>
        <v>0.45455489460752629</v>
      </c>
      <c r="E84" s="3">
        <f t="shared" si="36"/>
        <v>0.33162842357692779</v>
      </c>
      <c r="F84" s="3">
        <f t="shared" si="36"/>
        <v>0.28256245415138392</v>
      </c>
      <c r="G84" s="3">
        <f t="shared" si="36"/>
        <v>0.2813802158040965</v>
      </c>
      <c r="H84" s="3">
        <f t="shared" si="36"/>
        <v>3.6177571048865251E-2</v>
      </c>
      <c r="I84" s="3">
        <f t="shared" si="36"/>
        <v>0.3824292617449665</v>
      </c>
      <c r="J84" s="3">
        <f t="shared" si="36"/>
        <v>0.3238191543283982</v>
      </c>
      <c r="K84" s="3">
        <f t="shared" si="36"/>
        <v>0.27395768251273334</v>
      </c>
      <c r="L84" s="3">
        <f t="shared" si="36"/>
        <v>9.7760390225421517E-2</v>
      </c>
      <c r="M84" s="3">
        <f t="shared" si="36"/>
        <v>5.1162166135750982E-2</v>
      </c>
      <c r="N84" s="3">
        <f t="shared" si="36"/>
        <v>0.284800999030068</v>
      </c>
      <c r="O84" s="3">
        <f t="shared" si="36"/>
        <v>0.24909504845814975</v>
      </c>
      <c r="P84" s="3">
        <f t="shared" si="36"/>
        <v>0.18092071982004504</v>
      </c>
      <c r="Q84" s="3">
        <f t="shared" si="36"/>
        <v>0.21817266693322676</v>
      </c>
      <c r="R84" s="3">
        <f t="shared" si="36"/>
        <v>0.41649057204477785</v>
      </c>
      <c r="S84" s="3">
        <f t="shared" si="36"/>
        <v>8.8682864450127907E-2</v>
      </c>
      <c r="T84" s="3">
        <f t="shared" si="36"/>
        <v>0.28028199546485266</v>
      </c>
      <c r="U84" s="3">
        <f t="shared" si="36"/>
        <v>4.3986191247974066E-2</v>
      </c>
      <c r="V84" s="3">
        <f t="shared" si="36"/>
        <v>0.29179933027022814</v>
      </c>
      <c r="W84" s="3">
        <f t="shared" si="36"/>
        <v>0.26294215314632302</v>
      </c>
      <c r="Y84" s="59">
        <v>74.48</v>
      </c>
      <c r="Z84" s="3">
        <f t="shared" si="3"/>
        <v>5.638989556805531</v>
      </c>
      <c r="AA84" s="3">
        <v>10659.1857315655</v>
      </c>
      <c r="AB84" s="3">
        <v>10598.546632346201</v>
      </c>
    </row>
    <row r="85" spans="1:28" x14ac:dyDescent="0.25">
      <c r="A85" s="1">
        <v>87.89</v>
      </c>
      <c r="B85" s="3">
        <f t="shared" si="4"/>
        <v>0.31632396593673973</v>
      </c>
      <c r="C85" s="3">
        <f t="shared" ref="C85:W85" si="37">C36*C$47/100</f>
        <v>0.33970854412591328</v>
      </c>
      <c r="D85" s="3">
        <f t="shared" si="37"/>
        <v>0.34743049269365067</v>
      </c>
      <c r="E85" s="3">
        <f t="shared" si="37"/>
        <v>0.24768143380032806</v>
      </c>
      <c r="F85" s="3">
        <f t="shared" si="37"/>
        <v>0.2239628542847617</v>
      </c>
      <c r="G85" s="3">
        <f t="shared" si="37"/>
        <v>0.21636296439878541</v>
      </c>
      <c r="H85" s="3">
        <f t="shared" si="37"/>
        <v>2.5458290738090358E-2</v>
      </c>
      <c r="I85" s="3">
        <f t="shared" si="37"/>
        <v>0.29244590604026849</v>
      </c>
      <c r="J85" s="3">
        <f t="shared" si="37"/>
        <v>0.22762933173269317</v>
      </c>
      <c r="K85" s="3">
        <f t="shared" si="37"/>
        <v>0.20310655772495753</v>
      </c>
      <c r="L85" s="3">
        <f t="shared" si="37"/>
        <v>6.1576349687440822E-2</v>
      </c>
      <c r="M85" s="3">
        <f t="shared" si="37"/>
        <v>2.8423425630972773E-2</v>
      </c>
      <c r="N85" s="3">
        <f t="shared" si="37"/>
        <v>0.20847715809893314</v>
      </c>
      <c r="O85" s="3">
        <f t="shared" si="37"/>
        <v>0.19239048458149777</v>
      </c>
      <c r="P85" s="3">
        <f t="shared" si="37"/>
        <v>0.13978422061151383</v>
      </c>
      <c r="Q85" s="3">
        <f t="shared" si="37"/>
        <v>0.16465861655337871</v>
      </c>
      <c r="R85" s="3">
        <f t="shared" si="37"/>
        <v>0.34890589503954006</v>
      </c>
      <c r="S85" s="3">
        <f t="shared" si="37"/>
        <v>5.9778819740456582E-2</v>
      </c>
      <c r="T85" s="3">
        <f t="shared" si="37"/>
        <v>0.20578844185293169</v>
      </c>
      <c r="U85" s="3">
        <f t="shared" si="37"/>
        <v>2.3286807131280382E-2</v>
      </c>
      <c r="V85" s="3">
        <f t="shared" si="37"/>
        <v>0.20804211510007009</v>
      </c>
      <c r="W85" s="3">
        <f t="shared" si="37"/>
        <v>0.21309529946929495</v>
      </c>
      <c r="Y85" s="59">
        <v>87.89</v>
      </c>
      <c r="Z85" s="3">
        <f t="shared" si="3"/>
        <v>4.2943179749734988</v>
      </c>
      <c r="AA85" s="3">
        <v>9729.4529516752791</v>
      </c>
      <c r="AB85" s="3">
        <v>9642.0723391194297</v>
      </c>
    </row>
    <row r="86" spans="1:28" x14ac:dyDescent="0.25">
      <c r="A86" s="1">
        <v>103.72</v>
      </c>
      <c r="B86" s="3">
        <f t="shared" si="4"/>
        <v>0.2467835766423358</v>
      </c>
      <c r="C86" s="3">
        <f t="shared" ref="C86:W86" si="38">C37*C$47/100</f>
        <v>0.26711776278808314</v>
      </c>
      <c r="D86" s="3">
        <f t="shared" si="38"/>
        <v>0.24957090391827241</v>
      </c>
      <c r="E86" s="3">
        <f t="shared" si="38"/>
        <v>0.17129723589549406</v>
      </c>
      <c r="F86" s="3">
        <f t="shared" si="38"/>
        <v>0.16737009003001005</v>
      </c>
      <c r="G86" s="3">
        <f t="shared" si="38"/>
        <v>0.15640261032499844</v>
      </c>
      <c r="H86" s="3">
        <f t="shared" si="38"/>
        <v>1.8222776528317313E-2</v>
      </c>
      <c r="I86" s="3">
        <f t="shared" si="38"/>
        <v>0.2162668151311776</v>
      </c>
      <c r="J86" s="3">
        <f t="shared" si="38"/>
        <v>0.1505579831932774</v>
      </c>
      <c r="K86" s="3">
        <f t="shared" si="38"/>
        <v>0.14537601160158456</v>
      </c>
      <c r="L86" s="3">
        <f t="shared" si="38"/>
        <v>3.6818848266717191E-2</v>
      </c>
      <c r="M86" s="3">
        <f t="shared" si="38"/>
        <v>1.4211712815486386E-2</v>
      </c>
      <c r="N86" s="3">
        <f t="shared" si="38"/>
        <v>0.13851363724539287</v>
      </c>
      <c r="O86" s="3">
        <f t="shared" si="38"/>
        <v>0.13973624669603521</v>
      </c>
      <c r="P86" s="3">
        <f t="shared" si="38"/>
        <v>0.10264155627759732</v>
      </c>
      <c r="Q86" s="3">
        <f t="shared" si="38"/>
        <v>0.11800534186325475</v>
      </c>
      <c r="R86" s="3">
        <f t="shared" si="38"/>
        <v>0.27709717572147491</v>
      </c>
      <c r="S86" s="3">
        <f t="shared" si="38"/>
        <v>3.9414606422279064E-2</v>
      </c>
      <c r="T86" s="3">
        <f t="shared" si="38"/>
        <v>0.14200333657272435</v>
      </c>
      <c r="U86" s="3">
        <f t="shared" si="38"/>
        <v>1.1643403565640191E-2</v>
      </c>
      <c r="V86" s="3">
        <f t="shared" si="38"/>
        <v>0.13982051242115098</v>
      </c>
      <c r="W86" s="3">
        <f t="shared" si="38"/>
        <v>0.16885621683093255</v>
      </c>
      <c r="Y86" s="59">
        <v>103.72</v>
      </c>
      <c r="Z86" s="3">
        <f t="shared" si="3"/>
        <v>3.1177283607522366</v>
      </c>
      <c r="AA86" s="3">
        <v>8240.9416491218199</v>
      </c>
      <c r="AB86" s="3">
        <v>7649.5509238986297</v>
      </c>
    </row>
    <row r="87" spans="1:28" x14ac:dyDescent="0.25">
      <c r="A87" s="1">
        <v>122.39</v>
      </c>
      <c r="B87" s="3">
        <f t="shared" si="4"/>
        <v>0.19971660583941608</v>
      </c>
      <c r="C87" s="3">
        <f t="shared" ref="C87:W87" si="39">C38*C$47/100</f>
        <v>0.22144266441821242</v>
      </c>
      <c r="D87" s="3">
        <f t="shared" si="39"/>
        <v>0.18182195784301056</v>
      </c>
      <c r="E87" s="3">
        <f t="shared" si="39"/>
        <v>0.1210046699482519</v>
      </c>
      <c r="F87" s="3">
        <f t="shared" si="39"/>
        <v>0.12763474491497173</v>
      </c>
      <c r="G87" s="3">
        <f t="shared" si="39"/>
        <v>0.11594743167280486</v>
      </c>
      <c r="H87" s="3">
        <f t="shared" si="39"/>
        <v>1.4471028419546101E-2</v>
      </c>
      <c r="I87" s="3">
        <f t="shared" si="39"/>
        <v>0.16974133007931669</v>
      </c>
      <c r="J87" s="3">
        <f t="shared" si="39"/>
        <v>0.10395670268107249</v>
      </c>
      <c r="K87" s="3">
        <f t="shared" si="39"/>
        <v>0.11283697651386529</v>
      </c>
      <c r="L87" s="3">
        <f t="shared" si="39"/>
        <v>2.2218270505777616E-2</v>
      </c>
      <c r="M87" s="3">
        <f t="shared" si="39"/>
        <v>7.1058564077431932E-3</v>
      </c>
      <c r="N87" s="3">
        <f t="shared" si="39"/>
        <v>8.6217672162948608E-2</v>
      </c>
      <c r="O87" s="3">
        <f t="shared" si="39"/>
        <v>0.10480218502202643</v>
      </c>
      <c r="P87" s="3">
        <f t="shared" si="39"/>
        <v>7.8678547029909215E-2</v>
      </c>
      <c r="Q87" s="3">
        <f t="shared" si="39"/>
        <v>8.6445773690523808E-2</v>
      </c>
      <c r="R87" s="3">
        <f t="shared" si="39"/>
        <v>0.23147751874293943</v>
      </c>
      <c r="S87" s="3">
        <f t="shared" si="39"/>
        <v>2.8247134602633329E-2</v>
      </c>
      <c r="T87" s="3">
        <f t="shared" si="39"/>
        <v>0.10056629737609332</v>
      </c>
      <c r="U87" s="3">
        <f t="shared" si="39"/>
        <v>5.1748460291734192E-3</v>
      </c>
      <c r="V87" s="3">
        <f t="shared" si="39"/>
        <v>9.7941904836071944E-2</v>
      </c>
      <c r="W87" s="3">
        <f t="shared" si="39"/>
        <v>0.14019427596664147</v>
      </c>
      <c r="Y87" s="59">
        <v>122.39</v>
      </c>
      <c r="Z87" s="3">
        <f t="shared" si="3"/>
        <v>2.35764439470295</v>
      </c>
      <c r="AA87" s="3">
        <v>6921.7972474706603</v>
      </c>
      <c r="AB87" s="3">
        <v>5251.0575747032299</v>
      </c>
    </row>
    <row r="88" spans="1:28" x14ac:dyDescent="0.25">
      <c r="A88" s="1">
        <v>144.43</v>
      </c>
      <c r="B88" s="3">
        <f t="shared" si="4"/>
        <v>0.155193795620438</v>
      </c>
      <c r="C88" s="3">
        <f t="shared" ref="C88:W88" si="40">C39*C$47/100</f>
        <v>0.18147695334457556</v>
      </c>
      <c r="D88" s="3">
        <f t="shared" si="40"/>
        <v>0.12565402819087032</v>
      </c>
      <c r="E88" s="3">
        <f t="shared" si="40"/>
        <v>8.2812570995834861E-2</v>
      </c>
      <c r="F88" s="3">
        <f t="shared" si="40"/>
        <v>9.2314438146048713E-2</v>
      </c>
      <c r="G88" s="3">
        <f t="shared" si="40"/>
        <v>8.2355185113394111E-2</v>
      </c>
      <c r="H88" s="3">
        <f t="shared" si="40"/>
        <v>1.1523226334083005E-2</v>
      </c>
      <c r="I88" s="3">
        <f t="shared" si="40"/>
        <v>0.13088488102501525</v>
      </c>
      <c r="J88" s="3">
        <f t="shared" si="40"/>
        <v>6.8109563825530239E-2</v>
      </c>
      <c r="K88" s="3">
        <f t="shared" si="40"/>
        <v>8.6070996038483283E-2</v>
      </c>
      <c r="L88" s="3">
        <f t="shared" si="40"/>
        <v>1.2696154574730067E-2</v>
      </c>
      <c r="M88" s="3">
        <f t="shared" si="40"/>
        <v>2.8423425630972766E-3</v>
      </c>
      <c r="N88" s="3">
        <f t="shared" si="40"/>
        <v>4.8762453928225022E-2</v>
      </c>
      <c r="O88" s="3">
        <f t="shared" si="40"/>
        <v>7.6449903083700435E-2</v>
      </c>
      <c r="P88" s="3">
        <f t="shared" si="40"/>
        <v>5.9508139631758744E-2</v>
      </c>
      <c r="Q88" s="3">
        <f t="shared" si="40"/>
        <v>6.3119136345461818E-2</v>
      </c>
      <c r="R88" s="3">
        <f t="shared" si="40"/>
        <v>0.19346113792749314</v>
      </c>
      <c r="S88" s="3">
        <f t="shared" si="40"/>
        <v>2.0364213318177522E-2</v>
      </c>
      <c r="T88" s="3">
        <f t="shared" si="40"/>
        <v>6.797536767087789E-2</v>
      </c>
      <c r="U88" s="3">
        <f t="shared" si="40"/>
        <v>2.5874230145867096E-3</v>
      </c>
      <c r="V88" s="3">
        <f t="shared" si="40"/>
        <v>6.6195218440931389E-2</v>
      </c>
      <c r="W88" s="3">
        <f t="shared" si="40"/>
        <v>0.12337096285064446</v>
      </c>
      <c r="Y88" s="59">
        <v>144.43</v>
      </c>
      <c r="Z88" s="3">
        <f t="shared" si="3"/>
        <v>1.753728091983958</v>
      </c>
      <c r="AA88" s="3">
        <v>5559.5678278471896</v>
      </c>
      <c r="AB88" s="3">
        <v>2273.5544804247802</v>
      </c>
    </row>
    <row r="89" spans="1:28" x14ac:dyDescent="0.25">
      <c r="A89" s="1">
        <v>170.44</v>
      </c>
      <c r="B89" s="3">
        <f t="shared" si="4"/>
        <v>0.11872749391727495</v>
      </c>
      <c r="C89" s="3">
        <f t="shared" ref="C89:W89" si="41">C40*C$47/100</f>
        <v>0.14925969645868459</v>
      </c>
      <c r="D89" s="3">
        <f t="shared" si="41"/>
        <v>8.1646165783007915E-2</v>
      </c>
      <c r="E89" s="3">
        <f t="shared" si="41"/>
        <v>5.5208380663889917E-2</v>
      </c>
      <c r="F89" s="3">
        <f t="shared" si="41"/>
        <v>6.3416005335111741E-2</v>
      </c>
      <c r="G89" s="3">
        <f t="shared" si="41"/>
        <v>5.707069845577311E-2</v>
      </c>
      <c r="H89" s="3">
        <f t="shared" si="41"/>
        <v>9.1113882641586565E-3</v>
      </c>
      <c r="I89" s="3">
        <f t="shared" si="41"/>
        <v>0.10276508236729713</v>
      </c>
      <c r="J89" s="3">
        <f t="shared" si="41"/>
        <v>4.3016566626650682E-2</v>
      </c>
      <c r="K89" s="3">
        <f t="shared" si="41"/>
        <v>6.7177362761743048E-2</v>
      </c>
      <c r="L89" s="3">
        <f t="shared" si="41"/>
        <v>6.3480772873650334E-3</v>
      </c>
      <c r="M89" s="3">
        <f t="shared" si="41"/>
        <v>7.1058564077431914E-4</v>
      </c>
      <c r="N89" s="3">
        <f t="shared" si="41"/>
        <v>2.4027875848690598E-2</v>
      </c>
      <c r="O89" s="3">
        <f t="shared" si="41"/>
        <v>5.7210854625550658E-2</v>
      </c>
      <c r="P89" s="3">
        <f t="shared" si="41"/>
        <v>4.6727868032991761E-2</v>
      </c>
      <c r="Q89" s="3">
        <f t="shared" si="41"/>
        <v>4.7110659736105572E-2</v>
      </c>
      <c r="R89" s="3">
        <f t="shared" si="41"/>
        <v>0.17909939406388017</v>
      </c>
      <c r="S89" s="3">
        <f t="shared" si="41"/>
        <v>1.3795112247797675E-2</v>
      </c>
      <c r="T89" s="3">
        <f t="shared" si="41"/>
        <v>4.4696132167152583E-2</v>
      </c>
      <c r="U89" s="3">
        <f t="shared" si="41"/>
        <v>1.2937115072933548E-3</v>
      </c>
      <c r="V89" s="3">
        <f t="shared" si="41"/>
        <v>4.2554068997741605E-2</v>
      </c>
      <c r="W89" s="3">
        <f t="shared" si="41"/>
        <v>0.12025553449583022</v>
      </c>
      <c r="Y89" s="59">
        <v>170.44</v>
      </c>
      <c r="Z89" s="3">
        <f t="shared" si="3"/>
        <v>1.3312287152847653</v>
      </c>
      <c r="AA89" s="3">
        <v>4342.3819825568198</v>
      </c>
      <c r="AB89" s="3">
        <v>752.90329431254099</v>
      </c>
    </row>
    <row r="90" spans="1:28" x14ac:dyDescent="0.25">
      <c r="A90" s="1">
        <v>201.13</v>
      </c>
      <c r="B90" s="3">
        <f t="shared" si="4"/>
        <v>8.8621593673965937E-2</v>
      </c>
      <c r="C90" s="3">
        <f t="shared" ref="C90:W90" si="42">C41*C$47/100</f>
        <v>0.12193620011242269</v>
      </c>
      <c r="D90" s="3">
        <f t="shared" si="42"/>
        <v>4.9798370619423264E-2</v>
      </c>
      <c r="E90" s="3">
        <f t="shared" si="42"/>
        <v>3.3276284235769268E-2</v>
      </c>
      <c r="F90" s="3">
        <f t="shared" si="42"/>
        <v>4.0538079359786615E-2</v>
      </c>
      <c r="G90" s="3">
        <f t="shared" si="42"/>
        <v>3.756552303417976E-2</v>
      </c>
      <c r="H90" s="3">
        <f t="shared" si="42"/>
        <v>7.2355142097730507E-3</v>
      </c>
      <c r="I90" s="3">
        <f t="shared" si="42"/>
        <v>8.0269243441122629E-2</v>
      </c>
      <c r="J90" s="3">
        <f t="shared" si="42"/>
        <v>2.5690449513138605E-2</v>
      </c>
      <c r="K90" s="3">
        <f t="shared" si="42"/>
        <v>5.1957491511035639E-2</v>
      </c>
      <c r="L90" s="3">
        <f t="shared" si="42"/>
        <v>3.1740386436825167E-3</v>
      </c>
      <c r="M90" s="3">
        <f t="shared" si="42"/>
        <v>0</v>
      </c>
      <c r="N90" s="3">
        <f t="shared" si="42"/>
        <v>9.1871290009699329E-3</v>
      </c>
      <c r="O90" s="3">
        <f t="shared" si="42"/>
        <v>3.8984387665198239E-2</v>
      </c>
      <c r="P90" s="3">
        <f t="shared" si="42"/>
        <v>3.5145746896609188E-2</v>
      </c>
      <c r="Q90" s="3">
        <f t="shared" si="42"/>
        <v>3.3389108356657343E-2</v>
      </c>
      <c r="R90" s="3">
        <f t="shared" si="42"/>
        <v>0.1672720755879635</v>
      </c>
      <c r="S90" s="3">
        <f t="shared" si="42"/>
        <v>9.1967414985317832E-3</v>
      </c>
      <c r="T90" s="3">
        <f t="shared" si="42"/>
        <v>2.7469497894395855E-2</v>
      </c>
      <c r="U90" s="3">
        <f t="shared" si="42"/>
        <v>0</v>
      </c>
      <c r="V90" s="3">
        <f t="shared" si="42"/>
        <v>2.5667533681177471E-2</v>
      </c>
      <c r="W90" s="3">
        <f t="shared" si="42"/>
        <v>0.12399404852160729</v>
      </c>
      <c r="Y90" s="59">
        <v>201.13</v>
      </c>
      <c r="Z90" s="3">
        <f t="shared" si="3"/>
        <v>1.0103690574574107</v>
      </c>
      <c r="AA90" s="3">
        <v>3186.85359108996</v>
      </c>
      <c r="AB90" s="3">
        <v>435.88657235092001</v>
      </c>
    </row>
    <row r="91" spans="1:28" x14ac:dyDescent="0.25">
      <c r="A91" s="1">
        <v>237.35</v>
      </c>
      <c r="B91" s="3">
        <f t="shared" si="4"/>
        <v>7.0812469586374702E-2</v>
      </c>
      <c r="C91" s="3">
        <f t="shared" ref="C91:W91" si="43">C42*C$47/100</f>
        <v>0.11051742551995498</v>
      </c>
      <c r="D91" s="3">
        <f t="shared" si="43"/>
        <v>3.1847795163584644E-2</v>
      </c>
      <c r="E91" s="3">
        <f t="shared" si="43"/>
        <v>2.0797677647355791E-2</v>
      </c>
      <c r="F91" s="3">
        <f t="shared" si="43"/>
        <v>2.7694331443814616E-2</v>
      </c>
      <c r="G91" s="3">
        <f t="shared" si="43"/>
        <v>2.672931446662791E-2</v>
      </c>
      <c r="H91" s="3">
        <f t="shared" si="43"/>
        <v>6.9675322020036779E-3</v>
      </c>
      <c r="I91" s="3">
        <f t="shared" si="43"/>
        <v>7.004386211104334E-2</v>
      </c>
      <c r="J91" s="3">
        <f t="shared" si="43"/>
        <v>1.6728664799253046E-2</v>
      </c>
      <c r="K91" s="3">
        <f t="shared" si="43"/>
        <v>4.6184436898698354E-2</v>
      </c>
      <c r="L91" s="3">
        <f t="shared" si="43"/>
        <v>1.2696154574730067E-3</v>
      </c>
      <c r="M91" s="3">
        <f t="shared" si="43"/>
        <v>0</v>
      </c>
      <c r="N91" s="3">
        <f t="shared" si="43"/>
        <v>3.5335111542192056E-3</v>
      </c>
      <c r="O91" s="3">
        <f t="shared" si="43"/>
        <v>3.0883735682819387E-2</v>
      </c>
      <c r="P91" s="3">
        <f t="shared" si="43"/>
        <v>3.1551295509455984E-2</v>
      </c>
      <c r="Q91" s="3">
        <f t="shared" si="43"/>
        <v>2.744310275889645E-2</v>
      </c>
      <c r="R91" s="3">
        <f t="shared" si="43"/>
        <v>0.16304803327513614</v>
      </c>
      <c r="S91" s="3">
        <f t="shared" si="43"/>
        <v>7.2260111774178279E-3</v>
      </c>
      <c r="T91" s="3">
        <f t="shared" si="43"/>
        <v>1.815780369290574E-2</v>
      </c>
      <c r="U91" s="3">
        <f t="shared" si="43"/>
        <v>0</v>
      </c>
      <c r="V91" s="3">
        <f t="shared" si="43"/>
        <v>1.7561996729226696E-2</v>
      </c>
      <c r="W91" s="3">
        <f t="shared" si="43"/>
        <v>0.1383250189537529</v>
      </c>
      <c r="Y91" s="59">
        <v>237.35</v>
      </c>
      <c r="Z91" s="3">
        <f t="shared" si="3"/>
        <v>0.86732363423001446</v>
      </c>
      <c r="AA91" s="3">
        <v>2445.48230751956</v>
      </c>
      <c r="AB91" s="3">
        <v>299.27689881532399</v>
      </c>
    </row>
    <row r="92" spans="1:28" x14ac:dyDescent="0.25">
      <c r="A92" s="1">
        <v>280.08999999999997</v>
      </c>
      <c r="B92" s="3">
        <f t="shared" si="4"/>
        <v>6.8268309002433109E-2</v>
      </c>
      <c r="C92" s="3">
        <f t="shared" ref="C92:W92" si="44">C43*C$47/100</f>
        <v>0.11214867903316467</v>
      </c>
      <c r="D92" s="3">
        <f t="shared" si="44"/>
        <v>2.2582982025087291E-2</v>
      </c>
      <c r="E92" s="3">
        <f t="shared" si="44"/>
        <v>1.4369304556354911E-2</v>
      </c>
      <c r="F92" s="3">
        <f t="shared" si="44"/>
        <v>2.287792597532512E-2</v>
      </c>
      <c r="G92" s="3">
        <f t="shared" si="44"/>
        <v>2.2033624087355441E-2</v>
      </c>
      <c r="H92" s="3">
        <f t="shared" si="44"/>
        <v>1.0987262318544262E-2</v>
      </c>
      <c r="I92" s="3">
        <f t="shared" si="44"/>
        <v>7.4645283709579013E-2</v>
      </c>
      <c r="J92" s="3">
        <f t="shared" si="44"/>
        <v>1.3741403227957855E-2</v>
      </c>
      <c r="K92" s="3">
        <f t="shared" si="44"/>
        <v>5.4581607243916232E-2</v>
      </c>
      <c r="L92" s="3">
        <f t="shared" si="44"/>
        <v>1.2696154574730067E-3</v>
      </c>
      <c r="M92" s="3">
        <f t="shared" si="44"/>
        <v>0</v>
      </c>
      <c r="N92" s="3">
        <f t="shared" si="44"/>
        <v>1.4134044616876823E-3</v>
      </c>
      <c r="O92" s="3">
        <f t="shared" si="44"/>
        <v>3.2402607929515416E-2</v>
      </c>
      <c r="P92" s="3">
        <f t="shared" si="44"/>
        <v>3.7941431308839466E-2</v>
      </c>
      <c r="Q92" s="3">
        <f t="shared" si="44"/>
        <v>2.8815257896841272E-2</v>
      </c>
      <c r="R92" s="3">
        <f t="shared" si="44"/>
        <v>0.15882399096230879</v>
      </c>
      <c r="S92" s="3">
        <f t="shared" si="44"/>
        <v>8.5398313914937986E-3</v>
      </c>
      <c r="T92" s="3">
        <f t="shared" si="44"/>
        <v>1.4898710722384195E-2</v>
      </c>
      <c r="U92" s="3">
        <f t="shared" si="44"/>
        <v>0</v>
      </c>
      <c r="V92" s="3">
        <f t="shared" si="44"/>
        <v>1.6211073903901564E-2</v>
      </c>
      <c r="W92" s="3">
        <f t="shared" si="44"/>
        <v>0.15514833206974987</v>
      </c>
      <c r="Y92" s="59">
        <v>280.08999999999997</v>
      </c>
      <c r="Z92" s="3">
        <f t="shared" si="3"/>
        <v>0.87170063728391312</v>
      </c>
      <c r="AA92" s="3">
        <v>2011.4790371998299</v>
      </c>
      <c r="AB92" s="3">
        <v>222.33215254229</v>
      </c>
    </row>
    <row r="93" spans="1:28" x14ac:dyDescent="0.25">
      <c r="A93" s="1">
        <v>330.52</v>
      </c>
      <c r="B93" s="3">
        <f t="shared" si="4"/>
        <v>6.9540389294403898E-2</v>
      </c>
      <c r="C93" s="3">
        <f t="shared" ref="C93:W93" si="45">C44*C$47/100</f>
        <v>0.11214867903316467</v>
      </c>
      <c r="D93" s="3">
        <f t="shared" si="45"/>
        <v>1.5634372171214283E-2</v>
      </c>
      <c r="E93" s="3">
        <f t="shared" si="45"/>
        <v>9.8316294332954652E-3</v>
      </c>
      <c r="F93" s="3">
        <f t="shared" si="45"/>
        <v>1.9265621873957993E-2</v>
      </c>
      <c r="G93" s="3">
        <f t="shared" si="45"/>
        <v>1.8421554564838155E-2</v>
      </c>
      <c r="H93" s="3">
        <f t="shared" si="45"/>
        <v>1.6346902473931706E-2</v>
      </c>
      <c r="I93" s="3">
        <f t="shared" si="45"/>
        <v>8.0269243441122629E-2</v>
      </c>
      <c r="J93" s="3">
        <f t="shared" si="45"/>
        <v>1.1351593970921708E-2</v>
      </c>
      <c r="K93" s="3">
        <f t="shared" si="45"/>
        <v>6.5078070175438582E-2</v>
      </c>
      <c r="L93" s="3">
        <f t="shared" si="45"/>
        <v>6.3480772873650336E-4</v>
      </c>
      <c r="M93" s="3">
        <f t="shared" si="45"/>
        <v>0</v>
      </c>
      <c r="N93" s="3">
        <f t="shared" si="45"/>
        <v>7.0670223084384114E-4</v>
      </c>
      <c r="O93" s="3">
        <f t="shared" si="45"/>
        <v>3.4427770925110131E-2</v>
      </c>
      <c r="P93" s="3">
        <f t="shared" si="45"/>
        <v>4.7526635007914694E-2</v>
      </c>
      <c r="Q93" s="3">
        <f t="shared" si="45"/>
        <v>3.1559568172730909E-2</v>
      </c>
      <c r="R93" s="3">
        <f t="shared" si="45"/>
        <v>0.14699667248639217</v>
      </c>
      <c r="S93" s="3">
        <f t="shared" si="45"/>
        <v>9.8536516055697659E-3</v>
      </c>
      <c r="T93" s="3">
        <f t="shared" si="45"/>
        <v>1.2570787172011665E-2</v>
      </c>
      <c r="U93" s="3">
        <f t="shared" si="45"/>
        <v>0</v>
      </c>
      <c r="V93" s="3">
        <f t="shared" si="45"/>
        <v>1.4860151078576434E-2</v>
      </c>
      <c r="W93" s="3">
        <f t="shared" si="45"/>
        <v>0.16574078847611834</v>
      </c>
      <c r="Y93" s="59">
        <v>330.52</v>
      </c>
      <c r="Z93" s="3">
        <f t="shared" si="3"/>
        <v>0.88276559131629351</v>
      </c>
      <c r="AA93" s="3">
        <v>1736.9555325246999</v>
      </c>
      <c r="AB93" s="3">
        <v>40.677125700820099</v>
      </c>
    </row>
    <row r="94" spans="1:28" x14ac:dyDescent="0.25">
      <c r="A94" s="1">
        <v>390.04</v>
      </c>
      <c r="B94" s="3">
        <f t="shared" si="4"/>
        <v>6.0211800486618013E-2</v>
      </c>
      <c r="C94" s="3">
        <f t="shared" ref="C94:W94" si="46">C45*C$47/100</f>
        <v>9.2165823496346222E-2</v>
      </c>
      <c r="D94" s="3">
        <f t="shared" si="46"/>
        <v>9.2648131384973527E-3</v>
      </c>
      <c r="E94" s="3">
        <f t="shared" si="46"/>
        <v>5.6720939038243066E-3</v>
      </c>
      <c r="F94" s="3">
        <f t="shared" si="46"/>
        <v>1.3245115038346125E-2</v>
      </c>
      <c r="G94" s="3">
        <f t="shared" si="46"/>
        <v>1.2642243328810497E-2</v>
      </c>
      <c r="H94" s="3">
        <f t="shared" si="46"/>
        <v>1.2595154365160493E-2</v>
      </c>
      <c r="I94" s="3">
        <f t="shared" si="46"/>
        <v>6.7998785845027471E-2</v>
      </c>
      <c r="J94" s="3">
        <f t="shared" si="46"/>
        <v>7.766880085367486E-3</v>
      </c>
      <c r="K94" s="3">
        <f t="shared" si="46"/>
        <v>5.6156076683644585E-2</v>
      </c>
      <c r="L94" s="3">
        <f t="shared" si="46"/>
        <v>6.3480772873650336E-4</v>
      </c>
      <c r="M94" s="3">
        <f t="shared" si="46"/>
        <v>0</v>
      </c>
      <c r="N94" s="3">
        <f t="shared" si="46"/>
        <v>0</v>
      </c>
      <c r="O94" s="3">
        <f t="shared" si="46"/>
        <v>2.6833409691629961E-2</v>
      </c>
      <c r="P94" s="3">
        <f t="shared" si="46"/>
        <v>4.2734033158377087E-2</v>
      </c>
      <c r="Q94" s="3">
        <f t="shared" si="46"/>
        <v>2.6528332666933236E-2</v>
      </c>
      <c r="R94" s="3">
        <f t="shared" si="46"/>
        <v>0.12249722707199348</v>
      </c>
      <c r="S94" s="3">
        <f t="shared" si="46"/>
        <v>7.2260111774178279E-3</v>
      </c>
      <c r="T94" s="3">
        <f t="shared" si="46"/>
        <v>9.3116942014901238E-3</v>
      </c>
      <c r="U94" s="3">
        <f t="shared" si="46"/>
        <v>0</v>
      </c>
      <c r="V94" s="3">
        <f t="shared" si="46"/>
        <v>9.4564597772759142E-3</v>
      </c>
      <c r="W94" s="3">
        <f t="shared" si="46"/>
        <v>0.15701758908263838</v>
      </c>
      <c r="Y94" s="59">
        <v>390.04</v>
      </c>
      <c r="Z94" s="3">
        <f t="shared" si="3"/>
        <v>0.73995835092813511</v>
      </c>
      <c r="AA94" s="3">
        <v>1476.52847657858</v>
      </c>
      <c r="AB94" s="3">
        <v>0</v>
      </c>
    </row>
    <row r="95" spans="1:28" x14ac:dyDescent="0.25">
      <c r="A95" s="1">
        <v>460.27</v>
      </c>
      <c r="B95" s="3">
        <f t="shared" si="4"/>
        <v>4.4098783454987842E-2</v>
      </c>
      <c r="C95" s="3">
        <f t="shared" ref="C95:W95" si="47">C46*C$47/100</f>
        <v>6.4434513771781873E-2</v>
      </c>
      <c r="D95" s="3">
        <f t="shared" si="47"/>
        <v>5.2114573904047598E-3</v>
      </c>
      <c r="E95" s="3">
        <f t="shared" si="47"/>
        <v>3.0251167487062975E-3</v>
      </c>
      <c r="F95" s="3">
        <f t="shared" si="47"/>
        <v>7.6259753251083744E-3</v>
      </c>
      <c r="G95" s="3">
        <f t="shared" si="47"/>
        <v>8.3077599017897571E-3</v>
      </c>
      <c r="H95" s="3">
        <f t="shared" si="47"/>
        <v>4.0197301165405827E-3</v>
      </c>
      <c r="I95" s="3">
        <f t="shared" si="47"/>
        <v>4.4991677852349005E-2</v>
      </c>
      <c r="J95" s="3">
        <f t="shared" si="47"/>
        <v>4.1821661998132616E-3</v>
      </c>
      <c r="K95" s="3">
        <f t="shared" si="47"/>
        <v>3.4113504527447651E-2</v>
      </c>
      <c r="L95" s="3">
        <f t="shared" si="47"/>
        <v>0</v>
      </c>
      <c r="M95" s="3">
        <f t="shared" si="47"/>
        <v>0</v>
      </c>
      <c r="N95" s="3">
        <f t="shared" si="47"/>
        <v>0</v>
      </c>
      <c r="O95" s="3">
        <f t="shared" si="47"/>
        <v>1.4682431718061672E-2</v>
      </c>
      <c r="P95" s="3">
        <f t="shared" si="47"/>
        <v>2.5560543197533953E-2</v>
      </c>
      <c r="Q95" s="3">
        <f t="shared" si="47"/>
        <v>1.6465861655337869E-2</v>
      </c>
      <c r="R95" s="3">
        <f t="shared" si="47"/>
        <v>0.10053220704529119</v>
      </c>
      <c r="S95" s="3">
        <f t="shared" si="47"/>
        <v>2.6276404281519376E-3</v>
      </c>
      <c r="T95" s="3">
        <f t="shared" si="47"/>
        <v>6.0526012309685797E-3</v>
      </c>
      <c r="U95" s="3">
        <f t="shared" si="47"/>
        <v>0</v>
      </c>
      <c r="V95" s="3">
        <f t="shared" si="47"/>
        <v>4.7282298886379571E-3</v>
      </c>
      <c r="W95" s="3">
        <f t="shared" si="47"/>
        <v>0.14019427596664147</v>
      </c>
      <c r="Y95" s="59">
        <v>460.27</v>
      </c>
      <c r="Z95" s="3">
        <f t="shared" si="3"/>
        <v>0.53085447641955397</v>
      </c>
      <c r="AA95" s="3">
        <v>1380.2915810214399</v>
      </c>
      <c r="AB95" s="3">
        <v>0</v>
      </c>
    </row>
    <row r="96" spans="1:28" x14ac:dyDescent="0.25">
      <c r="Y96" s="64"/>
    </row>
    <row r="97" spans="1:25" x14ac:dyDescent="0.25">
      <c r="A97" t="s">
        <v>27</v>
      </c>
      <c r="Q97" s="1" t="s">
        <v>33</v>
      </c>
      <c r="Y97" s="64"/>
    </row>
    <row r="98" spans="1:25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  <c r="Q98" s="1" t="s">
        <v>35</v>
      </c>
    </row>
    <row r="99" spans="1:25" x14ac:dyDescent="0.25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48">SUM(B99:L99)</f>
        <v>0.14107316189215099</v>
      </c>
      <c r="P99" s="3">
        <v>121.65750555274199</v>
      </c>
      <c r="Q99" s="3">
        <v>121.633010010013</v>
      </c>
    </row>
    <row r="100" spans="1:25" x14ac:dyDescent="0.25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48"/>
        <v>0.14907411117692695</v>
      </c>
      <c r="P100" s="3">
        <v>128.88132881832999</v>
      </c>
      <c r="Q100" s="3">
        <v>128.98334861110601</v>
      </c>
    </row>
    <row r="101" spans="1:25" x14ac:dyDescent="0.25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48"/>
        <v>0.16133493658327466</v>
      </c>
      <c r="P101" s="3">
        <v>139.96369329914501</v>
      </c>
      <c r="Q101" s="3">
        <v>140.26905973822801</v>
      </c>
    </row>
    <row r="102" spans="1:25" x14ac:dyDescent="0.25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48"/>
        <v>0.17621068150370514</v>
      </c>
      <c r="P102" s="3">
        <v>155.23070547879399</v>
      </c>
      <c r="Q102" s="3">
        <v>155.86958589206</v>
      </c>
    </row>
    <row r="103" spans="1:25" x14ac:dyDescent="0.25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48"/>
        <v>0.19764289396569487</v>
      </c>
      <c r="P103" s="3">
        <v>173.60661472490401</v>
      </c>
      <c r="Q103" s="3">
        <v>174.65833879102999</v>
      </c>
    </row>
    <row r="104" spans="1:25" x14ac:dyDescent="0.25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48"/>
        <v>0.22765375806153598</v>
      </c>
      <c r="P104" s="3">
        <v>196.722202609486</v>
      </c>
      <c r="Q104" s="3">
        <v>198.21786131396399</v>
      </c>
    </row>
    <row r="105" spans="1:25" x14ac:dyDescent="0.25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48"/>
        <v>0.2806384332194492</v>
      </c>
      <c r="P105" s="3">
        <v>237.71157463356201</v>
      </c>
      <c r="Q105" s="3">
        <v>239.60206372725801</v>
      </c>
    </row>
    <row r="106" spans="1:25" x14ac:dyDescent="0.25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48"/>
        <v>0.38637243042611408</v>
      </c>
      <c r="P106" s="3">
        <v>333.86380302206402</v>
      </c>
      <c r="Q106" s="3">
        <v>336.55964258452002</v>
      </c>
    </row>
    <row r="107" spans="1:25" x14ac:dyDescent="0.25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48"/>
        <v>0.56038175977694693</v>
      </c>
      <c r="P107" s="3">
        <v>503.59374080472003</v>
      </c>
      <c r="Q107" s="3">
        <v>508.07862446360298</v>
      </c>
    </row>
    <row r="108" spans="1:25" x14ac:dyDescent="0.25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48"/>
        <v>0.69113739812264174</v>
      </c>
      <c r="P108" s="3">
        <v>646.72442391640595</v>
      </c>
      <c r="Q108" s="3">
        <v>652.965913689275</v>
      </c>
    </row>
    <row r="109" spans="1:25" x14ac:dyDescent="0.25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48"/>
        <v>0.7971502430851698</v>
      </c>
      <c r="P109" s="3">
        <v>785.41744446486996</v>
      </c>
      <c r="Q109" s="3">
        <v>793.446213053306</v>
      </c>
    </row>
    <row r="110" spans="1:25" x14ac:dyDescent="0.25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48"/>
        <v>0.89873678644602606</v>
      </c>
      <c r="P110" s="3">
        <v>953.87745779617899</v>
      </c>
      <c r="Q110" s="3">
        <v>963.97927235100497</v>
      </c>
    </row>
    <row r="111" spans="1:25" x14ac:dyDescent="0.25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48"/>
        <v>0.97718363687858645</v>
      </c>
      <c r="P111" s="3">
        <v>1116.2948517203099</v>
      </c>
      <c r="Q111" s="3">
        <v>1128.2743118988301</v>
      </c>
    </row>
    <row r="112" spans="1:25" x14ac:dyDescent="0.25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48"/>
        <v>1.0449295381344821</v>
      </c>
      <c r="P112" s="3">
        <v>1306.00374278711</v>
      </c>
      <c r="Q112" s="3">
        <v>1319.5137642981001</v>
      </c>
    </row>
    <row r="113" spans="1:17" x14ac:dyDescent="0.25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48"/>
        <v>1.1304585035263786</v>
      </c>
      <c r="P113" s="3">
        <v>1537.51938798023</v>
      </c>
      <c r="Q113" s="3">
        <v>1553.0988409178501</v>
      </c>
    </row>
    <row r="114" spans="1:17" x14ac:dyDescent="0.25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48"/>
        <v>1.2503754756781333</v>
      </c>
      <c r="P114" s="3">
        <v>1841.9935668057999</v>
      </c>
      <c r="Q114" s="3">
        <v>1860.5253424360701</v>
      </c>
    </row>
    <row r="115" spans="1:17" x14ac:dyDescent="0.25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48"/>
        <v>1.3871450173572868</v>
      </c>
      <c r="P115" s="3">
        <v>2206.9467729379598</v>
      </c>
      <c r="Q115" s="3">
        <v>2228.0832535323502</v>
      </c>
    </row>
    <row r="116" spans="1:17" x14ac:dyDescent="0.25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48"/>
        <v>1.5516361904751459</v>
      </c>
      <c r="P116" s="3">
        <v>2597.4789778229701</v>
      </c>
      <c r="Q116" s="3">
        <v>2619.7208638728198</v>
      </c>
    </row>
    <row r="117" spans="1:17" x14ac:dyDescent="0.25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48"/>
        <v>1.7401326892681845</v>
      </c>
      <c r="P117" s="3">
        <v>2980.7580535214502</v>
      </c>
      <c r="Q117" s="3">
        <v>3001.7037253107901</v>
      </c>
    </row>
    <row r="118" spans="1:17" x14ac:dyDescent="0.25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48"/>
        <v>1.9610896156822528</v>
      </c>
      <c r="P118" s="3">
        <v>3425.2176548105299</v>
      </c>
      <c r="Q118" s="3">
        <v>3443.7330244719401</v>
      </c>
    </row>
    <row r="119" spans="1:17" x14ac:dyDescent="0.25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48"/>
        <v>2.2293218965407107</v>
      </c>
      <c r="P119" s="3">
        <v>3907.3076093792702</v>
      </c>
      <c r="Q119" s="3">
        <v>3922.5219288557901</v>
      </c>
    </row>
    <row r="120" spans="1:17" x14ac:dyDescent="0.25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48"/>
        <v>2.5498671106308235</v>
      </c>
      <c r="P120" s="3">
        <v>4387.1923378880701</v>
      </c>
      <c r="Q120" s="3">
        <v>4397.1735021970599</v>
      </c>
    </row>
    <row r="121" spans="1:17" x14ac:dyDescent="0.25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48"/>
        <v>3.0041704161834124</v>
      </c>
      <c r="P121" s="3">
        <v>5084.0108994927496</v>
      </c>
      <c r="Q121" s="3">
        <v>5086.4438377869301</v>
      </c>
    </row>
    <row r="122" spans="1:17" x14ac:dyDescent="0.25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48"/>
        <v>3.5215965822340825</v>
      </c>
      <c r="P122" s="3">
        <v>5855.9329239180497</v>
      </c>
      <c r="Q122" s="3">
        <v>5847.5240320642497</v>
      </c>
    </row>
    <row r="123" spans="1:17" x14ac:dyDescent="0.25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48"/>
        <v>4.0663094469241194</v>
      </c>
      <c r="P123" s="3">
        <v>6729.3925509948704</v>
      </c>
      <c r="Q123" s="3">
        <v>6705.5061788860903</v>
      </c>
    </row>
    <row r="124" spans="1:17" x14ac:dyDescent="0.25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48"/>
        <v>4.5127076814745859</v>
      </c>
      <c r="P124" s="3">
        <v>7551.1914089311504</v>
      </c>
      <c r="Q124" s="3">
        <v>7507.8114507325599</v>
      </c>
    </row>
    <row r="125" spans="1:17" x14ac:dyDescent="0.25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48"/>
        <v>4.9010837140502694</v>
      </c>
      <c r="P125" s="3">
        <v>8447.9647146164407</v>
      </c>
      <c r="Q125" s="3">
        <v>8383.4098297478995</v>
      </c>
    </row>
    <row r="126" spans="1:17" x14ac:dyDescent="0.25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48"/>
        <v>5.0874360477097458</v>
      </c>
      <c r="P126" s="3">
        <v>9255.6222950766205</v>
      </c>
      <c r="Q126" s="3">
        <v>9172.8590798405203</v>
      </c>
    </row>
    <row r="127" spans="1:17" x14ac:dyDescent="0.25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48"/>
        <v>5.0745975838866926</v>
      </c>
      <c r="P127" s="3">
        <v>10073.2921644336</v>
      </c>
      <c r="Q127" s="3">
        <v>9978.87603984419</v>
      </c>
    </row>
    <row r="128" spans="1:17" x14ac:dyDescent="0.25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48"/>
        <v>4.8376754084315357</v>
      </c>
      <c r="P128" s="3">
        <v>10813.9986110667</v>
      </c>
      <c r="Q128" s="3">
        <v>10712.125320867</v>
      </c>
    </row>
    <row r="129" spans="1:17" x14ac:dyDescent="0.25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48"/>
        <v>4.2989583396683129</v>
      </c>
      <c r="P129" s="3">
        <v>11153.32864645</v>
      </c>
      <c r="Q129" s="3">
        <v>11051.812527840601</v>
      </c>
    </row>
    <row r="130" spans="1:17" x14ac:dyDescent="0.25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48"/>
        <v>3.6619530015171118</v>
      </c>
      <c r="P130" s="3">
        <v>11312.308963867201</v>
      </c>
      <c r="Q130" s="3">
        <v>11226.3041738146</v>
      </c>
    </row>
    <row r="131" spans="1:17" x14ac:dyDescent="0.25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48"/>
        <v>2.8935239079685764</v>
      </c>
      <c r="P131" s="3">
        <v>10659.1857315655</v>
      </c>
      <c r="Q131" s="3">
        <v>10598.546632346201</v>
      </c>
    </row>
    <row r="132" spans="1:17" x14ac:dyDescent="0.25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48"/>
        <v>2.2112376719293358</v>
      </c>
      <c r="P132" s="3">
        <v>9729.4529516752791</v>
      </c>
      <c r="Q132" s="3">
        <v>9642.0723391194297</v>
      </c>
    </row>
    <row r="133" spans="1:17" x14ac:dyDescent="0.25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48"/>
        <v>1.6080910919343059</v>
      </c>
      <c r="P133" s="3">
        <v>8240.9416491218199</v>
      </c>
      <c r="Q133" s="3">
        <v>7649.5509238986297</v>
      </c>
    </row>
    <row r="134" spans="1:17" x14ac:dyDescent="0.25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48"/>
        <v>1.2174247447398365</v>
      </c>
      <c r="P134" s="3">
        <v>6921.7972474706603</v>
      </c>
      <c r="Q134" s="3">
        <v>5251.0575747032299</v>
      </c>
    </row>
    <row r="135" spans="1:17" x14ac:dyDescent="0.25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48"/>
        <v>0.90500947029466372</v>
      </c>
      <c r="P135" s="3">
        <v>5559.5678278471896</v>
      </c>
      <c r="Q135" s="3">
        <v>2273.5544804247802</v>
      </c>
    </row>
    <row r="136" spans="1:17" x14ac:dyDescent="0.25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48"/>
        <v>0.68730069479439304</v>
      </c>
      <c r="P136" s="3">
        <v>4342.3819825568198</v>
      </c>
      <c r="Q136" s="3">
        <v>752.90329431254099</v>
      </c>
    </row>
    <row r="137" spans="1:17" x14ac:dyDescent="0.25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48"/>
        <v>0.52197500556435783</v>
      </c>
      <c r="P137" s="3">
        <v>3186.85359108996</v>
      </c>
      <c r="Q137" s="3">
        <v>435.88657235092001</v>
      </c>
    </row>
    <row r="138" spans="1:17" x14ac:dyDescent="0.25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48"/>
        <v>0.44576940772716184</v>
      </c>
      <c r="P138" s="3">
        <v>2445.48230751956</v>
      </c>
      <c r="Q138" s="3">
        <v>299.27689881532399</v>
      </c>
    </row>
    <row r="139" spans="1:17" x14ac:dyDescent="0.25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48"/>
        <v>0.4409946788144482</v>
      </c>
      <c r="P139" s="3">
        <v>2011.4790371998299</v>
      </c>
      <c r="Q139" s="3">
        <v>222.33215254229</v>
      </c>
    </row>
    <row r="140" spans="1:17" x14ac:dyDescent="0.25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48"/>
        <v>0.43510933447381622</v>
      </c>
      <c r="P140" s="3">
        <v>1736.9555325246999</v>
      </c>
      <c r="Q140" s="3">
        <v>40.677125700820099</v>
      </c>
    </row>
    <row r="141" spans="1:17" x14ac:dyDescent="0.25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48"/>
        <v>0.34947202645951281</v>
      </c>
      <c r="P141" s="3">
        <v>1476.52847657858</v>
      </c>
      <c r="Q141" s="3">
        <v>0</v>
      </c>
    </row>
    <row r="142" spans="1:17" x14ac:dyDescent="0.25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48"/>
        <v>0.23865747478810739</v>
      </c>
      <c r="P142" s="3">
        <v>1380.2915810214399</v>
      </c>
      <c r="Q142" s="3">
        <v>0</v>
      </c>
    </row>
    <row r="143" spans="1:17" x14ac:dyDescent="0.25">
      <c r="M143" s="64"/>
      <c r="N143" s="3"/>
      <c r="O143" s="3"/>
      <c r="P143" s="3"/>
      <c r="Q143" s="3"/>
    </row>
    <row r="144" spans="1:17" x14ac:dyDescent="0.25">
      <c r="A144" t="s">
        <v>28</v>
      </c>
      <c r="M144" s="64"/>
      <c r="N144" s="3"/>
      <c r="O144" s="3"/>
      <c r="P144" s="3"/>
      <c r="Q144" s="1" t="s">
        <v>33</v>
      </c>
    </row>
    <row r="145" spans="1:17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  <c r="Q145" s="1" t="s">
        <v>35</v>
      </c>
    </row>
    <row r="146" spans="1:17" x14ac:dyDescent="0.25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49">SUM(B146:L146)</f>
        <v>0.14607509174093433</v>
      </c>
      <c r="P146" s="3">
        <v>121.65750555274199</v>
      </c>
      <c r="Q146" s="3">
        <v>121.633010010013</v>
      </c>
    </row>
    <row r="147" spans="1:17" x14ac:dyDescent="0.25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49"/>
        <v>0.15457082328614202</v>
      </c>
      <c r="P147" s="3">
        <v>128.88132881832999</v>
      </c>
      <c r="Q147" s="3">
        <v>128.98334861110601</v>
      </c>
    </row>
    <row r="148" spans="1:17" x14ac:dyDescent="0.25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49"/>
        <v>0.16702748219912195</v>
      </c>
      <c r="P148" s="3">
        <v>139.96369329914501</v>
      </c>
      <c r="Q148" s="3">
        <v>140.26905973822801</v>
      </c>
    </row>
    <row r="149" spans="1:17" x14ac:dyDescent="0.25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49"/>
        <v>0.18736537214371185</v>
      </c>
      <c r="P149" s="3">
        <v>155.23070547879399</v>
      </c>
      <c r="Q149" s="3">
        <v>155.86958589206</v>
      </c>
    </row>
    <row r="150" spans="1:17" x14ac:dyDescent="0.25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49"/>
        <v>0.21220557130092546</v>
      </c>
      <c r="P150" s="3">
        <v>173.60661472490401</v>
      </c>
      <c r="Q150" s="3">
        <v>174.65833879102999</v>
      </c>
    </row>
    <row r="151" spans="1:17" x14ac:dyDescent="0.25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49"/>
        <v>0.24651135262081922</v>
      </c>
      <c r="P151" s="3">
        <v>196.722202609486</v>
      </c>
      <c r="Q151" s="3">
        <v>198.21786131396399</v>
      </c>
    </row>
    <row r="152" spans="1:17" x14ac:dyDescent="0.25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49"/>
        <v>0.30164723690002038</v>
      </c>
      <c r="P152" s="3">
        <v>237.71157463356201</v>
      </c>
      <c r="Q152" s="3">
        <v>239.60206372725801</v>
      </c>
    </row>
    <row r="153" spans="1:17" x14ac:dyDescent="0.25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49"/>
        <v>0.41651017213899194</v>
      </c>
      <c r="P153" s="3">
        <v>333.86380302206402</v>
      </c>
      <c r="Q153" s="3">
        <v>336.55964258452002</v>
      </c>
    </row>
    <row r="154" spans="1:17" x14ac:dyDescent="0.25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49"/>
        <v>0.60036108470670335</v>
      </c>
      <c r="P154" s="3">
        <v>503.59374080472003</v>
      </c>
      <c r="Q154" s="3">
        <v>508.07862446360298</v>
      </c>
    </row>
    <row r="155" spans="1:17" x14ac:dyDescent="0.25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49"/>
        <v>0.74197595464394983</v>
      </c>
      <c r="P155" s="3">
        <v>646.72442391640595</v>
      </c>
      <c r="Q155" s="3">
        <v>652.965913689275</v>
      </c>
    </row>
    <row r="156" spans="1:17" x14ac:dyDescent="0.25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49"/>
        <v>0.85287149064007417</v>
      </c>
      <c r="P156" s="3">
        <v>785.41744446486996</v>
      </c>
      <c r="Q156" s="3">
        <v>793.446213053306</v>
      </c>
    </row>
    <row r="157" spans="1:17" x14ac:dyDescent="0.25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49"/>
        <v>0.95667984464054279</v>
      </c>
      <c r="P157" s="3">
        <v>953.87745779617899</v>
      </c>
      <c r="Q157" s="3">
        <v>963.97927235100497</v>
      </c>
    </row>
    <row r="158" spans="1:17" x14ac:dyDescent="0.25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49"/>
        <v>1.03723551395589</v>
      </c>
      <c r="P158" s="3">
        <v>1116.2948517203099</v>
      </c>
      <c r="Q158" s="3">
        <v>1128.2743118988301</v>
      </c>
    </row>
    <row r="159" spans="1:17" x14ac:dyDescent="0.25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49"/>
        <v>1.1063649212559412</v>
      </c>
      <c r="P159" s="3">
        <v>1306.00374278711</v>
      </c>
      <c r="Q159" s="3">
        <v>1319.5137642981001</v>
      </c>
    </row>
    <row r="160" spans="1:17" x14ac:dyDescent="0.25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49"/>
        <v>1.1953832215018028</v>
      </c>
      <c r="P160" s="3">
        <v>1537.51938798023</v>
      </c>
      <c r="Q160" s="3">
        <v>1553.0988409178501</v>
      </c>
    </row>
    <row r="161" spans="1:17" x14ac:dyDescent="0.25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49"/>
        <v>1.3191845706719396</v>
      </c>
      <c r="P161" s="3">
        <v>1841.9935668057999</v>
      </c>
      <c r="Q161" s="3">
        <v>1860.5253424360701</v>
      </c>
    </row>
    <row r="162" spans="1:17" x14ac:dyDescent="0.25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49"/>
        <v>1.460054033993756</v>
      </c>
      <c r="P162" s="3">
        <v>2206.9467729379598</v>
      </c>
      <c r="Q162" s="3">
        <v>2228.0832535323502</v>
      </c>
    </row>
    <row r="163" spans="1:17" x14ac:dyDescent="0.25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49"/>
        <v>1.6201780704185964</v>
      </c>
      <c r="P163" s="3">
        <v>2597.4789778229701</v>
      </c>
      <c r="Q163" s="3">
        <v>2619.7208638728198</v>
      </c>
    </row>
    <row r="164" spans="1:17" x14ac:dyDescent="0.25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49"/>
        <v>1.7964177881257266</v>
      </c>
      <c r="P164" s="3">
        <v>2980.7580535214502</v>
      </c>
      <c r="Q164" s="3">
        <v>3001.7037253107901</v>
      </c>
    </row>
    <row r="165" spans="1:17" x14ac:dyDescent="0.25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49"/>
        <v>1.994631361745284</v>
      </c>
      <c r="P165" s="3">
        <v>3425.2176548105299</v>
      </c>
      <c r="Q165" s="3">
        <v>3443.7330244719401</v>
      </c>
    </row>
    <row r="166" spans="1:17" x14ac:dyDescent="0.25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49"/>
        <v>2.2218152508428348</v>
      </c>
      <c r="P166" s="3">
        <v>3907.3076093792702</v>
      </c>
      <c r="Q166" s="3">
        <v>3922.5219288557901</v>
      </c>
    </row>
    <row r="167" spans="1:17" x14ac:dyDescent="0.25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49"/>
        <v>2.4778297062726371</v>
      </c>
      <c r="P167" s="3">
        <v>4387.1923378880701</v>
      </c>
      <c r="Q167" s="3">
        <v>4397.1735021970599</v>
      </c>
    </row>
    <row r="168" spans="1:17" x14ac:dyDescent="0.25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49"/>
        <v>2.840114118798323</v>
      </c>
      <c r="P168" s="3">
        <v>5084.0108994927496</v>
      </c>
      <c r="Q168" s="3">
        <v>5086.4438377869301</v>
      </c>
    </row>
    <row r="169" spans="1:17" x14ac:dyDescent="0.25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49"/>
        <v>3.2456246899454189</v>
      </c>
      <c r="P169" s="3">
        <v>5855.9329239180497</v>
      </c>
      <c r="Q169" s="3">
        <v>5847.5240320642497</v>
      </c>
    </row>
    <row r="170" spans="1:17" x14ac:dyDescent="0.25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49"/>
        <v>3.6864926408893584</v>
      </c>
      <c r="P170" s="3">
        <v>6729.3925509948704</v>
      </c>
      <c r="Q170" s="3">
        <v>6705.5061788860903</v>
      </c>
    </row>
    <row r="171" spans="1:17" x14ac:dyDescent="0.25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49"/>
        <v>4.0762374188434292</v>
      </c>
      <c r="P171" s="3">
        <v>7551.1914089311504</v>
      </c>
      <c r="Q171" s="3">
        <v>7507.8114507325599</v>
      </c>
    </row>
    <row r="172" spans="1:17" x14ac:dyDescent="0.25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49"/>
        <v>4.4537372444214647</v>
      </c>
      <c r="P172" s="3">
        <v>8447.9647146164407</v>
      </c>
      <c r="Q172" s="3">
        <v>8383.4098297478995</v>
      </c>
    </row>
    <row r="173" spans="1:17" x14ac:dyDescent="0.25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49"/>
        <v>4.6831097782483004</v>
      </c>
      <c r="P173" s="3">
        <v>9255.6222950766205</v>
      </c>
      <c r="Q173" s="3">
        <v>9172.8590798405203</v>
      </c>
    </row>
    <row r="174" spans="1:17" x14ac:dyDescent="0.25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49"/>
        <v>4.7282601681937191</v>
      </c>
      <c r="P174" s="3">
        <v>10073.2921644336</v>
      </c>
      <c r="Q174" s="3">
        <v>9978.87603984419</v>
      </c>
    </row>
    <row r="175" spans="1:17" x14ac:dyDescent="0.25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49"/>
        <v>4.5529931708594216</v>
      </c>
      <c r="P175" s="3">
        <v>10813.9986110667</v>
      </c>
      <c r="Q175" s="3">
        <v>10712.125320867</v>
      </c>
    </row>
    <row r="176" spans="1:17" x14ac:dyDescent="0.25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49"/>
        <v>4.0740158653279472</v>
      </c>
      <c r="P176" s="3">
        <v>11153.32864645</v>
      </c>
      <c r="Q176" s="3">
        <v>11051.812527840601</v>
      </c>
    </row>
    <row r="177" spans="1:17" x14ac:dyDescent="0.25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49"/>
        <v>3.479575656076535</v>
      </c>
      <c r="P177" s="3">
        <v>11312.308963867201</v>
      </c>
      <c r="Q177" s="3">
        <v>11226.3041738146</v>
      </c>
    </row>
    <row r="178" spans="1:17" x14ac:dyDescent="0.25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49"/>
        <v>2.7454656488369538</v>
      </c>
      <c r="P178" s="3">
        <v>10659.1857315655</v>
      </c>
      <c r="Q178" s="3">
        <v>10598.546632346201</v>
      </c>
    </row>
    <row r="179" spans="1:17" x14ac:dyDescent="0.25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49"/>
        <v>2.0830803030441638</v>
      </c>
      <c r="P179" s="3">
        <v>9729.4529516752791</v>
      </c>
      <c r="Q179" s="3">
        <v>9642.0723391194297</v>
      </c>
    </row>
    <row r="180" spans="1:17" x14ac:dyDescent="0.25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49"/>
        <v>1.5096372688179303</v>
      </c>
      <c r="P180" s="3">
        <v>8240.9416491218199</v>
      </c>
      <c r="Q180" s="3">
        <v>7649.5509238986297</v>
      </c>
    </row>
    <row r="181" spans="1:17" x14ac:dyDescent="0.25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49"/>
        <v>1.1402196499631134</v>
      </c>
      <c r="P181" s="3">
        <v>6921.7972474706603</v>
      </c>
      <c r="Q181" s="3">
        <v>5251.0575747032299</v>
      </c>
    </row>
    <row r="182" spans="1:17" x14ac:dyDescent="0.25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49"/>
        <v>0.8487186216892938</v>
      </c>
      <c r="P182" s="3">
        <v>5559.5678278471896</v>
      </c>
      <c r="Q182" s="3">
        <v>2273.5544804247802</v>
      </c>
    </row>
    <row r="183" spans="1:17" x14ac:dyDescent="0.25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49"/>
        <v>0.64392802049037234</v>
      </c>
      <c r="P183" s="3">
        <v>4342.3819825568198</v>
      </c>
      <c r="Q183" s="3">
        <v>752.90329431254099</v>
      </c>
    </row>
    <row r="184" spans="1:17" x14ac:dyDescent="0.25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49"/>
        <v>0.48839405189305274</v>
      </c>
      <c r="P184" s="3">
        <v>3186.85359108996</v>
      </c>
      <c r="Q184" s="3">
        <v>435.88657235092001</v>
      </c>
    </row>
    <row r="185" spans="1:17" x14ac:dyDescent="0.25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49"/>
        <v>0.42155422650285257</v>
      </c>
      <c r="P185" s="3">
        <v>2445.48230751956</v>
      </c>
      <c r="Q185" s="3">
        <v>299.27689881532399</v>
      </c>
    </row>
    <row r="186" spans="1:17" x14ac:dyDescent="0.25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49"/>
        <v>0.4307059584694648</v>
      </c>
      <c r="P186" s="3">
        <v>2011.4790371998299</v>
      </c>
      <c r="Q186" s="3">
        <v>222.33215254229</v>
      </c>
    </row>
    <row r="187" spans="1:17" x14ac:dyDescent="0.25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49"/>
        <v>0.44765625684247728</v>
      </c>
      <c r="P187" s="3">
        <v>1736.9555325246999</v>
      </c>
      <c r="Q187" s="3">
        <v>40.677125700820099</v>
      </c>
    </row>
    <row r="188" spans="1:17" x14ac:dyDescent="0.25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49"/>
        <v>0.39048632446862225</v>
      </c>
      <c r="P188" s="3">
        <v>1476.52847657858</v>
      </c>
      <c r="Q188" s="3">
        <v>0</v>
      </c>
    </row>
    <row r="189" spans="1:17" x14ac:dyDescent="0.25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49"/>
        <v>0.29219700163144663</v>
      </c>
      <c r="P189" s="3">
        <v>1380.2915810214399</v>
      </c>
      <c r="Q189" s="3">
        <v>0</v>
      </c>
    </row>
    <row r="190" spans="1:17" x14ac:dyDescent="0.25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Y189"/>
  <sheetViews>
    <sheetView topLeftCell="W1" zoomScale="70" zoomScaleNormal="70" workbookViewId="0">
      <selection activeCell="AP48" sqref="AP48"/>
    </sheetView>
  </sheetViews>
  <sheetFormatPr defaultRowHeight="15" x14ac:dyDescent="0.25"/>
  <cols>
    <col min="16" max="16" width="14.42578125" customWidth="1"/>
    <col min="17" max="17" width="17.7109375" customWidth="1"/>
    <col min="18" max="18" width="16.7109375" customWidth="1"/>
    <col min="28" max="28" width="11.42578125" bestFit="1" customWidth="1"/>
    <col min="29" max="29" width="11.42578125" customWidth="1"/>
  </cols>
  <sheetData>
    <row r="1" spans="1:24" x14ac:dyDescent="0.25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>SUM(U3:U46)</f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25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25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25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25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25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25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25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25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25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25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25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25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25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25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25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25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25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25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25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25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25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25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25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25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25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25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25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25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25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25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1" x14ac:dyDescent="0.25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1" x14ac:dyDescent="0.25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1" x14ac:dyDescent="0.25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1" x14ac:dyDescent="0.25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1" x14ac:dyDescent="0.25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1" x14ac:dyDescent="0.25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1" x14ac:dyDescent="0.25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1" x14ac:dyDescent="0.25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1" x14ac:dyDescent="0.25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1" x14ac:dyDescent="0.25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Y42" t="s">
        <v>32</v>
      </c>
    </row>
    <row r="43" spans="1:51" x14ac:dyDescent="0.25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1" x14ac:dyDescent="0.25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1" x14ac:dyDescent="0.25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1" x14ac:dyDescent="0.25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1" x14ac:dyDescent="0.25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9" x14ac:dyDescent="0.25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C50" s="1" t="s">
        <v>33</v>
      </c>
    </row>
    <row r="51" spans="1:29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  <c r="AC51" s="1" t="s">
        <v>35</v>
      </c>
    </row>
    <row r="52" spans="1:29" x14ac:dyDescent="0.25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 s="2">
        <v>944.72029380546201</v>
      </c>
      <c r="AC52">
        <v>944.85600729971304</v>
      </c>
    </row>
    <row r="53" spans="1:29" x14ac:dyDescent="0.25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 s="2">
        <v>1035.04781100796</v>
      </c>
      <c r="AC53">
        <v>1035.1816038890299</v>
      </c>
    </row>
    <row r="54" spans="1:29" x14ac:dyDescent="0.25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 s="2">
        <v>1188.6478532188901</v>
      </c>
      <c r="AC54">
        <v>1188.8633475784</v>
      </c>
    </row>
    <row r="55" spans="1:29" x14ac:dyDescent="0.25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 s="2">
        <v>1421.9932611834599</v>
      </c>
      <c r="AC55">
        <v>1422.38916628795</v>
      </c>
    </row>
    <row r="56" spans="1:29" x14ac:dyDescent="0.25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 s="2">
        <v>1737.04879565084</v>
      </c>
      <c r="AC56">
        <v>1737.62406546938</v>
      </c>
    </row>
    <row r="57" spans="1:29" x14ac:dyDescent="0.25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 s="2">
        <v>2102.2690952777598</v>
      </c>
      <c r="AC57">
        <v>2103.11506971668</v>
      </c>
    </row>
    <row r="58" spans="1:29" x14ac:dyDescent="0.25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 s="2">
        <v>2538.3452734133598</v>
      </c>
      <c r="AC58">
        <v>2539.3058233010702</v>
      </c>
    </row>
    <row r="59" spans="1:29" x14ac:dyDescent="0.25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 s="2">
        <v>3474.6076460541299</v>
      </c>
      <c r="AC59">
        <v>3475.5963127022401</v>
      </c>
    </row>
    <row r="60" spans="1:29" x14ac:dyDescent="0.25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 s="2">
        <v>5296.33103203479</v>
      </c>
      <c r="AC60">
        <v>5297.5761192458904</v>
      </c>
    </row>
    <row r="61" spans="1:29" x14ac:dyDescent="0.25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 s="2">
        <v>6874.9573259087401</v>
      </c>
      <c r="AC61">
        <v>6876.5576810454704</v>
      </c>
    </row>
    <row r="62" spans="1:29" x14ac:dyDescent="0.25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 s="2">
        <v>8540.04664306013</v>
      </c>
      <c r="AC62">
        <v>8541.9061475275303</v>
      </c>
    </row>
    <row r="63" spans="1:29" x14ac:dyDescent="0.25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 s="2">
        <v>10938.6027743382</v>
      </c>
      <c r="AC63">
        <v>10940.869150882099</v>
      </c>
    </row>
    <row r="64" spans="1:29" x14ac:dyDescent="0.25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 s="2">
        <v>12801.8984428158</v>
      </c>
      <c r="AC64">
        <v>12805.2243677109</v>
      </c>
    </row>
    <row r="65" spans="1:29" x14ac:dyDescent="0.25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 s="2">
        <v>15573.839711606999</v>
      </c>
      <c r="AC65">
        <v>15580.5341337264</v>
      </c>
    </row>
    <row r="66" spans="1:29" x14ac:dyDescent="0.25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 s="2">
        <v>18377.915072940199</v>
      </c>
      <c r="AC66">
        <v>18387.701653566299</v>
      </c>
    </row>
    <row r="67" spans="1:29" x14ac:dyDescent="0.25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 s="2">
        <v>22170.651724897099</v>
      </c>
      <c r="AC67">
        <v>22177.617534083001</v>
      </c>
    </row>
    <row r="68" spans="1:29" x14ac:dyDescent="0.25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 s="2">
        <v>26344.813865784301</v>
      </c>
      <c r="AC68">
        <v>26349.011084515001</v>
      </c>
    </row>
    <row r="69" spans="1:29" x14ac:dyDescent="0.25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 s="2">
        <v>30319.508980505299</v>
      </c>
      <c r="AC69">
        <v>30324.209211134301</v>
      </c>
    </row>
    <row r="70" spans="1:29" x14ac:dyDescent="0.25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 s="2">
        <v>33877.034975590403</v>
      </c>
      <c r="AC70">
        <v>33883.817236299001</v>
      </c>
    </row>
    <row r="71" spans="1:29" x14ac:dyDescent="0.25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 s="2">
        <v>38432.048065299699</v>
      </c>
      <c r="AC71">
        <v>38437.433636551003</v>
      </c>
    </row>
    <row r="72" spans="1:29" x14ac:dyDescent="0.25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 s="2">
        <v>43843.675594193999</v>
      </c>
      <c r="AC72">
        <v>43844.797531079399</v>
      </c>
    </row>
    <row r="73" spans="1:29" x14ac:dyDescent="0.25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 s="2">
        <v>49341.658323637101</v>
      </c>
      <c r="AC73">
        <v>49335.925778748802</v>
      </c>
    </row>
    <row r="74" spans="1:29" x14ac:dyDescent="0.25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 s="2">
        <v>57258.431717602201</v>
      </c>
      <c r="AC74">
        <v>57238.751413920101</v>
      </c>
    </row>
    <row r="75" spans="1:29" x14ac:dyDescent="0.25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 s="2">
        <v>66189.284956371906</v>
      </c>
      <c r="AC75">
        <v>66151.030365357103</v>
      </c>
    </row>
    <row r="76" spans="1:29" x14ac:dyDescent="0.25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 s="2">
        <v>76880.823263456201</v>
      </c>
      <c r="AC76">
        <v>76823.601526389597</v>
      </c>
    </row>
    <row r="77" spans="1:29" x14ac:dyDescent="0.25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 s="2">
        <v>89903.928328826703</v>
      </c>
      <c r="AC77">
        <v>89834.214821136498</v>
      </c>
    </row>
    <row r="78" spans="1:29" x14ac:dyDescent="0.25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 s="2">
        <v>105800.466321952</v>
      </c>
      <c r="AC78">
        <v>105728.835269371</v>
      </c>
    </row>
    <row r="79" spans="1:29" x14ac:dyDescent="0.25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 s="2">
        <v>121057.20885535701</v>
      </c>
      <c r="AC79">
        <v>120986.169561916</v>
      </c>
    </row>
    <row r="80" spans="1:29" x14ac:dyDescent="0.25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 s="2">
        <v>137283.03411930901</v>
      </c>
      <c r="AC80">
        <v>137206.07909392301</v>
      </c>
    </row>
    <row r="81" spans="1:31" x14ac:dyDescent="0.25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 s="2">
        <v>154087.81222593601</v>
      </c>
      <c r="AC81">
        <v>154015.17581598501</v>
      </c>
    </row>
    <row r="82" spans="1:31" x14ac:dyDescent="0.25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 s="2">
        <v>167729.50382119699</v>
      </c>
      <c r="AC82">
        <v>167666.11173375801</v>
      </c>
    </row>
    <row r="83" spans="1:31" x14ac:dyDescent="0.25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 s="2">
        <v>177889.34180400899</v>
      </c>
      <c r="AC83">
        <v>177848.697496248</v>
      </c>
    </row>
    <row r="84" spans="1:31" x14ac:dyDescent="0.25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 s="2">
        <v>177252.53382008299</v>
      </c>
      <c r="AC84">
        <v>177238.39444492999</v>
      </c>
    </row>
    <row r="85" spans="1:31" x14ac:dyDescent="0.25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 s="2">
        <v>170182.56747836899</v>
      </c>
      <c r="AC85">
        <v>170182.24298028299</v>
      </c>
    </row>
    <row r="86" spans="1:31" x14ac:dyDescent="0.25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 s="2">
        <v>150486.77611684299</v>
      </c>
      <c r="AC86">
        <v>150515.517947994</v>
      </c>
    </row>
    <row r="87" spans="1:31" x14ac:dyDescent="0.25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 s="2">
        <v>128651.432009867</v>
      </c>
      <c r="AC87">
        <v>128689.593512748</v>
      </c>
    </row>
    <row r="88" spans="1:31" x14ac:dyDescent="0.25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 s="2">
        <v>104578.802184407</v>
      </c>
      <c r="AC88">
        <v>104624.688554839</v>
      </c>
    </row>
    <row r="89" spans="1:31" x14ac:dyDescent="0.25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 s="2">
        <v>82059.549181359194</v>
      </c>
      <c r="AC89">
        <v>82090.310220648898</v>
      </c>
    </row>
    <row r="90" spans="1:31" x14ac:dyDescent="0.25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 s="2">
        <v>60889.6557224524</v>
      </c>
      <c r="AC90">
        <v>60906.310822633997</v>
      </c>
    </row>
    <row r="91" spans="1:31" x14ac:dyDescent="0.25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 s="2">
        <v>46121.135756813303</v>
      </c>
      <c r="AC91">
        <v>46131.160961059701</v>
      </c>
    </row>
    <row r="92" spans="1:31" x14ac:dyDescent="0.25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 s="2">
        <v>35438.957050603698</v>
      </c>
      <c r="AC92">
        <v>35443.631738875403</v>
      </c>
    </row>
    <row r="93" spans="1:31" x14ac:dyDescent="0.25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 s="2">
        <v>28521.9474807388</v>
      </c>
      <c r="AC93">
        <v>28524.610349429899</v>
      </c>
    </row>
    <row r="94" spans="1:31" x14ac:dyDescent="0.25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 s="2">
        <v>22512.888671474098</v>
      </c>
      <c r="AC94">
        <v>22513.069557216601</v>
      </c>
    </row>
    <row r="95" spans="1:31" x14ac:dyDescent="0.25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 s="2">
        <v>18606.324768769999</v>
      </c>
      <c r="AC95">
        <v>18603.287715034701</v>
      </c>
    </row>
    <row r="96" spans="1:31" x14ac:dyDescent="0.25">
      <c r="B96" s="37"/>
      <c r="C96" s="37"/>
      <c r="D96" s="37"/>
      <c r="AA96" s="37">
        <f>SUM(AA52:AA95)</f>
        <v>70.988600000000019</v>
      </c>
      <c r="AE96" s="3"/>
    </row>
    <row r="97" spans="1:31" x14ac:dyDescent="0.25">
      <c r="A97" t="s">
        <v>29</v>
      </c>
      <c r="Q97" s="1" t="s">
        <v>33</v>
      </c>
      <c r="AE97" s="3"/>
    </row>
    <row r="98" spans="1:31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 t="s">
        <v>35</v>
      </c>
      <c r="AE98" s="3"/>
    </row>
    <row r="99" spans="1:31" x14ac:dyDescent="0.25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>
        <v>944.85600729971304</v>
      </c>
      <c r="AE99" s="3"/>
    </row>
    <row r="100" spans="1:31" x14ac:dyDescent="0.25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>
        <v>1035.1816038890299</v>
      </c>
      <c r="AE100" s="3"/>
    </row>
    <row r="101" spans="1:31" x14ac:dyDescent="0.25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>
        <v>1188.8633475784</v>
      </c>
      <c r="AE101" s="3"/>
    </row>
    <row r="102" spans="1:31" x14ac:dyDescent="0.25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>
        <v>1422.38916628795</v>
      </c>
      <c r="AE102" s="3"/>
    </row>
    <row r="103" spans="1:31" x14ac:dyDescent="0.25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>
        <v>1737.62406546938</v>
      </c>
      <c r="AE103" s="3"/>
    </row>
    <row r="104" spans="1:31" x14ac:dyDescent="0.25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>
        <v>2103.11506971668</v>
      </c>
      <c r="AE104" s="3"/>
    </row>
    <row r="105" spans="1:31" x14ac:dyDescent="0.25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>
        <v>2539.3058233010702</v>
      </c>
      <c r="AE105" s="3"/>
    </row>
    <row r="106" spans="1:31" x14ac:dyDescent="0.25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>
        <v>3475.5963127022401</v>
      </c>
      <c r="AE106" s="3"/>
    </row>
    <row r="107" spans="1:31" x14ac:dyDescent="0.25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>
        <v>5297.5761192458904</v>
      </c>
      <c r="AE107" s="3"/>
    </row>
    <row r="108" spans="1:31" x14ac:dyDescent="0.25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>
        <v>6876.5576810454704</v>
      </c>
      <c r="AE108" s="3"/>
    </row>
    <row r="109" spans="1:31" x14ac:dyDescent="0.25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>
        <v>8541.9061475275303</v>
      </c>
      <c r="AE109" s="3"/>
    </row>
    <row r="110" spans="1:31" x14ac:dyDescent="0.25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>
        <v>10940.869150882099</v>
      </c>
      <c r="AE110" s="3"/>
    </row>
    <row r="111" spans="1:31" x14ac:dyDescent="0.25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>
        <v>12805.2243677109</v>
      </c>
      <c r="AE111" s="3"/>
    </row>
    <row r="112" spans="1:31" x14ac:dyDescent="0.25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>
        <v>15580.5341337264</v>
      </c>
      <c r="AE112" s="3"/>
    </row>
    <row r="113" spans="1:31" x14ac:dyDescent="0.25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>
        <v>18387.701653566299</v>
      </c>
      <c r="AE113" s="3"/>
    </row>
    <row r="114" spans="1:31" x14ac:dyDescent="0.25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>
        <v>22177.617534083001</v>
      </c>
      <c r="AE114" s="3"/>
    </row>
    <row r="115" spans="1:31" x14ac:dyDescent="0.25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>
        <v>26349.011084515001</v>
      </c>
      <c r="AE115" s="3"/>
    </row>
    <row r="116" spans="1:31" x14ac:dyDescent="0.25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>
        <v>30324.209211134301</v>
      </c>
      <c r="AE116" s="3"/>
    </row>
    <row r="117" spans="1:31" x14ac:dyDescent="0.25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>
        <v>33883.817236299001</v>
      </c>
      <c r="AE117" s="3"/>
    </row>
    <row r="118" spans="1:31" x14ac:dyDescent="0.25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>
        <v>38437.433636551003</v>
      </c>
      <c r="AE118" s="3"/>
    </row>
    <row r="119" spans="1:31" x14ac:dyDescent="0.25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>
        <v>43844.797531079399</v>
      </c>
      <c r="AE119" s="3"/>
    </row>
    <row r="120" spans="1:31" x14ac:dyDescent="0.25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>
        <v>49335.925778748802</v>
      </c>
      <c r="AE120" s="3"/>
    </row>
    <row r="121" spans="1:31" x14ac:dyDescent="0.25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>
        <v>57238.751413920101</v>
      </c>
      <c r="AE121" s="3"/>
    </row>
    <row r="122" spans="1:31" x14ac:dyDescent="0.25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>
        <v>66151.030365357103</v>
      </c>
      <c r="AE122" s="3"/>
    </row>
    <row r="123" spans="1:31" x14ac:dyDescent="0.25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>
        <v>76823.601526389597</v>
      </c>
      <c r="AE123" s="3"/>
    </row>
    <row r="124" spans="1:31" x14ac:dyDescent="0.25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>
        <v>89834.214821136498</v>
      </c>
      <c r="AE124" s="3"/>
    </row>
    <row r="125" spans="1:31" x14ac:dyDescent="0.25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>
        <v>105728.835269371</v>
      </c>
      <c r="AE125" s="3"/>
    </row>
    <row r="126" spans="1:31" x14ac:dyDescent="0.25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>
        <v>120986.169561916</v>
      </c>
      <c r="AE126" s="3"/>
    </row>
    <row r="127" spans="1:31" x14ac:dyDescent="0.25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>
        <v>137206.07909392301</v>
      </c>
      <c r="AE127" s="3"/>
    </row>
    <row r="128" spans="1:31" x14ac:dyDescent="0.25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>
        <v>154015.17581598501</v>
      </c>
      <c r="AE128" s="3"/>
    </row>
    <row r="129" spans="1:31" x14ac:dyDescent="0.25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>
        <v>167666.11173375801</v>
      </c>
      <c r="AE129" s="3"/>
    </row>
    <row r="130" spans="1:31" x14ac:dyDescent="0.25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>
        <v>177848.697496248</v>
      </c>
      <c r="AE130" s="3"/>
    </row>
    <row r="131" spans="1:31" x14ac:dyDescent="0.25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>
        <v>177238.39444492999</v>
      </c>
      <c r="AE131" s="3"/>
    </row>
    <row r="132" spans="1:31" x14ac:dyDescent="0.25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>
        <v>170182.24298028299</v>
      </c>
      <c r="AE132" s="3"/>
    </row>
    <row r="133" spans="1:31" x14ac:dyDescent="0.25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>
        <v>150515.517947994</v>
      </c>
      <c r="AE133" s="3"/>
    </row>
    <row r="134" spans="1:31" x14ac:dyDescent="0.25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>
        <v>128689.593512748</v>
      </c>
      <c r="AE134" s="3"/>
    </row>
    <row r="135" spans="1:31" x14ac:dyDescent="0.25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>
        <v>104624.688554839</v>
      </c>
      <c r="AE135" s="3"/>
    </row>
    <row r="136" spans="1:31" x14ac:dyDescent="0.25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>
        <v>82090.310220648898</v>
      </c>
      <c r="AE136" s="3"/>
    </row>
    <row r="137" spans="1:31" x14ac:dyDescent="0.25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>
        <v>60906.310822633997</v>
      </c>
      <c r="AE137" s="3"/>
    </row>
    <row r="138" spans="1:31" x14ac:dyDescent="0.25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>
        <v>46131.160961059701</v>
      </c>
      <c r="AE138" s="3"/>
    </row>
    <row r="139" spans="1:31" x14ac:dyDescent="0.25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>
        <v>35443.631738875403</v>
      </c>
      <c r="AE139" s="3"/>
    </row>
    <row r="140" spans="1:31" x14ac:dyDescent="0.25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>
        <v>28524.610349429899</v>
      </c>
      <c r="AE140" s="3"/>
    </row>
    <row r="141" spans="1:31" x14ac:dyDescent="0.25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>
        <v>22513.069557216601</v>
      </c>
      <c r="AE141" s="3"/>
    </row>
    <row r="142" spans="1:31" x14ac:dyDescent="0.25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>
        <v>18603.287715034701</v>
      </c>
      <c r="AE142" s="3"/>
    </row>
    <row r="143" spans="1:31" x14ac:dyDescent="0.25">
      <c r="O143" s="64"/>
      <c r="P143" s="64"/>
    </row>
    <row r="144" spans="1:31" x14ac:dyDescent="0.25">
      <c r="A144" t="s">
        <v>28</v>
      </c>
      <c r="O144" s="64"/>
      <c r="P144" s="64"/>
      <c r="R144" s="1" t="s">
        <v>33</v>
      </c>
    </row>
    <row r="145" spans="1:18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 t="s">
        <v>35</v>
      </c>
    </row>
    <row r="146" spans="1:18" x14ac:dyDescent="0.25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>
        <v>944.85600729971304</v>
      </c>
    </row>
    <row r="147" spans="1:18" x14ac:dyDescent="0.25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>
        <v>1035.1816038890299</v>
      </c>
    </row>
    <row r="148" spans="1:18" x14ac:dyDescent="0.25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>
        <v>1188.8633475784</v>
      </c>
    </row>
    <row r="149" spans="1:18" x14ac:dyDescent="0.25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>
        <v>1422.38916628795</v>
      </c>
    </row>
    <row r="150" spans="1:18" x14ac:dyDescent="0.25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>
        <v>1737.62406546938</v>
      </c>
    </row>
    <row r="151" spans="1:18" x14ac:dyDescent="0.25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>
        <v>2103.11506971668</v>
      </c>
    </row>
    <row r="152" spans="1:18" x14ac:dyDescent="0.25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>
        <v>2539.3058233010702</v>
      </c>
    </row>
    <row r="153" spans="1:18" x14ac:dyDescent="0.25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>
        <v>3475.5963127022401</v>
      </c>
    </row>
    <row r="154" spans="1:18" x14ac:dyDescent="0.25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>
        <v>5297.5761192458904</v>
      </c>
    </row>
    <row r="155" spans="1:18" x14ac:dyDescent="0.25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>
        <v>6876.5576810454704</v>
      </c>
    </row>
    <row r="156" spans="1:18" x14ac:dyDescent="0.25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>
        <v>8541.9061475275303</v>
      </c>
    </row>
    <row r="157" spans="1:18" x14ac:dyDescent="0.25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>
        <v>10940.869150882099</v>
      </c>
    </row>
    <row r="158" spans="1:18" x14ac:dyDescent="0.25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>
        <v>12805.2243677109</v>
      </c>
    </row>
    <row r="159" spans="1:18" x14ac:dyDescent="0.25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>
        <v>15580.5341337264</v>
      </c>
    </row>
    <row r="160" spans="1:18" x14ac:dyDescent="0.25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>
        <v>18387.701653566299</v>
      </c>
    </row>
    <row r="161" spans="1:18" x14ac:dyDescent="0.25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>
        <v>22177.617534083001</v>
      </c>
    </row>
    <row r="162" spans="1:18" x14ac:dyDescent="0.25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>
        <v>26349.011084515001</v>
      </c>
    </row>
    <row r="163" spans="1:18" x14ac:dyDescent="0.25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>
        <v>30324.209211134301</v>
      </c>
    </row>
    <row r="164" spans="1:18" x14ac:dyDescent="0.25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>
        <v>33883.817236299001</v>
      </c>
    </row>
    <row r="165" spans="1:18" x14ac:dyDescent="0.25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>
        <v>38437.433636551003</v>
      </c>
    </row>
    <row r="166" spans="1:18" x14ac:dyDescent="0.25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>
        <v>43844.797531079399</v>
      </c>
    </row>
    <row r="167" spans="1:18" x14ac:dyDescent="0.25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>
        <v>49335.925778748802</v>
      </c>
    </row>
    <row r="168" spans="1:18" x14ac:dyDescent="0.25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>
        <v>57238.751413920101</v>
      </c>
    </row>
    <row r="169" spans="1:18" x14ac:dyDescent="0.25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>
        <v>66151.030365357103</v>
      </c>
    </row>
    <row r="170" spans="1:18" x14ac:dyDescent="0.25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>
        <v>76823.601526389597</v>
      </c>
    </row>
    <row r="171" spans="1:18" x14ac:dyDescent="0.25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>
        <v>89834.214821136498</v>
      </c>
    </row>
    <row r="172" spans="1:18" x14ac:dyDescent="0.25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>
        <v>105728.835269371</v>
      </c>
    </row>
    <row r="173" spans="1:18" x14ac:dyDescent="0.25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>
        <v>120986.169561916</v>
      </c>
    </row>
    <row r="174" spans="1:18" x14ac:dyDescent="0.25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>
        <v>137206.07909392301</v>
      </c>
    </row>
    <row r="175" spans="1:18" x14ac:dyDescent="0.25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>
        <v>154015.17581598501</v>
      </c>
    </row>
    <row r="176" spans="1:18" x14ac:dyDescent="0.25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>
        <v>167666.11173375801</v>
      </c>
    </row>
    <row r="177" spans="1:18" x14ac:dyDescent="0.25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>
        <v>177848.697496248</v>
      </c>
    </row>
    <row r="178" spans="1:18" x14ac:dyDescent="0.25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>
        <v>177238.39444492999</v>
      </c>
    </row>
    <row r="179" spans="1:18" x14ac:dyDescent="0.25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>
        <v>170182.24298028299</v>
      </c>
    </row>
    <row r="180" spans="1:18" x14ac:dyDescent="0.25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>
        <v>150515.517947994</v>
      </c>
    </row>
    <row r="181" spans="1:18" x14ac:dyDescent="0.25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>
        <v>128689.593512748</v>
      </c>
    </row>
    <row r="182" spans="1:18" x14ac:dyDescent="0.25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>
        <v>104624.688554839</v>
      </c>
    </row>
    <row r="183" spans="1:18" x14ac:dyDescent="0.25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>
        <v>82090.310220648898</v>
      </c>
    </row>
    <row r="184" spans="1:18" x14ac:dyDescent="0.25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>
        <v>60906.310822633997</v>
      </c>
    </row>
    <row r="185" spans="1:18" x14ac:dyDescent="0.25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>
        <v>46131.160961059701</v>
      </c>
    </row>
    <row r="186" spans="1:18" x14ac:dyDescent="0.25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>
        <v>35443.631738875403</v>
      </c>
    </row>
    <row r="187" spans="1:18" x14ac:dyDescent="0.25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>
        <v>28524.610349429899</v>
      </c>
    </row>
    <row r="188" spans="1:18" x14ac:dyDescent="0.25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>
        <v>22513.069557216601</v>
      </c>
    </row>
    <row r="189" spans="1:18" x14ac:dyDescent="0.25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>
        <v>18603.287715034701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187-FD49-46F5-BAA4-A6B5635E95A3}">
  <dimension ref="A1:AA90"/>
  <sheetViews>
    <sheetView zoomScale="130" zoomScaleNormal="130" workbookViewId="0">
      <selection sqref="A1:E89"/>
    </sheetView>
  </sheetViews>
  <sheetFormatPr defaultRowHeight="15" x14ac:dyDescent="0.25"/>
  <cols>
    <col min="3" max="3" width="10.7109375" customWidth="1"/>
    <col min="4" max="4" width="11" customWidth="1"/>
    <col min="5" max="5" width="10.7109375" customWidth="1"/>
    <col min="11" max="11" width="11.42578125" customWidth="1"/>
    <col min="12" max="12" width="11.28515625" customWidth="1"/>
    <col min="13" max="13" width="11.85546875" customWidth="1"/>
    <col min="14" max="14" width="9.5703125" bestFit="1" customWidth="1"/>
    <col min="27" max="27" width="12.28515625" customWidth="1"/>
  </cols>
  <sheetData>
    <row r="1" spans="1:27" x14ac:dyDescent="0.25">
      <c r="A1" s="1"/>
      <c r="B1" s="1" t="s">
        <v>46</v>
      </c>
      <c r="C1" s="1" t="s">
        <v>47</v>
      </c>
      <c r="D1" s="1" t="s">
        <v>48</v>
      </c>
      <c r="E1" s="1" t="s">
        <v>52</v>
      </c>
      <c r="G1" t="s">
        <v>39</v>
      </c>
      <c r="J1" s="1" t="s">
        <v>38</v>
      </c>
      <c r="K1" s="1" t="s">
        <v>43</v>
      </c>
      <c r="L1" s="1" t="s">
        <v>44</v>
      </c>
      <c r="M1" s="1" t="s">
        <v>45</v>
      </c>
      <c r="N1" s="1" t="s">
        <v>53</v>
      </c>
      <c r="Y1" t="s">
        <v>38</v>
      </c>
    </row>
    <row r="2" spans="1:27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t="s">
        <v>36</v>
      </c>
      <c r="H2">
        <f>SUM(E2:E45)</f>
        <v>173651.92454579362</v>
      </c>
      <c r="J2" s="67">
        <v>0.37</v>
      </c>
      <c r="K2" s="73">
        <f>B2/$H$6</f>
        <v>1.9416904652247329E-3</v>
      </c>
      <c r="L2" s="73">
        <f>C2/$H$10</f>
        <v>1.8707338476573717E-3</v>
      </c>
      <c r="M2" s="73">
        <f>D2/$H$14</f>
        <v>2.0155210788385843E-3</v>
      </c>
      <c r="N2" s="73">
        <f>E2/$H$2</f>
        <v>7.0058253526962663E-4</v>
      </c>
      <c r="Z2" s="1" t="s">
        <v>34</v>
      </c>
      <c r="AA2" s="1" t="s">
        <v>33</v>
      </c>
    </row>
    <row r="3" spans="1:27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t="s">
        <v>37</v>
      </c>
      <c r="H3">
        <f>SUM(E46:E89)</f>
        <v>2516558.0682180221</v>
      </c>
      <c r="J3" s="67">
        <v>0.44</v>
      </c>
      <c r="K3" s="73">
        <f t="shared" ref="K3:K45" si="0">B3/$H$6</f>
        <v>2.0532406748121615E-3</v>
      </c>
      <c r="L3" s="73">
        <f t="shared" ref="L3:L45" si="1">C3/$H$10</f>
        <v>1.9768323176970739E-3</v>
      </c>
      <c r="M3" s="73">
        <f t="shared" ref="M3:M45" si="2">D3/$H$14</f>
        <v>2.1327438428666115E-3</v>
      </c>
      <c r="N3" s="73">
        <f t="shared" ref="N3:N45" si="3">E3/$H$2</f>
        <v>7.4218197785848783E-4</v>
      </c>
      <c r="Y3" t="s">
        <v>42</v>
      </c>
      <c r="Z3" s="3">
        <f>SUM(K2:K12)</f>
        <v>5.2714978122529781E-2</v>
      </c>
      <c r="AA3" s="3">
        <f>SUM(N2:N12)</f>
        <v>1.9713994223094534E-2</v>
      </c>
    </row>
    <row r="4" spans="1:27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J4" s="67">
        <v>0.52</v>
      </c>
      <c r="K4" s="73">
        <f t="shared" si="0"/>
        <v>2.2203797850799405E-3</v>
      </c>
      <c r="L4" s="73">
        <f t="shared" si="1"/>
        <v>2.1394198770898873E-3</v>
      </c>
      <c r="M4" s="73">
        <f t="shared" si="2"/>
        <v>2.30461885805086E-3</v>
      </c>
      <c r="N4" s="73">
        <f t="shared" si="3"/>
        <v>8.0600139425598646E-4</v>
      </c>
      <c r="Y4" t="s">
        <v>41</v>
      </c>
      <c r="Z4" s="3">
        <f>SUM(K13:K32)</f>
        <v>0.7407867769509362</v>
      </c>
      <c r="AA4" s="3">
        <f>SUM(N13:N32)</f>
        <v>0.58292083369186043</v>
      </c>
    </row>
    <row r="5" spans="1:27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t="s">
        <v>49</v>
      </c>
      <c r="J5" s="67">
        <v>0.61</v>
      </c>
      <c r="K5" s="73">
        <f t="shared" si="0"/>
        <v>2.458493645074656E-3</v>
      </c>
      <c r="L5" s="73">
        <f t="shared" si="1"/>
        <v>2.3366831918020165E-3</v>
      </c>
      <c r="M5" s="73">
        <f t="shared" si="2"/>
        <v>2.5852378560872876E-3</v>
      </c>
      <c r="N5" s="73">
        <f t="shared" si="3"/>
        <v>8.9391871633336388E-4</v>
      </c>
      <c r="Y5" t="s">
        <v>40</v>
      </c>
      <c r="Z5" s="3">
        <f>SUM(K33:K45)</f>
        <v>0.20649824492653376</v>
      </c>
      <c r="AA5" s="3">
        <f>SUM(N33:N45)</f>
        <v>0.39736517208504507</v>
      </c>
    </row>
    <row r="6" spans="1:27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t="s">
        <v>36</v>
      </c>
      <c r="H6">
        <f>SUM(B2:B45)</f>
        <v>147.88570000000004</v>
      </c>
      <c r="I6" s="36">
        <f>SUM(H10,H14)</f>
        <v>147.88570000000004</v>
      </c>
      <c r="J6" s="67">
        <v>0.72</v>
      </c>
      <c r="K6" s="73">
        <f t="shared" si="0"/>
        <v>2.7713867214113341E-3</v>
      </c>
      <c r="L6" s="73">
        <f t="shared" si="1"/>
        <v>2.6208900866150761E-3</v>
      </c>
      <c r="M6" s="73">
        <f t="shared" si="2"/>
        <v>2.927979006595719E-3</v>
      </c>
      <c r="N6" s="73">
        <f t="shared" si="3"/>
        <v>9.9973907677091333E-4</v>
      </c>
      <c r="Y6" t="s">
        <v>42</v>
      </c>
      <c r="Z6" s="3">
        <f>SUM(K46:K56)</f>
        <v>4.8055880008539525E-2</v>
      </c>
      <c r="AA6" s="3">
        <f>SUM(N46:N56)</f>
        <v>1.3969085583432659E-2</v>
      </c>
    </row>
    <row r="7" spans="1:27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t="s">
        <v>37</v>
      </c>
      <c r="H7">
        <f>SUM(B46:B89)</f>
        <v>70.988600000000019</v>
      </c>
      <c r="I7" s="36">
        <f>SUM(H11,H15)</f>
        <v>70.988600000000019</v>
      </c>
      <c r="J7" s="67">
        <v>0.85</v>
      </c>
      <c r="K7" s="73">
        <f t="shared" si="0"/>
        <v>3.2062945280196468E-3</v>
      </c>
      <c r="L7" s="73">
        <f t="shared" si="1"/>
        <v>3.0188562093596389E-3</v>
      </c>
      <c r="M7" s="73">
        <f t="shared" si="2"/>
        <v>3.4013247670002405E-3</v>
      </c>
      <c r="N7" s="73">
        <f t="shared" si="3"/>
        <v>1.1328535697144465E-3</v>
      </c>
      <c r="Y7" t="s">
        <v>41</v>
      </c>
      <c r="Z7" s="3">
        <f>SUM(K57:K76)</f>
        <v>0.63284923060033149</v>
      </c>
      <c r="AA7" s="3">
        <f>SUM(N57:N76)</f>
        <v>0.50792078167571175</v>
      </c>
    </row>
    <row r="8" spans="1:27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J8" s="67">
        <v>1.01</v>
      </c>
      <c r="K8" s="73">
        <f t="shared" si="0"/>
        <v>3.9374034820098868E-3</v>
      </c>
      <c r="L8" s="73">
        <f t="shared" si="1"/>
        <v>3.7214719577811236E-3</v>
      </c>
      <c r="M8" s="73">
        <f t="shared" si="2"/>
        <v>4.1620810029930318E-3</v>
      </c>
      <c r="N8" s="73">
        <f t="shared" si="3"/>
        <v>1.3688968622451131E-3</v>
      </c>
      <c r="Y8" t="s">
        <v>40</v>
      </c>
      <c r="Z8" s="3">
        <f>SUM(K77:K89)</f>
        <v>0.31909488939112862</v>
      </c>
      <c r="AA8" s="3">
        <f>SUM(N77:N89)</f>
        <v>0.47811013274085551</v>
      </c>
    </row>
    <row r="9" spans="1:27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t="s">
        <v>50</v>
      </c>
      <c r="J9" s="67">
        <v>1.19</v>
      </c>
      <c r="K9" s="73">
        <f t="shared" si="0"/>
        <v>5.4290753099529281E-3</v>
      </c>
      <c r="L9" s="73">
        <f t="shared" si="1"/>
        <v>5.1235824993583669E-3</v>
      </c>
      <c r="M9" s="73">
        <f t="shared" si="2"/>
        <v>5.7469416687799231E-3</v>
      </c>
      <c r="N9" s="73">
        <f t="shared" si="3"/>
        <v>1.9226035294185354E-3</v>
      </c>
    </row>
    <row r="10" spans="1:27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t="s">
        <v>36</v>
      </c>
      <c r="H10" s="36">
        <f>SUM(C2:C45)</f>
        <v>75.410600000000002</v>
      </c>
      <c r="J10" s="67">
        <v>1.4</v>
      </c>
      <c r="K10" s="73">
        <f t="shared" si="0"/>
        <v>7.8489187560639717E-3</v>
      </c>
      <c r="L10" s="73">
        <f t="shared" si="1"/>
        <v>7.4310741431171069E-3</v>
      </c>
      <c r="M10" s="73">
        <f t="shared" si="2"/>
        <v>8.2836875658909501E-3</v>
      </c>
      <c r="N10" s="73">
        <f t="shared" si="3"/>
        <v>2.9000181951448381E-3</v>
      </c>
    </row>
    <row r="11" spans="1:27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t="s">
        <v>37</v>
      </c>
      <c r="H11" s="37">
        <f>SUM(C46:C89)</f>
        <v>32.969299999999983</v>
      </c>
      <c r="J11" s="67">
        <v>1.65</v>
      </c>
      <c r="K11" s="73">
        <f t="shared" si="0"/>
        <v>9.6906824173438721E-3</v>
      </c>
      <c r="L11" s="73">
        <f t="shared" si="1"/>
        <v>9.1649900428141633E-3</v>
      </c>
      <c r="M11" s="73">
        <f t="shared" si="2"/>
        <v>1.0237667207688565E-2</v>
      </c>
      <c r="N11" s="73">
        <f t="shared" si="3"/>
        <v>3.7242571633339929E-3</v>
      </c>
    </row>
    <row r="12" spans="1:27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J12" s="68">
        <v>1.95</v>
      </c>
      <c r="K12" s="74">
        <f t="shared" si="0"/>
        <v>1.1157412337536648E-2</v>
      </c>
      <c r="L12" s="73">
        <f t="shared" si="1"/>
        <v>1.0570798310650886E-2</v>
      </c>
      <c r="M12" s="73">
        <f t="shared" si="2"/>
        <v>1.1767786324407609E-2</v>
      </c>
      <c r="N12" s="74">
        <f t="shared" si="3"/>
        <v>4.5229412027492279E-3</v>
      </c>
    </row>
    <row r="13" spans="1:27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t="s">
        <v>51</v>
      </c>
      <c r="J13" s="70">
        <v>2.2999999999999998</v>
      </c>
      <c r="K13" s="75">
        <f t="shared" si="0"/>
        <v>1.254628832325619E-2</v>
      </c>
      <c r="L13" s="73">
        <f t="shared" si="1"/>
        <v>1.1917910564907666E-2</v>
      </c>
      <c r="M13" s="73">
        <f t="shared" si="2"/>
        <v>1.3200117621645812E-2</v>
      </c>
      <c r="N13" s="75">
        <f t="shared" si="3"/>
        <v>5.4930428228259151E-3</v>
      </c>
    </row>
    <row r="14" spans="1:27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t="s">
        <v>36</v>
      </c>
      <c r="H14" s="36">
        <f>SUM(D2:D45)</f>
        <v>72.475100000000026</v>
      </c>
      <c r="J14" s="67">
        <v>2.72</v>
      </c>
      <c r="K14" s="73">
        <f t="shared" si="0"/>
        <v>1.3621460025103685E-2</v>
      </c>
      <c r="L14" s="73">
        <f t="shared" si="1"/>
        <v>1.2958173477980369E-2</v>
      </c>
      <c r="M14" s="73">
        <f t="shared" si="2"/>
        <v>1.4311612042700039E-2</v>
      </c>
      <c r="N14" s="73">
        <f t="shared" si="3"/>
        <v>6.428347135455632E-3</v>
      </c>
    </row>
    <row r="15" spans="1:27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t="s">
        <v>37</v>
      </c>
      <c r="H15">
        <f>SUM(D46:D89)</f>
        <v>38.01930000000003</v>
      </c>
      <c r="J15" s="67">
        <v>3.2</v>
      </c>
      <c r="K15" s="73">
        <f t="shared" si="0"/>
        <v>1.4547007989213446E-2</v>
      </c>
      <c r="L15" s="73">
        <f t="shared" si="1"/>
        <v>1.3856533937330853E-2</v>
      </c>
      <c r="M15" s="73">
        <f t="shared" si="2"/>
        <v>1.5265448702463892E-2</v>
      </c>
      <c r="N15" s="73">
        <f t="shared" si="3"/>
        <v>7.5208135251199288E-3</v>
      </c>
    </row>
    <row r="16" spans="1:27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J16" s="67">
        <v>3.78</v>
      </c>
      <c r="K16" s="73">
        <f t="shared" si="0"/>
        <v>1.5727292936559653E-2</v>
      </c>
      <c r="L16" s="73">
        <f t="shared" si="1"/>
        <v>1.4990710901735016E-2</v>
      </c>
      <c r="M16" s="73">
        <f t="shared" si="2"/>
        <v>1.6493709170484792E-2</v>
      </c>
      <c r="N16" s="73">
        <f t="shared" si="3"/>
        <v>8.8540302216735412E-3</v>
      </c>
    </row>
    <row r="17" spans="1:14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J17" s="67">
        <v>4.46</v>
      </c>
      <c r="K17" s="73">
        <f t="shared" si="0"/>
        <v>1.7375311110878689E-2</v>
      </c>
      <c r="L17" s="73">
        <f t="shared" si="1"/>
        <v>1.6580898118807346E-2</v>
      </c>
      <c r="M17" s="73">
        <f t="shared" si="2"/>
        <v>1.820190066204723E-2</v>
      </c>
      <c r="N17" s="73">
        <f t="shared" si="3"/>
        <v>1.060738930261639E-2</v>
      </c>
    </row>
    <row r="18" spans="1:14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J18" s="67">
        <v>5.27</v>
      </c>
      <c r="K18" s="73">
        <f t="shared" si="0"/>
        <v>1.925270023640583E-2</v>
      </c>
      <c r="L18" s="73">
        <f t="shared" si="1"/>
        <v>1.8394562798297411E-2</v>
      </c>
      <c r="M18" s="73">
        <f t="shared" si="2"/>
        <v>2.0145595300920669E-2</v>
      </c>
      <c r="N18" s="73">
        <f t="shared" si="3"/>
        <v>1.270902570593721E-2</v>
      </c>
    </row>
    <row r="19" spans="1:14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J19" s="67">
        <v>6.21</v>
      </c>
      <c r="K19" s="73">
        <f t="shared" si="0"/>
        <v>2.14477414712426E-2</v>
      </c>
      <c r="L19" s="73">
        <f t="shared" si="1"/>
        <v>2.0575836692390007E-2</v>
      </c>
      <c r="M19" s="73">
        <f t="shared" si="2"/>
        <v>2.23549615028968E-2</v>
      </c>
      <c r="N19" s="73">
        <f t="shared" si="3"/>
        <v>1.4957962513902291E-2</v>
      </c>
    </row>
    <row r="20" spans="1:14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J20" s="67">
        <v>7.33</v>
      </c>
      <c r="K20" s="73">
        <f t="shared" si="0"/>
        <v>2.3914080113181403E-2</v>
      </c>
      <c r="L20" s="73">
        <f t="shared" si="1"/>
        <v>2.3075438854327966E-2</v>
      </c>
      <c r="M20" s="73">
        <f t="shared" si="2"/>
        <v>2.4786689333657019E-2</v>
      </c>
      <c r="N20" s="73">
        <f t="shared" si="3"/>
        <v>1.7165131116847466E-2</v>
      </c>
    </row>
    <row r="21" spans="1:14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J21" s="67">
        <v>8.65</v>
      </c>
      <c r="K21" s="73">
        <f t="shared" si="0"/>
        <v>2.6748502238063153E-2</v>
      </c>
      <c r="L21" s="73">
        <f t="shared" si="1"/>
        <v>2.6005490152342679E-2</v>
      </c>
      <c r="M21" s="73">
        <f t="shared" si="2"/>
        <v>2.7521608962875296E-2</v>
      </c>
      <c r="N21" s="73">
        <f t="shared" si="3"/>
        <v>1.9724616722616675E-2</v>
      </c>
    </row>
    <row r="22" spans="1:14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J22" s="67">
        <v>10.210000000000001</v>
      </c>
      <c r="K22" s="73">
        <f t="shared" si="0"/>
        <v>3.0098495982935094E-2</v>
      </c>
      <c r="L22" s="73">
        <f t="shared" si="1"/>
        <v>2.9562447408463938E-2</v>
      </c>
      <c r="M22" s="73">
        <f t="shared" si="2"/>
        <v>3.0656256436249609E-2</v>
      </c>
      <c r="N22" s="73">
        <f t="shared" si="3"/>
        <v>2.2500802220299477E-2</v>
      </c>
    </row>
    <row r="23" spans="1:14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J23" s="67">
        <v>12.05</v>
      </c>
      <c r="K23" s="73">
        <f t="shared" si="0"/>
        <v>3.3997180369051638E-2</v>
      </c>
      <c r="L23" s="73">
        <f t="shared" si="1"/>
        <v>3.3813112621180884E-2</v>
      </c>
      <c r="M23" s="73">
        <f t="shared" si="2"/>
        <v>3.4188703517106372E-2</v>
      </c>
      <c r="N23" s="73">
        <f t="shared" si="3"/>
        <v>2.5264288601253751E-2</v>
      </c>
    </row>
    <row r="24" spans="1:14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J24" s="67">
        <v>14.22</v>
      </c>
      <c r="K24" s="73">
        <f t="shared" si="0"/>
        <v>3.9518929382501046E-2</v>
      </c>
      <c r="L24" s="73">
        <f t="shared" si="1"/>
        <v>3.9837508469411628E-2</v>
      </c>
      <c r="M24" s="73">
        <f t="shared" si="2"/>
        <v>3.9187446706500879E-2</v>
      </c>
      <c r="N24" s="73">
        <f t="shared" si="3"/>
        <v>2.927702018155318E-2</v>
      </c>
    </row>
    <row r="25" spans="1:14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J25" s="67">
        <v>16.78</v>
      </c>
      <c r="K25" s="73">
        <f t="shared" si="0"/>
        <v>4.5759808231488917E-2</v>
      </c>
      <c r="L25" s="73">
        <f t="shared" si="1"/>
        <v>4.6698959857554276E-2</v>
      </c>
      <c r="M25" s="73">
        <f t="shared" si="2"/>
        <v>4.4782617615504054E-2</v>
      </c>
      <c r="N25" s="73">
        <f t="shared" si="3"/>
        <v>3.3722246034617293E-2</v>
      </c>
    </row>
    <row r="26" spans="1:14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J26" s="67">
        <v>19.809999999999999</v>
      </c>
      <c r="K26" s="73">
        <f t="shared" si="0"/>
        <v>5.2424285024268574E-2</v>
      </c>
      <c r="L26" s="73">
        <f t="shared" si="1"/>
        <v>5.3922252931605359E-2</v>
      </c>
      <c r="M26" s="73">
        <f t="shared" si="2"/>
        <v>5.0865644074852702E-2</v>
      </c>
      <c r="N26" s="73">
        <f t="shared" si="3"/>
        <v>3.875219102003253E-2</v>
      </c>
    </row>
    <row r="27" spans="1:14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J27" s="67">
        <v>23.37</v>
      </c>
      <c r="K27" s="73">
        <f t="shared" si="0"/>
        <v>5.8078266528258066E-2</v>
      </c>
      <c r="L27" s="73">
        <f t="shared" si="1"/>
        <v>5.9841821726316802E-2</v>
      </c>
      <c r="M27" s="73">
        <f t="shared" si="2"/>
        <v>5.6243281055747801E-2</v>
      </c>
      <c r="N27" s="73">
        <f t="shared" si="3"/>
        <v>4.3484639912181516E-2</v>
      </c>
    </row>
    <row r="28" spans="1:14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J28" s="67">
        <v>27.58</v>
      </c>
      <c r="K28" s="73">
        <f t="shared" si="0"/>
        <v>6.3257103009092361E-2</v>
      </c>
      <c r="L28" s="73">
        <f t="shared" si="1"/>
        <v>6.4991973463283267E-2</v>
      </c>
      <c r="M28" s="73">
        <f t="shared" si="2"/>
        <v>6.1451964114867905E-2</v>
      </c>
      <c r="N28" s="73">
        <f t="shared" si="3"/>
        <v>4.8648840124939897E-2</v>
      </c>
    </row>
    <row r="29" spans="1:14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J29" s="67">
        <v>32.549999999999997</v>
      </c>
      <c r="K29" s="73">
        <f t="shared" si="0"/>
        <v>6.6068225838996228E-2</v>
      </c>
      <c r="L29" s="73">
        <f t="shared" si="1"/>
        <v>6.7463142419099509E-2</v>
      </c>
      <c r="M29" s="73">
        <f t="shared" si="2"/>
        <v>6.461681016305322E-2</v>
      </c>
      <c r="N29" s="73">
        <f t="shared" si="3"/>
        <v>5.3299854402914071E-2</v>
      </c>
    </row>
    <row r="30" spans="1:14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J30" s="67">
        <v>38.409999999999997</v>
      </c>
      <c r="K30" s="73">
        <f t="shared" si="0"/>
        <v>6.6286718405365833E-2</v>
      </c>
      <c r="L30" s="73">
        <f t="shared" si="1"/>
        <v>6.7292894949605123E-2</v>
      </c>
      <c r="M30" s="73">
        <f t="shared" si="2"/>
        <v>6.5239788123006626E-2</v>
      </c>
      <c r="N30" s="73">
        <f t="shared" si="3"/>
        <v>5.8008525910561846E-2</v>
      </c>
    </row>
    <row r="31" spans="1:14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J31" s="67">
        <v>45.32</v>
      </c>
      <c r="K31" s="73">
        <f t="shared" si="0"/>
        <v>6.3499503868805138E-2</v>
      </c>
      <c r="L31" s="73">
        <f t="shared" si="1"/>
        <v>6.4151132711204206E-2</v>
      </c>
      <c r="M31" s="73">
        <f t="shared" si="2"/>
        <v>6.2821481734546353E-2</v>
      </c>
      <c r="N31" s="73">
        <f t="shared" si="3"/>
        <v>6.2273992294366698E-2</v>
      </c>
    </row>
    <row r="32" spans="1:14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J32" s="68">
        <v>53.48</v>
      </c>
      <c r="K32" s="74">
        <f t="shared" si="0"/>
        <v>5.6617875866268735E-2</v>
      </c>
      <c r="L32" s="73">
        <f t="shared" si="1"/>
        <v>5.7007348299420939E-2</v>
      </c>
      <c r="M32" s="73">
        <f t="shared" si="2"/>
        <v>5.6212628410694784E-2</v>
      </c>
      <c r="N32" s="74">
        <f t="shared" si="3"/>
        <v>6.4228073922145121E-2</v>
      </c>
    </row>
    <row r="33" spans="1:14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J33" s="67">
        <v>63.11</v>
      </c>
      <c r="K33" s="73">
        <f t="shared" si="0"/>
        <v>4.8290866916771827E-2</v>
      </c>
      <c r="L33" s="73">
        <f t="shared" si="1"/>
        <v>4.8560189171245313E-2</v>
      </c>
      <c r="M33" s="73">
        <f t="shared" si="2"/>
        <v>4.8010636150574937E-2</v>
      </c>
      <c r="N33" s="73">
        <f t="shared" si="3"/>
        <v>6.5143585327118211E-2</v>
      </c>
    </row>
    <row r="34" spans="1:14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J34" s="67">
        <v>74.48</v>
      </c>
      <c r="K34" s="73">
        <f t="shared" si="0"/>
        <v>3.8130729048214462E-2</v>
      </c>
      <c r="L34" s="73">
        <f t="shared" si="1"/>
        <v>3.8370254420049384E-2</v>
      </c>
      <c r="M34" s="73">
        <f t="shared" si="2"/>
        <v>3.7881502044660204E-2</v>
      </c>
      <c r="N34" s="73">
        <f t="shared" si="3"/>
        <v>6.1382479690022522E-2</v>
      </c>
    </row>
    <row r="35" spans="1:14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J35" s="67">
        <v>87.89</v>
      </c>
      <c r="K35" s="73">
        <f t="shared" si="0"/>
        <v>2.9038088029968399E-2</v>
      </c>
      <c r="L35" s="73">
        <f t="shared" si="1"/>
        <v>2.9322637294085126E-2</v>
      </c>
      <c r="M35" s="73">
        <f t="shared" si="2"/>
        <v>2.8742013505937393E-2</v>
      </c>
      <c r="N35" s="73">
        <f t="shared" si="3"/>
        <v>5.6028477525508408E-2</v>
      </c>
    </row>
    <row r="36" spans="1:14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J36" s="67">
        <v>103.72</v>
      </c>
      <c r="K36" s="73">
        <f t="shared" si="0"/>
        <v>2.1082013749485148E-2</v>
      </c>
      <c r="L36" s="73">
        <f t="shared" si="1"/>
        <v>2.1324470192974274E-2</v>
      </c>
      <c r="M36" s="73">
        <f t="shared" si="2"/>
        <v>2.082973695542234E-2</v>
      </c>
      <c r="N36" s="73">
        <f t="shared" si="3"/>
        <v>4.7456667530042879E-2</v>
      </c>
    </row>
    <row r="37" spans="1:14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J37" s="67">
        <v>122.39</v>
      </c>
      <c r="K37" s="73">
        <f t="shared" si="0"/>
        <v>1.5942341921517424E-2</v>
      </c>
      <c r="L37" s="73">
        <f t="shared" si="1"/>
        <v>1.6143947200258801E-2</v>
      </c>
      <c r="M37" s="73">
        <f t="shared" si="2"/>
        <v>1.5732570910052045E-2</v>
      </c>
      <c r="N37" s="73">
        <f t="shared" si="3"/>
        <v>3.9860181599342528E-2</v>
      </c>
    </row>
    <row r="38" spans="1:14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J38" s="67">
        <v>144.43</v>
      </c>
      <c r="K38" s="73">
        <f t="shared" si="0"/>
        <v>1.185867255579111E-2</v>
      </c>
      <c r="L38" s="73">
        <f t="shared" si="1"/>
        <v>1.2001090964594681E-2</v>
      </c>
      <c r="M38" s="73">
        <f t="shared" si="2"/>
        <v>1.1710485693559491E-2</v>
      </c>
      <c r="N38" s="73">
        <f t="shared" si="3"/>
        <v>3.2015584292479755E-2</v>
      </c>
    </row>
    <row r="39" spans="1:14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J39" s="67">
        <v>170.44</v>
      </c>
      <c r="K39" s="73">
        <f t="shared" si="0"/>
        <v>9.0017406367536874E-3</v>
      </c>
      <c r="L39" s="73">
        <f t="shared" si="1"/>
        <v>9.1141125358290883E-3</v>
      </c>
      <c r="M39" s="73">
        <f t="shared" si="2"/>
        <v>8.8848172750416645E-3</v>
      </c>
      <c r="N39" s="73">
        <f t="shared" si="3"/>
        <v>2.5006241617619926E-2</v>
      </c>
    </row>
    <row r="40" spans="1:14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J40" s="67">
        <v>201.13</v>
      </c>
      <c r="K40" s="73">
        <f t="shared" si="0"/>
        <v>6.8320943638053603E-3</v>
      </c>
      <c r="L40" s="73">
        <f t="shared" si="1"/>
        <v>6.9217723445292546E-3</v>
      </c>
      <c r="M40" s="73">
        <f t="shared" si="2"/>
        <v>6.7387841050657749E-3</v>
      </c>
      <c r="N40" s="73">
        <f t="shared" si="3"/>
        <v>1.8351962406552871E-2</v>
      </c>
    </row>
    <row r="41" spans="1:14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J41" s="67">
        <v>237.35</v>
      </c>
      <c r="K41" s="73">
        <f t="shared" si="0"/>
        <v>5.8648242137678908E-3</v>
      </c>
      <c r="L41" s="73">
        <f t="shared" si="1"/>
        <v>5.9112300887032036E-3</v>
      </c>
      <c r="M41" s="73">
        <f t="shared" si="2"/>
        <v>5.8165387354119193E-3</v>
      </c>
      <c r="N41" s="73">
        <f t="shared" si="3"/>
        <v>1.4082667462027831E-2</v>
      </c>
    </row>
    <row r="42" spans="1:14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J42" s="67">
        <v>280.08999999999997</v>
      </c>
      <c r="K42" s="73">
        <f t="shared" si="0"/>
        <v>5.8944214165663946E-3</v>
      </c>
      <c r="L42" s="73">
        <f t="shared" si="1"/>
        <v>5.8479136728052583E-3</v>
      </c>
      <c r="M42" s="73">
        <f t="shared" si="2"/>
        <v>5.9428128897989051E-3</v>
      </c>
      <c r="N42" s="73">
        <f t="shared" si="3"/>
        <v>1.1583396167137694E-2</v>
      </c>
    </row>
    <row r="43" spans="1:14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J43" s="67">
        <v>330.52</v>
      </c>
      <c r="K43" s="73">
        <f t="shared" si="0"/>
        <v>5.9692424035338995E-3</v>
      </c>
      <c r="L43" s="73">
        <f t="shared" si="1"/>
        <v>5.7698696797773286E-3</v>
      </c>
      <c r="M43" s="73">
        <f t="shared" si="2"/>
        <v>6.1766904335761813E-3</v>
      </c>
      <c r="N43" s="73">
        <f t="shared" si="3"/>
        <v>1.0002512422870664E-2</v>
      </c>
    </row>
    <row r="44" spans="1:14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J44" s="67">
        <v>390.04</v>
      </c>
      <c r="K44" s="73">
        <f t="shared" si="0"/>
        <v>5.0035828408570597E-3</v>
      </c>
      <c r="L44" s="73">
        <f t="shared" si="1"/>
        <v>4.634256012543499E-3</v>
      </c>
      <c r="M44" s="73">
        <f t="shared" si="2"/>
        <v>5.3878687227561202E-3</v>
      </c>
      <c r="N44" s="73">
        <f t="shared" si="3"/>
        <v>8.5028051398831801E-3</v>
      </c>
    </row>
    <row r="45" spans="1:14" x14ac:dyDescent="0.25">
      <c r="A45" s="68">
        <v>460.27</v>
      </c>
      <c r="B45" s="68">
        <v>0.53085447641955397</v>
      </c>
      <c r="C45" s="73">
        <v>0.23865747478810739</v>
      </c>
      <c r="D45" s="73">
        <v>0.29219700163144663</v>
      </c>
      <c r="E45" s="68">
        <v>1380.2915810214399</v>
      </c>
      <c r="H45">
        <f>SUM(K2:K45)</f>
        <v>1</v>
      </c>
      <c r="I45">
        <f>SUM(N2:N45)</f>
        <v>1</v>
      </c>
      <c r="J45" s="68">
        <v>460.27</v>
      </c>
      <c r="K45" s="73">
        <f t="shared" si="0"/>
        <v>3.5896268295011204E-3</v>
      </c>
      <c r="L45" s="73">
        <f t="shared" si="1"/>
        <v>3.1647735833968617E-3</v>
      </c>
      <c r="M45" s="73">
        <f t="shared" si="2"/>
        <v>4.0316881471215149E-3</v>
      </c>
      <c r="N45" s="73">
        <f t="shared" si="3"/>
        <v>7.9486109044385762E-3</v>
      </c>
    </row>
    <row r="46" spans="1:14" x14ac:dyDescent="0.25">
      <c r="A46" s="69">
        <v>0.37</v>
      </c>
      <c r="B46" s="69">
        <v>0.11634805970383681</v>
      </c>
      <c r="C46" s="66">
        <v>5.2201057775045231E-2</v>
      </c>
      <c r="D46" s="66">
        <v>6.4147001928791567E-2</v>
      </c>
      <c r="E46" s="69">
        <v>944.72029380546201</v>
      </c>
      <c r="J46" s="69">
        <v>0.37</v>
      </c>
      <c r="K46" s="73">
        <f>B46/$H$7</f>
        <v>1.6389682245295269E-3</v>
      </c>
      <c r="L46" s="73">
        <f>C46/$H$11</f>
        <v>1.5833232059839081E-3</v>
      </c>
      <c r="M46" s="73">
        <f>D46/$H$15</f>
        <v>1.6872220669184208E-3</v>
      </c>
      <c r="N46" s="73">
        <f>E46/$H$3</f>
        <v>3.7540174643155348E-4</v>
      </c>
    </row>
    <row r="47" spans="1:14" x14ac:dyDescent="0.25">
      <c r="A47" s="69">
        <v>0.44</v>
      </c>
      <c r="B47" s="69">
        <v>0.12346132097864253</v>
      </c>
      <c r="C47" s="66">
        <v>5.5337251070043524E-2</v>
      </c>
      <c r="D47" s="66">
        <v>6.8124069908599053E-2</v>
      </c>
      <c r="E47" s="69">
        <v>1035.04781100796</v>
      </c>
      <c r="J47" s="69">
        <v>0.44</v>
      </c>
      <c r="K47" s="73">
        <f t="shared" ref="K47:K89" si="4">B47/$H$7</f>
        <v>1.7391710919590258E-3</v>
      </c>
      <c r="L47" s="73">
        <f t="shared" ref="L47:L89" si="5">C47/$H$11</f>
        <v>1.6784478611933996E-3</v>
      </c>
      <c r="M47" s="73">
        <f t="shared" ref="M47:M89" si="6">D47/$H$15</f>
        <v>1.7918286214790645E-3</v>
      </c>
      <c r="N47" s="73">
        <f t="shared" ref="N47:N89" si="7">E47/$H$3</f>
        <v>4.1129502397728446E-4</v>
      </c>
    </row>
    <row r="48" spans="1:14" x14ac:dyDescent="0.25">
      <c r="A48" s="69">
        <v>0.52</v>
      </c>
      <c r="B48" s="69">
        <v>0.13476738009084413</v>
      </c>
      <c r="C48" s="66">
        <v>6.0357868647357843E-2</v>
      </c>
      <c r="D48" s="66">
        <v>7.4409511443486245E-2</v>
      </c>
      <c r="E48" s="69">
        <v>1188.6478532188901</v>
      </c>
      <c r="J48" s="69">
        <v>0.52</v>
      </c>
      <c r="K48" s="73">
        <f t="shared" si="4"/>
        <v>1.89843693340683E-3</v>
      </c>
      <c r="L48" s="73">
        <f t="shared" si="5"/>
        <v>1.8307294558076112E-3</v>
      </c>
      <c r="M48" s="73">
        <f t="shared" si="6"/>
        <v>1.95715101128864E-3</v>
      </c>
      <c r="N48" s="73">
        <f t="shared" si="7"/>
        <v>4.7233078712965011E-4</v>
      </c>
    </row>
    <row r="49" spans="1:14" x14ac:dyDescent="0.25">
      <c r="A49" s="69">
        <v>0.61</v>
      </c>
      <c r="B49" s="69">
        <v>0.15128468974744408</v>
      </c>
      <c r="C49" s="66">
        <v>6.7652668606650118E-2</v>
      </c>
      <c r="D49" s="66">
        <v>8.3632021140793975E-2</v>
      </c>
      <c r="E49" s="69">
        <v>1421.9932611834599</v>
      </c>
      <c r="J49" s="69">
        <v>0.61</v>
      </c>
      <c r="K49" s="73">
        <f t="shared" si="4"/>
        <v>2.1311124567528314E-3</v>
      </c>
      <c r="L49" s="73">
        <f t="shared" si="5"/>
        <v>2.0519898392337768E-3</v>
      </c>
      <c r="M49" s="73">
        <f t="shared" si="6"/>
        <v>2.1997254326301093E-3</v>
      </c>
      <c r="N49" s="73">
        <f t="shared" si="7"/>
        <v>5.6505481798414261E-4</v>
      </c>
    </row>
    <row r="50" spans="1:14" x14ac:dyDescent="0.25">
      <c r="A50" s="69">
        <v>0.72</v>
      </c>
      <c r="B50" s="69">
        <v>0.17440692539178237</v>
      </c>
      <c r="C50" s="66">
        <v>7.7928135166945189E-2</v>
      </c>
      <c r="D50" s="66">
        <v>9.6478790224837227E-2</v>
      </c>
      <c r="E50" s="69">
        <v>1737.04879565084</v>
      </c>
      <c r="J50" s="69">
        <v>0.72</v>
      </c>
      <c r="K50" s="73">
        <f t="shared" si="4"/>
        <v>2.4568300458352797E-3</v>
      </c>
      <c r="L50" s="73">
        <f t="shared" si="5"/>
        <v>2.3636575592125169E-3</v>
      </c>
      <c r="M50" s="73">
        <f t="shared" si="6"/>
        <v>2.5376266849951776E-3</v>
      </c>
      <c r="N50" s="73">
        <f t="shared" si="7"/>
        <v>6.9024784986616513E-4</v>
      </c>
    </row>
    <row r="51" spans="1:14" x14ac:dyDescent="0.25">
      <c r="A51" s="69">
        <v>0.85</v>
      </c>
      <c r="B51" s="69">
        <v>0.20568114370672058</v>
      </c>
      <c r="C51" s="66">
        <v>9.194948323168646E-2</v>
      </c>
      <c r="D51" s="66">
        <v>0.11373166047503415</v>
      </c>
      <c r="E51" s="69">
        <v>2102.2690952777598</v>
      </c>
      <c r="J51" s="69">
        <v>0.85</v>
      </c>
      <c r="K51" s="73">
        <f t="shared" si="4"/>
        <v>2.8973827305612525E-3</v>
      </c>
      <c r="L51" s="73">
        <f t="shared" si="5"/>
        <v>2.7889425384125992E-3</v>
      </c>
      <c r="M51" s="73">
        <f t="shared" si="6"/>
        <v>2.991419107533123E-3</v>
      </c>
      <c r="N51" s="73">
        <f t="shared" si="7"/>
        <v>8.353747611976938E-4</v>
      </c>
    </row>
    <row r="52" spans="1:14" x14ac:dyDescent="0.25">
      <c r="A52" s="69">
        <v>1.01</v>
      </c>
      <c r="B52" s="69">
        <v>0.25573891708475999</v>
      </c>
      <c r="C52" s="66">
        <v>0.11448529520495668</v>
      </c>
      <c r="D52" s="66">
        <v>0.14125362187980325</v>
      </c>
      <c r="E52" s="69">
        <v>2538.3452734133598</v>
      </c>
      <c r="J52" s="69">
        <v>1.01</v>
      </c>
      <c r="K52" s="73">
        <f t="shared" si="4"/>
        <v>3.6025350138579985E-3</v>
      </c>
      <c r="L52" s="73">
        <f t="shared" si="5"/>
        <v>3.4724818302164966E-3</v>
      </c>
      <c r="M52" s="73">
        <f t="shared" si="6"/>
        <v>3.7153135875674496E-3</v>
      </c>
      <c r="N52" s="73">
        <f t="shared" si="7"/>
        <v>1.0086575412149204E-3</v>
      </c>
    </row>
    <row r="53" spans="1:14" x14ac:dyDescent="0.25">
      <c r="A53" s="69">
        <v>1.19</v>
      </c>
      <c r="B53" s="69">
        <v>0.35465468596812644</v>
      </c>
      <c r="C53" s="66">
        <v>0.1588364260800354</v>
      </c>
      <c r="D53" s="66">
        <v>0.19581825988809104</v>
      </c>
      <c r="E53" s="69">
        <v>3474.6076460541299</v>
      </c>
      <c r="J53" s="69">
        <v>1.19</v>
      </c>
      <c r="K53" s="73">
        <f t="shared" si="4"/>
        <v>4.9959385868734744E-3</v>
      </c>
      <c r="L53" s="73">
        <f t="shared" si="5"/>
        <v>4.8177069601124528E-3</v>
      </c>
      <c r="M53" s="73">
        <f t="shared" si="6"/>
        <v>5.1504961924099309E-3</v>
      </c>
      <c r="N53" s="73">
        <f t="shared" si="7"/>
        <v>1.3806983792408589E-3</v>
      </c>
    </row>
    <row r="54" spans="1:14" x14ac:dyDescent="0.25">
      <c r="A54" s="69">
        <v>1.4</v>
      </c>
      <c r="B54" s="69">
        <v>0.51480686967127909</v>
      </c>
      <c r="C54" s="66">
        <v>0.23040930278288996</v>
      </c>
      <c r="D54" s="66">
        <v>0.28439756688838913</v>
      </c>
      <c r="E54" s="69">
        <v>5296.33103203479</v>
      </c>
      <c r="J54" s="69">
        <v>1.4</v>
      </c>
      <c r="K54" s="73">
        <f t="shared" si="4"/>
        <v>7.2519653813609359E-3</v>
      </c>
      <c r="L54" s="73">
        <f t="shared" si="5"/>
        <v>6.9886016015775305E-3</v>
      </c>
      <c r="M54" s="73">
        <f t="shared" si="6"/>
        <v>7.4803472680556697E-3</v>
      </c>
      <c r="N54" s="73">
        <f t="shared" si="7"/>
        <v>2.1045932136130397E-3</v>
      </c>
    </row>
    <row r="55" spans="1:14" x14ac:dyDescent="0.25">
      <c r="A55" s="69">
        <v>1.65</v>
      </c>
      <c r="B55" s="69">
        <v>0.64034968283446891</v>
      </c>
      <c r="C55" s="66">
        <v>0.28631943841264568</v>
      </c>
      <c r="D55" s="66">
        <v>0.35403024442182318</v>
      </c>
      <c r="E55" s="69">
        <v>6874.9573259087401</v>
      </c>
      <c r="J55" s="69">
        <v>1.65</v>
      </c>
      <c r="K55" s="73">
        <f t="shared" si="4"/>
        <v>9.0204579726106543E-3</v>
      </c>
      <c r="L55" s="73">
        <f t="shared" si="5"/>
        <v>8.6844257661717363E-3</v>
      </c>
      <c r="M55" s="73">
        <f t="shared" si="6"/>
        <v>9.3118559369010714E-3</v>
      </c>
      <c r="N55" s="73">
        <f t="shared" si="7"/>
        <v>2.7318890085365308E-3</v>
      </c>
    </row>
    <row r="56" spans="1:14" x14ac:dyDescent="0.25">
      <c r="A56" s="69">
        <v>1.95</v>
      </c>
      <c r="B56" s="69">
        <v>0.73991996839630503</v>
      </c>
      <c r="C56" s="76">
        <v>0.33061027957260425</v>
      </c>
      <c r="D56" s="66">
        <v>0.40930968882370067</v>
      </c>
      <c r="E56" s="69">
        <v>8540.04664306013</v>
      </c>
      <c r="J56" s="71">
        <v>1.95</v>
      </c>
      <c r="K56" s="74">
        <f t="shared" si="4"/>
        <v>1.0423081570791717E-2</v>
      </c>
      <c r="L56" s="73">
        <f t="shared" si="5"/>
        <v>1.002782223379339E-2</v>
      </c>
      <c r="M56" s="73">
        <f t="shared" si="6"/>
        <v>1.0765839687308824E-2</v>
      </c>
      <c r="N56" s="74">
        <f t="shared" si="7"/>
        <v>3.3935424542408223E-3</v>
      </c>
    </row>
    <row r="57" spans="1:14" x14ac:dyDescent="0.25">
      <c r="A57" s="69">
        <v>2.2999999999999998</v>
      </c>
      <c r="B57" s="69">
        <v>0.83570658994292135</v>
      </c>
      <c r="C57" s="66">
        <v>0.373418548389642</v>
      </c>
      <c r="D57" s="66">
        <v>0.46228804155327952</v>
      </c>
      <c r="E57" s="69">
        <v>10938.6027743382</v>
      </c>
      <c r="J57" s="72">
        <v>2.2999999999999998</v>
      </c>
      <c r="K57" s="75">
        <f t="shared" si="4"/>
        <v>1.1772405568540881E-2</v>
      </c>
      <c r="L57" s="73">
        <f t="shared" si="5"/>
        <v>1.1326250432664393E-2</v>
      </c>
      <c r="M57" s="73">
        <f t="shared" si="6"/>
        <v>1.2159299133684185E-2</v>
      </c>
      <c r="N57" s="75">
        <f t="shared" si="7"/>
        <v>4.3466522439849116E-3</v>
      </c>
    </row>
    <row r="58" spans="1:14" x14ac:dyDescent="0.25">
      <c r="A58" s="69">
        <v>2.72</v>
      </c>
      <c r="B58" s="69">
        <v>0.90359765590340901</v>
      </c>
      <c r="C58" s="66">
        <v>0.40332986465654375</v>
      </c>
      <c r="D58" s="66">
        <v>0.50026779124686527</v>
      </c>
      <c r="E58" s="69">
        <v>12801.8984428158</v>
      </c>
      <c r="J58" s="69">
        <v>2.72</v>
      </c>
      <c r="K58" s="73">
        <f t="shared" si="4"/>
        <v>1.2728771322485706E-2</v>
      </c>
      <c r="L58" s="73">
        <f t="shared" si="5"/>
        <v>1.2233497971038025E-2</v>
      </c>
      <c r="M58" s="73">
        <f t="shared" si="6"/>
        <v>1.3158258864494215E-2</v>
      </c>
      <c r="N58" s="73">
        <f t="shared" si="7"/>
        <v>5.0870665789487781E-3</v>
      </c>
    </row>
    <row r="59" spans="1:14" x14ac:dyDescent="0.25">
      <c r="A59" s="69">
        <v>3.2</v>
      </c>
      <c r="B59" s="69">
        <v>0.95824331528490692</v>
      </c>
      <c r="C59" s="66">
        <v>0.42774286609132661</v>
      </c>
      <c r="D59" s="66">
        <v>0.53050044919358019</v>
      </c>
      <c r="E59" s="69">
        <v>15573.839711606999</v>
      </c>
      <c r="J59" s="69">
        <v>3.2</v>
      </c>
      <c r="K59" s="73">
        <f t="shared" si="4"/>
        <v>1.3498552095475987E-2</v>
      </c>
      <c r="L59" s="73">
        <f t="shared" si="5"/>
        <v>1.2973974761105843E-2</v>
      </c>
      <c r="M59" s="73">
        <f t="shared" si="6"/>
        <v>1.3953451252221366E-2</v>
      </c>
      <c r="N59" s="73">
        <f t="shared" si="7"/>
        <v>6.188547726472632E-3</v>
      </c>
    </row>
    <row r="60" spans="1:14" x14ac:dyDescent="0.25">
      <c r="A60" s="69">
        <v>3.78</v>
      </c>
      <c r="B60" s="69">
        <v>1.0164925570514449</v>
      </c>
      <c r="C60" s="66">
        <v>0.45335004875496288</v>
      </c>
      <c r="D60" s="66">
        <v>0.56314250829648227</v>
      </c>
      <c r="E60" s="69">
        <v>18377.915072940199</v>
      </c>
      <c r="J60" s="69">
        <v>3.78</v>
      </c>
      <c r="K60" s="73">
        <f t="shared" si="4"/>
        <v>1.4319095700597625E-2</v>
      </c>
      <c r="L60" s="73">
        <f t="shared" si="5"/>
        <v>1.3750672557651E-2</v>
      </c>
      <c r="M60" s="73">
        <f t="shared" si="6"/>
        <v>1.4812016746665031E-2</v>
      </c>
      <c r="N60" s="73">
        <f t="shared" si="7"/>
        <v>7.3027979385961971E-3</v>
      </c>
    </row>
    <row r="61" spans="1:14" x14ac:dyDescent="0.25">
      <c r="A61" s="69">
        <v>4.46</v>
      </c>
      <c r="B61" s="69">
        <v>1.0937855183299232</v>
      </c>
      <c r="C61" s="66">
        <v>0.48758643204443375</v>
      </c>
      <c r="D61" s="66">
        <v>0.60619908628548946</v>
      </c>
      <c r="E61" s="69">
        <v>22170.651724897099</v>
      </c>
      <c r="J61" s="69">
        <v>4.46</v>
      </c>
      <c r="K61" s="73">
        <f t="shared" si="4"/>
        <v>1.5407903780746808E-2</v>
      </c>
      <c r="L61" s="73">
        <f t="shared" si="5"/>
        <v>1.4789104774576166E-2</v>
      </c>
      <c r="M61" s="73">
        <f t="shared" si="6"/>
        <v>1.5944509401422145E-2</v>
      </c>
      <c r="N61" s="73">
        <f t="shared" si="7"/>
        <v>8.8099106493482043E-3</v>
      </c>
    </row>
    <row r="62" spans="1:14" x14ac:dyDescent="0.25">
      <c r="A62" s="69">
        <v>5.27</v>
      </c>
      <c r="B62" s="69">
        <v>1.1727853226051841</v>
      </c>
      <c r="C62" s="66">
        <v>0.52276448649934704</v>
      </c>
      <c r="D62" s="66">
        <v>0.65002083610583727</v>
      </c>
      <c r="E62" s="69">
        <v>26344.813865784301</v>
      </c>
      <c r="J62" s="69">
        <v>5.27</v>
      </c>
      <c r="K62" s="73">
        <f t="shared" si="4"/>
        <v>1.6520755763674504E-2</v>
      </c>
      <c r="L62" s="73">
        <f t="shared" si="5"/>
        <v>1.5856099052735342E-2</v>
      </c>
      <c r="M62" s="73">
        <f t="shared" si="6"/>
        <v>1.7097127935175996E-2</v>
      </c>
      <c r="N62" s="73">
        <f t="shared" si="7"/>
        <v>1.0468589697371496E-2</v>
      </c>
    </row>
    <row r="63" spans="1:14" x14ac:dyDescent="0.25">
      <c r="A63" s="69">
        <v>6.21</v>
      </c>
      <c r="B63" s="69">
        <v>1.2596150417411704</v>
      </c>
      <c r="C63" s="66">
        <v>0.56160727766706431</v>
      </c>
      <c r="D63" s="66">
        <v>0.69800776407410603</v>
      </c>
      <c r="E63" s="69">
        <v>30319.508980505299</v>
      </c>
      <c r="J63" s="69">
        <v>6.21</v>
      </c>
      <c r="K63" s="73">
        <f t="shared" si="4"/>
        <v>1.7743905947450296E-2</v>
      </c>
      <c r="L63" s="73">
        <f t="shared" si="5"/>
        <v>1.7034249367352799E-2</v>
      </c>
      <c r="M63" s="73">
        <f t="shared" si="6"/>
        <v>1.8359300778133882E-2</v>
      </c>
      <c r="N63" s="73">
        <f t="shared" si="7"/>
        <v>1.2048006904118284E-2</v>
      </c>
    </row>
    <row r="64" spans="1:14" x14ac:dyDescent="0.25">
      <c r="A64" s="69">
        <v>7.33</v>
      </c>
      <c r="B64" s="69">
        <v>1.3505529989576237</v>
      </c>
      <c r="C64" s="66">
        <v>0.60264976352451571</v>
      </c>
      <c r="D64" s="66">
        <v>0.74790323543310788</v>
      </c>
      <c r="E64" s="69">
        <v>33877.034975590403</v>
      </c>
      <c r="J64" s="69">
        <v>7.33</v>
      </c>
      <c r="K64" s="73">
        <f t="shared" si="4"/>
        <v>1.9024927931493553E-2</v>
      </c>
      <c r="L64" s="73">
        <f t="shared" si="5"/>
        <v>1.8279119166148994E-2</v>
      </c>
      <c r="M64" s="73">
        <f t="shared" si="6"/>
        <v>1.967167295118814E-2</v>
      </c>
      <c r="N64" s="73">
        <f t="shared" si="7"/>
        <v>1.3461654393525984E-2</v>
      </c>
    </row>
    <row r="65" spans="1:14" x14ac:dyDescent="0.25">
      <c r="A65" s="69">
        <v>8.65</v>
      </c>
      <c r="B65" s="69">
        <v>1.449618686515872</v>
      </c>
      <c r="C65" s="66">
        <v>0.64741686872360626</v>
      </c>
      <c r="D65" s="66">
        <v>0.80220181779226585</v>
      </c>
      <c r="E65" s="69">
        <v>38432.048065299699</v>
      </c>
      <c r="J65" s="69">
        <v>8.65</v>
      </c>
      <c r="K65" s="73">
        <f t="shared" si="4"/>
        <v>2.0420443374230109E-2</v>
      </c>
      <c r="L65" s="73">
        <f t="shared" si="5"/>
        <v>1.9636961316242887E-2</v>
      </c>
      <c r="M65" s="73">
        <f t="shared" si="6"/>
        <v>2.1099857645781622E-2</v>
      </c>
      <c r="N65" s="73">
        <f t="shared" si="7"/>
        <v>1.5271671474886126E-2</v>
      </c>
    </row>
    <row r="66" spans="1:14" x14ac:dyDescent="0.25">
      <c r="A66" s="69">
        <v>10.210000000000001</v>
      </c>
      <c r="B66" s="69">
        <v>1.5796076222326756</v>
      </c>
      <c r="C66" s="66">
        <v>0.70618448537274126</v>
      </c>
      <c r="D66" s="66">
        <v>0.87342313685993433</v>
      </c>
      <c r="E66" s="69">
        <v>43843.675594193999</v>
      </c>
      <c r="J66" s="69">
        <v>10.210000000000001</v>
      </c>
      <c r="K66" s="73">
        <f t="shared" si="4"/>
        <v>2.2251567466222397E-2</v>
      </c>
      <c r="L66" s="73">
        <f t="shared" si="5"/>
        <v>2.1419456445018293E-2</v>
      </c>
      <c r="M66" s="73">
        <f t="shared" si="6"/>
        <v>2.2973151448341597E-2</v>
      </c>
      <c r="N66" s="73">
        <f t="shared" si="7"/>
        <v>1.7422079843061107E-2</v>
      </c>
    </row>
    <row r="67" spans="1:14" x14ac:dyDescent="0.25">
      <c r="A67" s="69">
        <v>12.05</v>
      </c>
      <c r="B67" s="69">
        <v>1.7350626192115033</v>
      </c>
      <c r="C67" s="66">
        <v>0.77644512675806787</v>
      </c>
      <c r="D67" s="66">
        <v>0.95861749245343519</v>
      </c>
      <c r="E67" s="69">
        <v>49341.658323637101</v>
      </c>
      <c r="J67" s="69">
        <v>12.05</v>
      </c>
      <c r="K67" s="73">
        <f t="shared" si="4"/>
        <v>2.4441426077025083E-2</v>
      </c>
      <c r="L67" s="73">
        <f t="shared" si="5"/>
        <v>2.3550549352217617E-2</v>
      </c>
      <c r="M67" s="73">
        <f t="shared" si="6"/>
        <v>2.5213970074499912E-2</v>
      </c>
      <c r="N67" s="73">
        <f t="shared" si="7"/>
        <v>1.9606803016699707E-2</v>
      </c>
    </row>
    <row r="68" spans="1:14" x14ac:dyDescent="0.25">
      <c r="A68" s="69">
        <v>14.22</v>
      </c>
      <c r="B68" s="69">
        <v>1.9701747608841678</v>
      </c>
      <c r="C68" s="66">
        <v>0.88279090084013045</v>
      </c>
      <c r="D68" s="66">
        <v>1.0873838600440375</v>
      </c>
      <c r="E68" s="69">
        <v>57258.431717602201</v>
      </c>
      <c r="J68" s="69">
        <v>14.22</v>
      </c>
      <c r="K68" s="73">
        <f t="shared" si="4"/>
        <v>2.775339647329525E-2</v>
      </c>
      <c r="L68" s="73">
        <f t="shared" si="5"/>
        <v>2.677614935228018E-2</v>
      </c>
      <c r="M68" s="73">
        <f t="shared" si="6"/>
        <v>2.8600838522646041E-2</v>
      </c>
      <c r="N68" s="73">
        <f t="shared" si="7"/>
        <v>2.2752676538931194E-2</v>
      </c>
    </row>
    <row r="69" spans="1:14" x14ac:dyDescent="0.25">
      <c r="A69" s="69">
        <v>16.78</v>
      </c>
      <c r="B69" s="69">
        <v>2.2749884628197559</v>
      </c>
      <c r="C69" s="66">
        <v>1.0225952230366961</v>
      </c>
      <c r="D69" s="66">
        <v>1.2523932397830593</v>
      </c>
      <c r="E69" s="69">
        <v>66189.284956371906</v>
      </c>
      <c r="J69" s="69">
        <v>16.78</v>
      </c>
      <c r="K69" s="73">
        <f t="shared" si="4"/>
        <v>3.2047236638273684E-2</v>
      </c>
      <c r="L69" s="73">
        <f t="shared" si="5"/>
        <v>3.101658885801933E-2</v>
      </c>
      <c r="M69" s="73">
        <f t="shared" si="6"/>
        <v>3.2940986282836829E-2</v>
      </c>
      <c r="N69" s="73">
        <f t="shared" si="7"/>
        <v>2.6301513083399907E-2</v>
      </c>
    </row>
    <row r="70" spans="1:14" x14ac:dyDescent="0.25">
      <c r="A70" s="69">
        <v>19.809999999999999</v>
      </c>
      <c r="B70" s="69">
        <v>2.6532604338703414</v>
      </c>
      <c r="C70" s="66">
        <v>1.197642941293021</v>
      </c>
      <c r="D70" s="66">
        <v>1.45561749257732</v>
      </c>
      <c r="E70" s="69">
        <v>76880.823263456201</v>
      </c>
      <c r="J70" s="69">
        <v>19.809999999999999</v>
      </c>
      <c r="K70" s="73">
        <f t="shared" si="4"/>
        <v>3.7375866461239422E-2</v>
      </c>
      <c r="L70" s="73">
        <f t="shared" si="5"/>
        <v>3.6326004534309848E-2</v>
      </c>
      <c r="M70" s="73">
        <f t="shared" si="6"/>
        <v>3.8286278089741756E-2</v>
      </c>
      <c r="N70" s="73">
        <f t="shared" si="7"/>
        <v>3.0549989779451267E-2</v>
      </c>
    </row>
    <row r="71" spans="1:14" x14ac:dyDescent="0.25">
      <c r="A71" s="69">
        <v>23.37</v>
      </c>
      <c r="B71" s="69">
        <v>3.0906733586256725</v>
      </c>
      <c r="C71" s="66">
        <v>1.4028224221133037</v>
      </c>
      <c r="D71" s="66">
        <v>1.6878509365123697</v>
      </c>
      <c r="E71" s="69">
        <v>89903.928328826703</v>
      </c>
      <c r="J71" s="69">
        <v>23.37</v>
      </c>
      <c r="K71" s="73">
        <f t="shared" si="4"/>
        <v>4.3537601229291345E-2</v>
      </c>
      <c r="L71" s="73">
        <f t="shared" si="5"/>
        <v>4.2549354160182483E-2</v>
      </c>
      <c r="M71" s="73">
        <f t="shared" si="6"/>
        <v>4.4394582133610257E-2</v>
      </c>
      <c r="N71" s="73">
        <f t="shared" si="7"/>
        <v>3.5724956822668429E-2</v>
      </c>
    </row>
    <row r="72" spans="1:14" x14ac:dyDescent="0.25">
      <c r="A72" s="69">
        <v>27.58</v>
      </c>
      <c r="B72" s="69">
        <v>3.6095405637915916</v>
      </c>
      <c r="C72" s="66">
        <v>1.6473199465083939</v>
      </c>
      <c r="D72" s="66">
        <v>1.9622206172831986</v>
      </c>
      <c r="E72" s="69">
        <v>105800.466321952</v>
      </c>
      <c r="J72" s="69">
        <v>27.58</v>
      </c>
      <c r="K72" s="73">
        <f t="shared" si="4"/>
        <v>5.0846763618265338E-2</v>
      </c>
      <c r="L72" s="73">
        <f t="shared" si="5"/>
        <v>4.9965269099082929E-2</v>
      </c>
      <c r="M72" s="73">
        <f t="shared" si="6"/>
        <v>5.1611171622917756E-2</v>
      </c>
      <c r="N72" s="73">
        <f t="shared" si="7"/>
        <v>4.2041734565206927E-2</v>
      </c>
    </row>
    <row r="73" spans="1:14" x14ac:dyDescent="0.25">
      <c r="A73" s="69">
        <v>32.549999999999997</v>
      </c>
      <c r="B73" s="69">
        <v>4.0945496117320399</v>
      </c>
      <c r="C73" s="66">
        <v>1.8767737383131309</v>
      </c>
      <c r="D73" s="66">
        <v>2.2177758734189084</v>
      </c>
      <c r="E73" s="69">
        <v>121057.20885535701</v>
      </c>
      <c r="J73" s="69">
        <v>32.549999999999997</v>
      </c>
      <c r="K73" s="73">
        <f t="shared" si="4"/>
        <v>5.7678973972328497E-2</v>
      </c>
      <c r="L73" s="73">
        <f t="shared" si="5"/>
        <v>5.6924888860641017E-2</v>
      </c>
      <c r="M73" s="73">
        <f t="shared" si="6"/>
        <v>5.8332896013837884E-2</v>
      </c>
      <c r="N73" s="73">
        <f t="shared" si="7"/>
        <v>4.8104277975623173E-2</v>
      </c>
    </row>
    <row r="74" spans="1:14" x14ac:dyDescent="0.25">
      <c r="A74" s="69">
        <v>38.409999999999997</v>
      </c>
      <c r="B74" s="69">
        <v>4.5016439050727008</v>
      </c>
      <c r="C74" s="66">
        <v>2.0699894388056621</v>
      </c>
      <c r="D74" s="66">
        <v>2.4316544662670392</v>
      </c>
      <c r="E74" s="69">
        <v>137283.03411930901</v>
      </c>
      <c r="J74" s="69">
        <v>38.409999999999997</v>
      </c>
      <c r="K74" s="73">
        <f t="shared" si="4"/>
        <v>6.3413617187445578E-2</v>
      </c>
      <c r="L74" s="73">
        <f t="shared" si="5"/>
        <v>6.2785362103704445E-2</v>
      </c>
      <c r="M74" s="73">
        <f t="shared" si="6"/>
        <v>6.395842286067964E-2</v>
      </c>
      <c r="N74" s="73">
        <f t="shared" si="7"/>
        <v>5.4551903988656739E-2</v>
      </c>
    </row>
    <row r="75" spans="1:14" x14ac:dyDescent="0.25">
      <c r="A75" s="69">
        <v>45.32</v>
      </c>
      <c r="B75" s="69">
        <v>4.7457190667793441</v>
      </c>
      <c r="C75" s="66">
        <v>2.1894038305511563</v>
      </c>
      <c r="D75" s="66">
        <v>2.5563152362281882</v>
      </c>
      <c r="E75" s="69">
        <v>154087.81222593601</v>
      </c>
      <c r="J75" s="69">
        <v>45.32</v>
      </c>
      <c r="K75" s="73">
        <f t="shared" si="4"/>
        <v>6.6851847575235213E-2</v>
      </c>
      <c r="L75" s="73">
        <f t="shared" si="5"/>
        <v>6.6407349581312239E-2</v>
      </c>
      <c r="M75" s="73">
        <f t="shared" si="6"/>
        <v>6.7237304112074292E-2</v>
      </c>
      <c r="N75" s="73">
        <f t="shared" si="7"/>
        <v>6.1229587416214794E-2</v>
      </c>
    </row>
    <row r="76" spans="1:14" x14ac:dyDescent="0.25">
      <c r="A76" s="69">
        <v>53.48</v>
      </c>
      <c r="B76" s="69">
        <v>4.6294628000424609</v>
      </c>
      <c r="C76" s="76">
        <v>2.1440099068742282</v>
      </c>
      <c r="D76" s="66">
        <v>2.4854528931682323</v>
      </c>
      <c r="E76" s="69">
        <v>167729.50382119699</v>
      </c>
      <c r="J76" s="71">
        <v>53.48</v>
      </c>
      <c r="K76" s="74">
        <f t="shared" si="4"/>
        <v>6.5214172417014271E-2</v>
      </c>
      <c r="L76" s="73">
        <f t="shared" si="5"/>
        <v>6.5030495244795289E-2</v>
      </c>
      <c r="M76" s="73">
        <f t="shared" si="6"/>
        <v>6.5373452251046973E-2</v>
      </c>
      <c r="N76" s="74">
        <f t="shared" si="7"/>
        <v>6.6650361038545977E-2</v>
      </c>
    </row>
    <row r="77" spans="1:14" x14ac:dyDescent="0.25">
      <c r="A77" s="69">
        <v>63.11</v>
      </c>
      <c r="B77" s="69">
        <v>4.3826885700307852</v>
      </c>
      <c r="C77" s="66">
        <v>2.0370977335746714</v>
      </c>
      <c r="D77" s="66">
        <v>2.3455908364561138</v>
      </c>
      <c r="E77" s="69">
        <v>177889.34180400899</v>
      </c>
      <c r="J77" s="69">
        <v>63.11</v>
      </c>
      <c r="K77" s="73">
        <f t="shared" si="4"/>
        <v>6.1737920877870306E-2</v>
      </c>
      <c r="L77" s="73">
        <f t="shared" si="5"/>
        <v>6.1787715649852207E-2</v>
      </c>
      <c r="M77" s="73">
        <f t="shared" si="6"/>
        <v>6.1694740209738523E-2</v>
      </c>
      <c r="N77" s="73">
        <f t="shared" si="7"/>
        <v>7.0687556965443932E-2</v>
      </c>
    </row>
    <row r="78" spans="1:14" x14ac:dyDescent="0.25">
      <c r="A78" s="69">
        <v>74.48</v>
      </c>
      <c r="B78" s="69">
        <v>3.7927944198881383</v>
      </c>
      <c r="C78" s="66">
        <v>1.7778194638119371</v>
      </c>
      <c r="D78" s="66">
        <v>2.0149749560762009</v>
      </c>
      <c r="E78" s="69">
        <v>177252.53382008299</v>
      </c>
      <c r="J78" s="69">
        <v>74.48</v>
      </c>
      <c r="K78" s="73">
        <f t="shared" si="4"/>
        <v>5.3428218332072154E-2</v>
      </c>
      <c r="L78" s="73">
        <f t="shared" si="5"/>
        <v>5.3923482264165087E-2</v>
      </c>
      <c r="M78" s="73">
        <f t="shared" si="6"/>
        <v>5.2998738958271174E-2</v>
      </c>
      <c r="N78" s="73">
        <f t="shared" si="7"/>
        <v>7.0434509761022807E-2</v>
      </c>
    </row>
    <row r="79" spans="1:14" x14ac:dyDescent="0.25">
      <c r="A79" s="69">
        <v>87.89</v>
      </c>
      <c r="B79" s="69">
        <v>3.1866432865599812</v>
      </c>
      <c r="C79" s="66">
        <v>1.5119811044102061</v>
      </c>
      <c r="D79" s="66">
        <v>1.6746621821497762</v>
      </c>
      <c r="E79" s="69">
        <v>170182.56747836899</v>
      </c>
      <c r="J79" s="69">
        <v>87.89</v>
      </c>
      <c r="K79" s="73">
        <f t="shared" si="4"/>
        <v>4.4889507421754765E-2</v>
      </c>
      <c r="L79" s="73">
        <f t="shared" si="5"/>
        <v>4.5860273175657565E-2</v>
      </c>
      <c r="M79" s="73">
        <f t="shared" si="6"/>
        <v>4.4047685837187295E-2</v>
      </c>
      <c r="N79" s="73">
        <f t="shared" si="7"/>
        <v>6.7625130382497178E-2</v>
      </c>
    </row>
    <row r="80" spans="1:14" x14ac:dyDescent="0.25">
      <c r="A80" s="69">
        <v>103.72</v>
      </c>
      <c r="B80" s="69">
        <v>2.5453799287966392</v>
      </c>
      <c r="C80" s="66">
        <v>1.2260097860223267</v>
      </c>
      <c r="D80" s="66">
        <v>1.3193701427743123</v>
      </c>
      <c r="E80" s="69">
        <v>150486.77611684299</v>
      </c>
      <c r="J80" s="69">
        <v>103.72</v>
      </c>
      <c r="K80" s="73">
        <f t="shared" si="4"/>
        <v>3.5856178721606548E-2</v>
      </c>
      <c r="L80" s="73">
        <f t="shared" si="5"/>
        <v>3.7186406324135703E-2</v>
      </c>
      <c r="M80" s="73">
        <f t="shared" si="6"/>
        <v>3.4702641626077051E-2</v>
      </c>
      <c r="N80" s="73">
        <f t="shared" si="7"/>
        <v>5.9798650393711301E-2</v>
      </c>
    </row>
    <row r="81" spans="1:14" x14ac:dyDescent="0.25">
      <c r="A81" s="69">
        <v>122.39</v>
      </c>
      <c r="B81" s="69">
        <v>2.0433324847469168</v>
      </c>
      <c r="C81" s="66">
        <v>0.99953580324760516</v>
      </c>
      <c r="D81" s="66">
        <v>1.0437966814993114</v>
      </c>
      <c r="E81" s="69">
        <v>128651.432009867</v>
      </c>
      <c r="J81" s="69">
        <v>122.39</v>
      </c>
      <c r="K81" s="73">
        <f t="shared" si="4"/>
        <v>2.8783952419781714E-2</v>
      </c>
      <c r="L81" s="73">
        <f t="shared" si="5"/>
        <v>3.0317167887932279E-2</v>
      </c>
      <c r="M81" s="73">
        <f t="shared" si="6"/>
        <v>2.7454389783591771E-2</v>
      </c>
      <c r="N81" s="73">
        <f t="shared" si="7"/>
        <v>5.1121980308988159E-2</v>
      </c>
    </row>
    <row r="82" spans="1:14" x14ac:dyDescent="0.25">
      <c r="A82" s="69">
        <v>144.43</v>
      </c>
      <c r="B82" s="69">
        <v>1.6267641514151887</v>
      </c>
      <c r="C82" s="66">
        <v>0.8105449153499138</v>
      </c>
      <c r="D82" s="66">
        <v>0.81621923606527469</v>
      </c>
      <c r="E82" s="69">
        <v>104578.802184407</v>
      </c>
      <c r="J82" s="69">
        <v>144.43</v>
      </c>
      <c r="K82" s="73">
        <f t="shared" si="4"/>
        <v>2.2915850593126053E-2</v>
      </c>
      <c r="L82" s="73">
        <f t="shared" si="5"/>
        <v>2.4584838481554482E-2</v>
      </c>
      <c r="M82" s="73">
        <f t="shared" si="6"/>
        <v>2.1468549817205317E-2</v>
      </c>
      <c r="N82" s="73">
        <f t="shared" si="7"/>
        <v>4.1556284158568761E-2</v>
      </c>
    </row>
    <row r="83" spans="1:14" x14ac:dyDescent="0.25">
      <c r="A83" s="69">
        <v>170.44</v>
      </c>
      <c r="B83" s="69">
        <v>1.2931980974789532</v>
      </c>
      <c r="C83" s="66">
        <v>0.65994547628901701</v>
      </c>
      <c r="D83" s="66">
        <v>0.63325262118993619</v>
      </c>
      <c r="E83" s="69">
        <v>82059.549181359194</v>
      </c>
      <c r="J83" s="69">
        <v>170.44</v>
      </c>
      <c r="K83" s="73">
        <f t="shared" si="4"/>
        <v>1.8216982691290615E-2</v>
      </c>
      <c r="L83" s="73">
        <f t="shared" si="5"/>
        <v>2.0016969613823082E-2</v>
      </c>
      <c r="M83" s="73">
        <f t="shared" si="6"/>
        <v>1.6656083125936978E-2</v>
      </c>
      <c r="N83" s="73">
        <f t="shared" si="7"/>
        <v>3.2607850467549777E-2</v>
      </c>
    </row>
    <row r="84" spans="1:14" x14ac:dyDescent="0.25">
      <c r="A84" s="69">
        <v>201.13</v>
      </c>
      <c r="B84" s="69">
        <v>0.98138958098632167</v>
      </c>
      <c r="C84" s="66">
        <v>0.51389274593785861</v>
      </c>
      <c r="D84" s="66">
        <v>0.46749683504846284</v>
      </c>
      <c r="E84" s="69">
        <v>60889.6557224524</v>
      </c>
      <c r="J84" s="69">
        <v>201.13</v>
      </c>
      <c r="K84" s="73">
        <f t="shared" si="4"/>
        <v>1.3824608190418199E-2</v>
      </c>
      <c r="L84" s="73">
        <f t="shared" si="5"/>
        <v>1.5587008093525154E-2</v>
      </c>
      <c r="M84" s="73">
        <f t="shared" si="6"/>
        <v>1.2296303063140628E-2</v>
      </c>
      <c r="N84" s="73">
        <f t="shared" si="7"/>
        <v>2.4195609269436983E-2</v>
      </c>
    </row>
    <row r="85" spans="1:14" x14ac:dyDescent="0.25">
      <c r="A85" s="69">
        <v>237.35</v>
      </c>
      <c r="B85" s="69">
        <v>0.77572907046379047</v>
      </c>
      <c r="C85" s="66">
        <v>0.41467263134853272</v>
      </c>
      <c r="D85" s="66">
        <v>0.36105643911525775</v>
      </c>
      <c r="E85" s="69">
        <v>46121.135756813303</v>
      </c>
      <c r="J85" s="69">
        <v>237.35</v>
      </c>
      <c r="K85" s="73">
        <f t="shared" si="4"/>
        <v>1.09275161147535E-2</v>
      </c>
      <c r="L85" s="73">
        <f t="shared" si="5"/>
        <v>1.2577538235526169E-2</v>
      </c>
      <c r="M85" s="73">
        <f t="shared" si="6"/>
        <v>9.4966619352607091E-3</v>
      </c>
      <c r="N85" s="73">
        <f t="shared" si="7"/>
        <v>1.8327069952918565E-2</v>
      </c>
    </row>
    <row r="86" spans="1:14" x14ac:dyDescent="0.25">
      <c r="A86" s="69">
        <v>280.08999999999997</v>
      </c>
      <c r="B86" s="69">
        <v>0.63178122529214209</v>
      </c>
      <c r="C86" s="66">
        <v>0.34136156626736019</v>
      </c>
      <c r="D86" s="66">
        <v>0.29041965902478195</v>
      </c>
      <c r="E86" s="69">
        <v>35438.957050603698</v>
      </c>
      <c r="J86" s="69">
        <v>280.08999999999997</v>
      </c>
      <c r="K86" s="73">
        <f t="shared" si="4"/>
        <v>8.8997560917124987E-3</v>
      </c>
      <c r="L86" s="73">
        <f t="shared" si="5"/>
        <v>1.0353922172061899E-2</v>
      </c>
      <c r="M86" s="73">
        <f t="shared" si="6"/>
        <v>7.6387429285857903E-3</v>
      </c>
      <c r="N86" s="73">
        <f t="shared" si="7"/>
        <v>1.40823124640625E-2</v>
      </c>
    </row>
    <row r="87" spans="1:14" x14ac:dyDescent="0.25">
      <c r="A87" s="69">
        <v>330.52</v>
      </c>
      <c r="B87" s="69">
        <v>0.53611874497479917</v>
      </c>
      <c r="C87" s="66">
        <v>0.28938289759899305</v>
      </c>
      <c r="D87" s="66">
        <v>0.24673584737580617</v>
      </c>
      <c r="E87" s="69">
        <v>28521.9474807388</v>
      </c>
      <c r="J87" s="69">
        <v>330.52</v>
      </c>
      <c r="K87" s="73">
        <f t="shared" si="4"/>
        <v>7.5521808427662894E-3</v>
      </c>
      <c r="L87" s="73">
        <f t="shared" si="5"/>
        <v>8.7773443051260783E-3</v>
      </c>
      <c r="M87" s="73">
        <f t="shared" si="6"/>
        <v>6.4897525040125935E-3</v>
      </c>
      <c r="N87" s="73">
        <f t="shared" si="7"/>
        <v>1.1333713233541726E-2</v>
      </c>
    </row>
    <row r="88" spans="1:14" x14ac:dyDescent="0.25">
      <c r="A88" s="69">
        <v>390.04</v>
      </c>
      <c r="B88" s="69">
        <v>0.44745198696068006</v>
      </c>
      <c r="C88" s="66">
        <v>0.24186326883822842</v>
      </c>
      <c r="D88" s="66">
        <v>0.20558871812245161</v>
      </c>
      <c r="E88" s="69">
        <v>22512.888671474098</v>
      </c>
      <c r="J88" s="69">
        <v>390.04</v>
      </c>
      <c r="K88" s="73">
        <f t="shared" si="4"/>
        <v>6.3031527169246883E-3</v>
      </c>
      <c r="L88" s="73">
        <f t="shared" si="5"/>
        <v>7.336014681483336E-3</v>
      </c>
      <c r="M88" s="73">
        <f t="shared" si="6"/>
        <v>5.4074829921237754E-3</v>
      </c>
      <c r="N88" s="73">
        <f t="shared" si="7"/>
        <v>8.9459047084160873E-3</v>
      </c>
    </row>
    <row r="89" spans="1:14" x14ac:dyDescent="0.25">
      <c r="A89" s="69">
        <v>460.27</v>
      </c>
      <c r="B89" s="69">
        <v>0.40882791743674701</v>
      </c>
      <c r="C89" s="66">
        <v>0.22326128393449324</v>
      </c>
      <c r="D89" s="66">
        <v>0.18556663350225377</v>
      </c>
      <c r="E89" s="69">
        <v>18606.324768769999</v>
      </c>
      <c r="H89">
        <f>SUM(K46:K89)</f>
        <v>0.99999999999999967</v>
      </c>
      <c r="I89">
        <f>SUM(N46:N89)</f>
        <v>0.99999999999999989</v>
      </c>
      <c r="J89" s="69">
        <v>460.27</v>
      </c>
      <c r="K89" s="73">
        <f t="shared" si="4"/>
        <v>5.7590643770513419E-3</v>
      </c>
      <c r="L89" s="73">
        <f t="shared" si="5"/>
        <v>6.7717932723622689E-3</v>
      </c>
      <c r="M89" s="73">
        <f t="shared" si="6"/>
        <v>4.8808535007812777E-3</v>
      </c>
      <c r="N89" s="73">
        <f t="shared" si="7"/>
        <v>7.393560674697707E-3</v>
      </c>
    </row>
    <row r="90" spans="1:14" x14ac:dyDescent="0.25">
      <c r="B90">
        <v>70.988600000000019</v>
      </c>
      <c r="C90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2F3B-0A03-4B0C-9470-A1B4CD91D024}">
  <dimension ref="A1:R45"/>
  <sheetViews>
    <sheetView tabSelected="1" topLeftCell="M13" zoomScale="175" zoomScaleNormal="175" workbookViewId="0">
      <selection activeCell="T21" sqref="T21"/>
    </sheetView>
  </sheetViews>
  <sheetFormatPr defaultRowHeight="15" x14ac:dyDescent="0.25"/>
  <cols>
    <col min="3" max="3" width="11.7109375" customWidth="1"/>
    <col min="4" max="4" width="12.140625" customWidth="1"/>
    <col min="9" max="9" width="10.5703125" customWidth="1"/>
    <col min="10" max="10" width="13" customWidth="1"/>
    <col min="13" max="13" width="14" customWidth="1"/>
    <col min="14" max="14" width="14.42578125" customWidth="1"/>
    <col min="15" max="15" width="15" customWidth="1"/>
    <col min="16" max="16" width="13.85546875" customWidth="1"/>
    <col min="17" max="17" width="28.140625" customWidth="1"/>
    <col min="18" max="18" width="22.42578125" customWidth="1"/>
  </cols>
  <sheetData>
    <row r="1" spans="1:18" x14ac:dyDescent="0.25">
      <c r="A1" s="1" t="s">
        <v>36</v>
      </c>
      <c r="B1" s="1" t="s">
        <v>46</v>
      </c>
      <c r="C1" s="1" t="s">
        <v>47</v>
      </c>
      <c r="D1" s="1" t="s">
        <v>48</v>
      </c>
      <c r="E1" s="1" t="s">
        <v>52</v>
      </c>
      <c r="G1" s="1" t="s">
        <v>37</v>
      </c>
      <c r="H1" s="1" t="s">
        <v>46</v>
      </c>
      <c r="I1" s="1" t="s">
        <v>47</v>
      </c>
      <c r="J1" s="1" t="s">
        <v>48</v>
      </c>
      <c r="K1" s="1" t="s">
        <v>52</v>
      </c>
      <c r="M1" s="84" t="s">
        <v>36</v>
      </c>
      <c r="N1" s="84"/>
      <c r="O1" s="84"/>
      <c r="P1" s="84"/>
      <c r="Q1" s="84"/>
      <c r="R1" s="84"/>
    </row>
    <row r="2" spans="1:18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s="69">
        <v>0.37</v>
      </c>
      <c r="H2" s="69">
        <v>0.11634805970383681</v>
      </c>
      <c r="I2" s="66">
        <v>5.2201057775045231E-2</v>
      </c>
      <c r="J2" s="66">
        <v>6.4147001928791567E-2</v>
      </c>
      <c r="K2" s="69">
        <v>944.72029380546201</v>
      </c>
      <c r="M2" s="77" t="s">
        <v>54</v>
      </c>
      <c r="N2" s="77" t="s">
        <v>43</v>
      </c>
      <c r="O2" s="77" t="s">
        <v>44</v>
      </c>
      <c r="P2" s="77" t="s">
        <v>45</v>
      </c>
      <c r="Q2" s="77" t="s">
        <v>59</v>
      </c>
      <c r="R2" s="77" t="s">
        <v>60</v>
      </c>
    </row>
    <row r="3" spans="1:18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s="69">
        <v>0.44</v>
      </c>
      <c r="H3" s="69">
        <v>0.12346132097864253</v>
      </c>
      <c r="I3" s="66">
        <v>5.5337251070043524E-2</v>
      </c>
      <c r="J3" s="66">
        <v>6.8124069908599053E-2</v>
      </c>
      <c r="K3" s="69">
        <v>1035.04781100796</v>
      </c>
      <c r="M3" s="78" t="s">
        <v>55</v>
      </c>
      <c r="N3" s="58">
        <f>SUM(B2:B12)</f>
        <v>7.7957914401350044</v>
      </c>
      <c r="O3" s="58">
        <f>SUM(C2:C12)</f>
        <v>3.7686698078136107</v>
      </c>
      <c r="P3" s="58">
        <f>SUM(D2:D12)</f>
        <v>4.0271216323213936</v>
      </c>
      <c r="Q3" s="58">
        <f>SUM(E2:E12)</f>
        <v>3423.3730373250228</v>
      </c>
      <c r="R3" s="58">
        <v>3946.2526643623</v>
      </c>
    </row>
    <row r="4" spans="1:18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G4" s="69">
        <v>0.52</v>
      </c>
      <c r="H4" s="69">
        <v>0.13476738009084413</v>
      </c>
      <c r="I4" s="66">
        <v>6.0357868647357843E-2</v>
      </c>
      <c r="J4" s="66">
        <v>7.4409511443486245E-2</v>
      </c>
      <c r="K4" s="69">
        <v>1188.6478532188901</v>
      </c>
      <c r="M4" s="79" t="s">
        <v>56</v>
      </c>
      <c r="N4" s="80">
        <f>SUM(B13:B32)</f>
        <v>109.55177106013312</v>
      </c>
      <c r="O4" s="80">
        <f>SUM(C13:C32)</f>
        <v>56.025411681180771</v>
      </c>
      <c r="P4" s="80">
        <f>SUM(D13:D32)</f>
        <v>53.526359378952336</v>
      </c>
      <c r="Q4" s="80">
        <f>SUM(E13:E32)</f>
        <v>101225.32462843005</v>
      </c>
      <c r="R4" s="80">
        <v>164049.73889978099</v>
      </c>
    </row>
    <row r="5" spans="1:18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s="69">
        <v>0.61</v>
      </c>
      <c r="H5" s="69">
        <v>0.15128468974744408</v>
      </c>
      <c r="I5" s="66">
        <v>6.7652668606650118E-2</v>
      </c>
      <c r="J5" s="66">
        <v>8.3632021140793975E-2</v>
      </c>
      <c r="K5" s="69">
        <v>1421.9932611834599</v>
      </c>
      <c r="M5" s="79" t="s">
        <v>57</v>
      </c>
      <c r="N5" s="80">
        <f>SUM(B33:B45)</f>
        <v>30.538137499731906</v>
      </c>
      <c r="O5" s="80">
        <f>SUM(C33:C45)</f>
        <v>15.616518511005626</v>
      </c>
      <c r="P5" s="80">
        <f>SUM(D33:D45)</f>
        <v>14.921618988726276</v>
      </c>
      <c r="Q5" s="80">
        <f>SUM(E33:E45)</f>
        <v>69003.226880038535</v>
      </c>
      <c r="R5" s="80">
        <v>18905.5889034666</v>
      </c>
    </row>
    <row r="6" spans="1:18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s="69">
        <v>0.72</v>
      </c>
      <c r="H6" s="69">
        <v>0.17440692539178237</v>
      </c>
      <c r="I6" s="66">
        <v>7.7928135166945189E-2</v>
      </c>
      <c r="J6" s="66">
        <v>9.6478790224837227E-2</v>
      </c>
      <c r="K6" s="69">
        <v>1737.04879565084</v>
      </c>
      <c r="M6" s="81" t="s">
        <v>58</v>
      </c>
      <c r="N6" s="57">
        <f>SUM(B2:B45)</f>
        <v>147.88570000000004</v>
      </c>
      <c r="O6" s="57">
        <f>SUM(C2:C45)</f>
        <v>75.410600000000002</v>
      </c>
      <c r="P6" s="57">
        <f>SUM(D2:D45)</f>
        <v>72.475100000000026</v>
      </c>
      <c r="Q6" s="57">
        <f>SUM(E2:E45)</f>
        <v>173651.92454579362</v>
      </c>
      <c r="R6" s="57">
        <v>186901.58046761001</v>
      </c>
    </row>
    <row r="7" spans="1:18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s="69">
        <v>0.85</v>
      </c>
      <c r="H7" s="69">
        <v>0.20568114370672058</v>
      </c>
      <c r="I7" s="66">
        <v>9.194948323168646E-2</v>
      </c>
      <c r="J7" s="66">
        <v>0.11373166047503415</v>
      </c>
      <c r="K7" s="69">
        <v>2102.2690952777598</v>
      </c>
      <c r="M7" s="83" t="s">
        <v>61</v>
      </c>
      <c r="N7" s="3">
        <f t="shared" ref="N7:P7" si="0">SUM(N3:N4)</f>
        <v>117.34756250026813</v>
      </c>
      <c r="O7" s="3">
        <f t="shared" si="0"/>
        <v>59.794081488994379</v>
      </c>
      <c r="P7" s="3">
        <f t="shared" si="0"/>
        <v>57.553481011273732</v>
      </c>
      <c r="Q7" s="3">
        <f>SUM(Q3:Q4)</f>
        <v>104648.69766575508</v>
      </c>
      <c r="R7" s="3">
        <f>SUM(R3:R4)</f>
        <v>167995.9915641433</v>
      </c>
    </row>
    <row r="8" spans="1:18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G8" s="69">
        <v>1.01</v>
      </c>
      <c r="H8" s="69">
        <v>0.25573891708475999</v>
      </c>
      <c r="I8" s="66">
        <v>0.11448529520495668</v>
      </c>
      <c r="J8" s="66">
        <v>0.14125362187980325</v>
      </c>
      <c r="K8" s="69">
        <v>2538.3452734133598</v>
      </c>
      <c r="M8" s="85" t="s">
        <v>37</v>
      </c>
      <c r="N8" s="85"/>
      <c r="O8" s="85"/>
      <c r="P8" s="85"/>
      <c r="Q8" s="85"/>
      <c r="R8" s="85"/>
    </row>
    <row r="9" spans="1:18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s="69">
        <v>1.19</v>
      </c>
      <c r="H9" s="69">
        <v>0.35465468596812644</v>
      </c>
      <c r="I9" s="66">
        <v>0.1588364260800354</v>
      </c>
      <c r="J9" s="66">
        <v>0.19581825988809104</v>
      </c>
      <c r="K9" s="69">
        <v>3474.6076460541299</v>
      </c>
      <c r="M9" s="82" t="s">
        <v>54</v>
      </c>
      <c r="N9" s="82" t="s">
        <v>43</v>
      </c>
      <c r="O9" s="82" t="s">
        <v>44</v>
      </c>
      <c r="P9" s="82" t="s">
        <v>45</v>
      </c>
      <c r="Q9" s="82" t="s">
        <v>59</v>
      </c>
      <c r="R9" s="82" t="s">
        <v>60</v>
      </c>
    </row>
    <row r="10" spans="1:18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s="69">
        <v>1.4</v>
      </c>
      <c r="H10" s="69">
        <v>0.51480686967127909</v>
      </c>
      <c r="I10" s="66">
        <v>0.23040930278288996</v>
      </c>
      <c r="J10" s="66">
        <v>0.28439756688838913</v>
      </c>
      <c r="K10" s="69">
        <v>5296.33103203479</v>
      </c>
      <c r="M10" s="78" t="s">
        <v>55</v>
      </c>
      <c r="N10" s="58">
        <f>SUM(H2:H12)</f>
        <v>3.4114196435742099</v>
      </c>
      <c r="O10" s="58">
        <f t="shared" ref="O10:P10" si="1">SUM(I2:I12)</f>
        <v>1.5260872065508604</v>
      </c>
      <c r="P10" s="58">
        <f t="shared" si="1"/>
        <v>1.8853324370233495</v>
      </c>
      <c r="Q10" s="58">
        <f>SUM(K2:K12)</f>
        <v>35154.015030615519</v>
      </c>
      <c r="R10" s="1">
        <v>32022.278808558302</v>
      </c>
    </row>
    <row r="11" spans="1:18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s="69">
        <v>1.65</v>
      </c>
      <c r="H11" s="69">
        <v>0.64034968283446891</v>
      </c>
      <c r="I11" s="66">
        <v>0.28631943841264568</v>
      </c>
      <c r="J11" s="66">
        <v>0.35403024442182318</v>
      </c>
      <c r="K11" s="69">
        <v>6874.9573259087401</v>
      </c>
      <c r="M11" s="79" t="s">
        <v>56</v>
      </c>
      <c r="N11" s="80">
        <f>SUM(H13:H32)</f>
        <v>44.925080891394714</v>
      </c>
      <c r="O11" s="80">
        <f t="shared" ref="O11:P11" si="2">SUM(I13:I32)</f>
        <v>20.395844116817972</v>
      </c>
      <c r="P11" s="80">
        <f t="shared" si="2"/>
        <v>24.529236774576734</v>
      </c>
      <c r="Q11" s="80">
        <f>SUM(K13:K32)</f>
        <v>1278212.1411416172</v>
      </c>
      <c r="R11" s="1">
        <v>1669248.0538592001</v>
      </c>
    </row>
    <row r="12" spans="1:18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G12" s="69">
        <v>1.95</v>
      </c>
      <c r="H12" s="69">
        <v>0.73991996839630503</v>
      </c>
      <c r="I12" s="76">
        <v>0.33061027957260425</v>
      </c>
      <c r="J12" s="76">
        <v>0.40930968882370067</v>
      </c>
      <c r="K12" s="69">
        <v>8540.04664306013</v>
      </c>
      <c r="M12" s="79" t="s">
        <v>57</v>
      </c>
      <c r="N12" s="80">
        <f>SUM(H33:H45)</f>
        <v>22.652099465031075</v>
      </c>
      <c r="O12" s="80">
        <f t="shared" ref="O12:P12" si="3">SUM(I33:I45)</f>
        <v>11.047368676631145</v>
      </c>
      <c r="P12" s="80">
        <f t="shared" si="3"/>
        <v>11.604730788399936</v>
      </c>
      <c r="Q12" s="80">
        <f>SUM(K33:K45)</f>
        <v>1203191.9120457896</v>
      </c>
      <c r="R12" s="1">
        <v>1367288.22505276</v>
      </c>
    </row>
    <row r="13" spans="1:18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s="69">
        <v>2.2999999999999998</v>
      </c>
      <c r="H13" s="69">
        <v>0.83570658994292135</v>
      </c>
      <c r="I13" s="66">
        <v>0.373418548389642</v>
      </c>
      <c r="J13" s="66">
        <v>0.46228804155327952</v>
      </c>
      <c r="K13" s="69">
        <v>10938.6027743382</v>
      </c>
      <c r="M13" s="81" t="s">
        <v>58</v>
      </c>
      <c r="N13" s="57">
        <f>SUM(H2:H45)</f>
        <v>70.988600000000019</v>
      </c>
      <c r="O13" s="57">
        <f t="shared" ref="O13:P13" si="4">SUM(I2:I45)</f>
        <v>32.969299999999983</v>
      </c>
      <c r="P13" s="57">
        <f t="shared" si="4"/>
        <v>38.01930000000003</v>
      </c>
      <c r="Q13" s="57">
        <f>SUM(K2:K45)</f>
        <v>2516558.0682180221</v>
      </c>
      <c r="R13" s="81">
        <v>3068558.5577205298</v>
      </c>
    </row>
    <row r="14" spans="1:18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s="69">
        <v>2.72</v>
      </c>
      <c r="H14" s="69">
        <v>0.90359765590340901</v>
      </c>
      <c r="I14" s="66">
        <v>0.40332986465654375</v>
      </c>
      <c r="J14" s="66">
        <v>0.50026779124686527</v>
      </c>
      <c r="K14" s="69">
        <v>12801.8984428158</v>
      </c>
      <c r="M14" s="83" t="s">
        <v>61</v>
      </c>
      <c r="N14" s="3">
        <f t="shared" ref="N14:P14" si="5">SUM(N10:N11)</f>
        <v>48.336500534968927</v>
      </c>
      <c r="O14" s="3">
        <f t="shared" si="5"/>
        <v>21.921931323368831</v>
      </c>
      <c r="P14" s="3">
        <f t="shared" si="5"/>
        <v>26.414569211600085</v>
      </c>
      <c r="Q14" s="3">
        <f>SUM(Q10:Q11)</f>
        <v>1313366.1561722327</v>
      </c>
      <c r="R14" s="3">
        <f>SUM(R10:R11)</f>
        <v>1701270.3326677585</v>
      </c>
    </row>
    <row r="15" spans="1:18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s="69">
        <v>3.2</v>
      </c>
      <c r="H15" s="69">
        <v>0.95824331528490692</v>
      </c>
      <c r="I15" s="66">
        <v>0.42774286609132661</v>
      </c>
      <c r="J15" s="66">
        <v>0.53050044919358019</v>
      </c>
      <c r="K15" s="69">
        <v>15573.839711606999</v>
      </c>
    </row>
    <row r="16" spans="1:18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G16" s="69">
        <v>3.78</v>
      </c>
      <c r="H16" s="69">
        <v>1.0164925570514449</v>
      </c>
      <c r="I16" s="66">
        <v>0.45335004875496288</v>
      </c>
      <c r="J16" s="66">
        <v>0.56314250829648227</v>
      </c>
      <c r="K16" s="69">
        <v>18377.915072940199</v>
      </c>
    </row>
    <row r="17" spans="1:11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G17" s="69">
        <v>4.46</v>
      </c>
      <c r="H17" s="69">
        <v>1.0937855183299232</v>
      </c>
      <c r="I17" s="66">
        <v>0.48758643204443375</v>
      </c>
      <c r="J17" s="66">
        <v>0.60619908628548946</v>
      </c>
      <c r="K17" s="69">
        <v>22170.651724897099</v>
      </c>
    </row>
    <row r="18" spans="1:11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G18" s="69">
        <v>5.27</v>
      </c>
      <c r="H18" s="69">
        <v>1.1727853226051841</v>
      </c>
      <c r="I18" s="66">
        <v>0.52276448649934704</v>
      </c>
      <c r="J18" s="66">
        <v>0.65002083610583727</v>
      </c>
      <c r="K18" s="69">
        <v>26344.813865784301</v>
      </c>
    </row>
    <row r="19" spans="1:11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G19" s="69">
        <v>6.21</v>
      </c>
      <c r="H19" s="69">
        <v>1.2596150417411704</v>
      </c>
      <c r="I19" s="66">
        <v>0.56160727766706431</v>
      </c>
      <c r="J19" s="66">
        <v>0.69800776407410603</v>
      </c>
      <c r="K19" s="69">
        <v>30319.508980505299</v>
      </c>
    </row>
    <row r="20" spans="1:11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G20" s="69">
        <v>7.33</v>
      </c>
      <c r="H20" s="69">
        <v>1.3505529989576237</v>
      </c>
      <c r="I20" s="66">
        <v>0.60264976352451571</v>
      </c>
      <c r="J20" s="66">
        <v>0.74790323543310788</v>
      </c>
      <c r="K20" s="69">
        <v>33877.034975590403</v>
      </c>
    </row>
    <row r="21" spans="1:11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G21" s="69">
        <v>8.65</v>
      </c>
      <c r="H21" s="69">
        <v>1.449618686515872</v>
      </c>
      <c r="I21" s="66">
        <v>0.64741686872360626</v>
      </c>
      <c r="J21" s="66">
        <v>0.80220181779226585</v>
      </c>
      <c r="K21" s="69">
        <v>38432.048065299699</v>
      </c>
    </row>
    <row r="22" spans="1:11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G22" s="69">
        <v>10.210000000000001</v>
      </c>
      <c r="H22" s="69">
        <v>1.5796076222326756</v>
      </c>
      <c r="I22" s="66">
        <v>0.70618448537274126</v>
      </c>
      <c r="J22" s="66">
        <v>0.87342313685993433</v>
      </c>
      <c r="K22" s="69">
        <v>43843.675594193999</v>
      </c>
    </row>
    <row r="23" spans="1:11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G23" s="69">
        <v>12.05</v>
      </c>
      <c r="H23" s="69">
        <v>1.7350626192115033</v>
      </c>
      <c r="I23" s="66">
        <v>0.77644512675806787</v>
      </c>
      <c r="J23" s="66">
        <v>0.95861749245343519</v>
      </c>
      <c r="K23" s="69">
        <v>49341.658323637101</v>
      </c>
    </row>
    <row r="24" spans="1:11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G24" s="69">
        <v>14.22</v>
      </c>
      <c r="H24" s="69">
        <v>1.9701747608841678</v>
      </c>
      <c r="I24" s="66">
        <v>0.88279090084013045</v>
      </c>
      <c r="J24" s="66">
        <v>1.0873838600440375</v>
      </c>
      <c r="K24" s="69">
        <v>57258.431717602201</v>
      </c>
    </row>
    <row r="25" spans="1:11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G25" s="69">
        <v>16.78</v>
      </c>
      <c r="H25" s="69">
        <v>2.2749884628197559</v>
      </c>
      <c r="I25" s="66">
        <v>1.0225952230366961</v>
      </c>
      <c r="J25" s="66">
        <v>1.2523932397830593</v>
      </c>
      <c r="K25" s="69">
        <v>66189.284956371906</v>
      </c>
    </row>
    <row r="26" spans="1:11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G26" s="69">
        <v>19.809999999999999</v>
      </c>
      <c r="H26" s="69">
        <v>2.6532604338703414</v>
      </c>
      <c r="I26" s="66">
        <v>1.197642941293021</v>
      </c>
      <c r="J26" s="66">
        <v>1.45561749257732</v>
      </c>
      <c r="K26" s="69">
        <v>76880.823263456201</v>
      </c>
    </row>
    <row r="27" spans="1:11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G27" s="69">
        <v>23.37</v>
      </c>
      <c r="H27" s="69">
        <v>3.0906733586256725</v>
      </c>
      <c r="I27" s="66">
        <v>1.4028224221133037</v>
      </c>
      <c r="J27" s="66">
        <v>1.6878509365123697</v>
      </c>
      <c r="K27" s="69">
        <v>89903.928328826703</v>
      </c>
    </row>
    <row r="28" spans="1:11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G28" s="69">
        <v>27.58</v>
      </c>
      <c r="H28" s="69">
        <v>3.6095405637915916</v>
      </c>
      <c r="I28" s="66">
        <v>1.6473199465083939</v>
      </c>
      <c r="J28" s="66">
        <v>1.9622206172831986</v>
      </c>
      <c r="K28" s="69">
        <v>105800.466321952</v>
      </c>
    </row>
    <row r="29" spans="1:11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G29" s="69">
        <v>32.549999999999997</v>
      </c>
      <c r="H29" s="69">
        <v>4.0945496117320399</v>
      </c>
      <c r="I29" s="66">
        <v>1.8767737383131309</v>
      </c>
      <c r="J29" s="66">
        <v>2.2177758734189084</v>
      </c>
      <c r="K29" s="69">
        <v>121057.20885535701</v>
      </c>
    </row>
    <row r="30" spans="1:11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G30" s="69">
        <v>38.409999999999997</v>
      </c>
      <c r="H30" s="69">
        <v>4.5016439050727008</v>
      </c>
      <c r="I30" s="66">
        <v>2.0699894388056621</v>
      </c>
      <c r="J30" s="66">
        <v>2.4316544662670392</v>
      </c>
      <c r="K30" s="69">
        <v>137283.03411930901</v>
      </c>
    </row>
    <row r="31" spans="1:11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G31" s="69">
        <v>45.32</v>
      </c>
      <c r="H31" s="69">
        <v>4.7457190667793441</v>
      </c>
      <c r="I31" s="66">
        <v>2.1894038305511563</v>
      </c>
      <c r="J31" s="66">
        <v>2.5563152362281882</v>
      </c>
      <c r="K31" s="69">
        <v>154087.81222593601</v>
      </c>
    </row>
    <row r="32" spans="1:11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G32" s="69">
        <v>53.48</v>
      </c>
      <c r="H32" s="69">
        <v>4.6294628000424609</v>
      </c>
      <c r="I32" s="76">
        <v>2.1440099068742282</v>
      </c>
      <c r="J32" s="76">
        <v>2.4854528931682323</v>
      </c>
      <c r="K32" s="69">
        <v>167729.50382119699</v>
      </c>
    </row>
    <row r="33" spans="1:11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G33" s="69">
        <v>63.11</v>
      </c>
      <c r="H33" s="69">
        <v>4.3826885700307852</v>
      </c>
      <c r="I33" s="66">
        <v>2.0370977335746714</v>
      </c>
      <c r="J33" s="66">
        <v>2.3455908364561138</v>
      </c>
      <c r="K33" s="69">
        <v>177889.34180400899</v>
      </c>
    </row>
    <row r="34" spans="1:11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G34" s="69">
        <v>74.48</v>
      </c>
      <c r="H34" s="69">
        <v>3.7927944198881383</v>
      </c>
      <c r="I34" s="66">
        <v>1.7778194638119371</v>
      </c>
      <c r="J34" s="66">
        <v>2.0149749560762009</v>
      </c>
      <c r="K34" s="69">
        <v>177252.53382008299</v>
      </c>
    </row>
    <row r="35" spans="1:11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G35" s="69">
        <v>87.89</v>
      </c>
      <c r="H35" s="69">
        <v>3.1866432865599812</v>
      </c>
      <c r="I35" s="66">
        <v>1.5119811044102061</v>
      </c>
      <c r="J35" s="66">
        <v>1.6746621821497762</v>
      </c>
      <c r="K35" s="69">
        <v>170182.56747836899</v>
      </c>
    </row>
    <row r="36" spans="1:11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G36" s="69">
        <v>103.72</v>
      </c>
      <c r="H36" s="69">
        <v>2.5453799287966392</v>
      </c>
      <c r="I36" s="66">
        <v>1.2260097860223267</v>
      </c>
      <c r="J36" s="66">
        <v>1.3193701427743123</v>
      </c>
      <c r="K36" s="69">
        <v>150486.77611684299</v>
      </c>
    </row>
    <row r="37" spans="1:11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G37" s="69">
        <v>122.39</v>
      </c>
      <c r="H37" s="69">
        <v>2.0433324847469168</v>
      </c>
      <c r="I37" s="66">
        <v>0.99953580324760516</v>
      </c>
      <c r="J37" s="66">
        <v>1.0437966814993114</v>
      </c>
      <c r="K37" s="69">
        <v>128651.432009867</v>
      </c>
    </row>
    <row r="38" spans="1:11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G38" s="69">
        <v>144.43</v>
      </c>
      <c r="H38" s="69">
        <v>1.6267641514151887</v>
      </c>
      <c r="I38" s="66">
        <v>0.8105449153499138</v>
      </c>
      <c r="J38" s="66">
        <v>0.81621923606527469</v>
      </c>
      <c r="K38" s="69">
        <v>104578.802184407</v>
      </c>
    </row>
    <row r="39" spans="1:11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G39" s="69">
        <v>170.44</v>
      </c>
      <c r="H39" s="69">
        <v>1.2931980974789532</v>
      </c>
      <c r="I39" s="66">
        <v>0.65994547628901701</v>
      </c>
      <c r="J39" s="66">
        <v>0.63325262118993619</v>
      </c>
      <c r="K39" s="69">
        <v>82059.549181359194</v>
      </c>
    </row>
    <row r="40" spans="1:11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G40" s="69">
        <v>201.13</v>
      </c>
      <c r="H40" s="69">
        <v>0.98138958098632167</v>
      </c>
      <c r="I40" s="66">
        <v>0.51389274593785861</v>
      </c>
      <c r="J40" s="66">
        <v>0.46749683504846284</v>
      </c>
      <c r="K40" s="69">
        <v>60889.6557224524</v>
      </c>
    </row>
    <row r="41" spans="1:11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G41" s="69">
        <v>237.35</v>
      </c>
      <c r="H41" s="69">
        <v>0.77572907046379047</v>
      </c>
      <c r="I41" s="66">
        <v>0.41467263134853272</v>
      </c>
      <c r="J41" s="66">
        <v>0.36105643911525775</v>
      </c>
      <c r="K41" s="69">
        <v>46121.135756813303</v>
      </c>
    </row>
    <row r="42" spans="1:11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G42" s="69">
        <v>280.08999999999997</v>
      </c>
      <c r="H42" s="69">
        <v>0.63178122529214209</v>
      </c>
      <c r="I42" s="66">
        <v>0.34136156626736019</v>
      </c>
      <c r="J42" s="66">
        <v>0.29041965902478195</v>
      </c>
      <c r="K42" s="69">
        <v>35438.957050603698</v>
      </c>
    </row>
    <row r="43" spans="1:11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G43" s="69">
        <v>330.52</v>
      </c>
      <c r="H43" s="69">
        <v>0.53611874497479917</v>
      </c>
      <c r="I43" s="66">
        <v>0.28938289759899305</v>
      </c>
      <c r="J43" s="66">
        <v>0.24673584737580617</v>
      </c>
      <c r="K43" s="69">
        <v>28521.9474807388</v>
      </c>
    </row>
    <row r="44" spans="1:11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G44" s="69">
        <v>390.04</v>
      </c>
      <c r="H44" s="69">
        <v>0.44745198696068006</v>
      </c>
      <c r="I44" s="66">
        <v>0.24186326883822842</v>
      </c>
      <c r="J44" s="66">
        <v>0.20558871812245161</v>
      </c>
      <c r="K44" s="69">
        <v>22512.888671474098</v>
      </c>
    </row>
    <row r="45" spans="1:11" x14ac:dyDescent="0.25">
      <c r="A45" s="68">
        <v>460.27</v>
      </c>
      <c r="B45" s="68">
        <v>0.53085447641955397</v>
      </c>
      <c r="C45" s="74">
        <v>0.23865747478810739</v>
      </c>
      <c r="D45" s="74">
        <v>0.29219700163144663</v>
      </c>
      <c r="E45" s="68">
        <v>1380.2915810214399</v>
      </c>
      <c r="G45" s="71">
        <v>460.27</v>
      </c>
      <c r="H45" s="71">
        <v>0.40882791743674701</v>
      </c>
      <c r="I45" s="76">
        <v>0.22326128393449324</v>
      </c>
      <c r="J45" s="76">
        <v>0.18556663350225377</v>
      </c>
      <c r="K45" s="71">
        <v>18606.324768769999</v>
      </c>
    </row>
  </sheetData>
  <mergeCells count="2">
    <mergeCell ref="M1:R1"/>
    <mergeCell ref="M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SM23</vt:lpstr>
      <vt:lpstr>SP23</vt:lpstr>
      <vt:lpstr>Both Seasons</vt:lpstr>
      <vt:lpstr>Using rating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2025-07-11T20:58:29Z</dcterms:modified>
</cp:coreProperties>
</file>